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d97481b0ff2b3c9/Documents/R/skeena-sockeye-inseason-updates/data/"/>
    </mc:Choice>
  </mc:AlternateContent>
  <xr:revisionPtr revIDLastSave="712" documentId="8_{300015CA-734D-4980-AA82-24DFBA25F74F}" xr6:coauthVersionLast="47" xr6:coauthVersionMax="47" xr10:uidLastSave="{72D9C29B-0466-47F7-92A0-F0486562CD9A}"/>
  <bookViews>
    <workbookView xWindow="6450" yWindow="1640" windowWidth="19240" windowHeight="11200" firstSheet="2" activeTab="3" xr2:uid="{2C266B51-59BD-477A-86B2-2A5C41C32BA7}"/>
  </bookViews>
  <sheets>
    <sheet name="Stat weeks" sheetId="7" r:id="rId1"/>
    <sheet name="Sockeye FSC and Demo" sheetId="6" r:id="rId2"/>
    <sheet name="inriver catch" sheetId="4" r:id="rId3"/>
    <sheet name="Tyee" sheetId="1" r:id="rId4"/>
    <sheet name="tyee daily" sheetId="9" r:id="rId5"/>
    <sheet name="tyee cum" sheetId="10" r:id="rId6"/>
    <sheet name="tyee pcum" sheetId="11" r:id="rId7"/>
    <sheet name="index" sheetId="8" r:id="rId8"/>
    <sheet name="gncatch" sheetId="3" r:id="rId9"/>
    <sheet name="Sheet1" sheetId="12" r:id="rId10"/>
    <sheet name="demo catches" sheetId="5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0" i="1" l="1"/>
  <c r="D50" i="1"/>
  <c r="E50" i="1"/>
  <c r="F50" i="1"/>
  <c r="K50" i="1"/>
  <c r="L50" i="1" s="1"/>
  <c r="M50" i="1"/>
  <c r="N50" i="1"/>
  <c r="O50" i="1"/>
  <c r="P50" i="1"/>
  <c r="Q50" i="1"/>
  <c r="R50" i="1"/>
  <c r="BD59" i="10"/>
  <c r="C49" i="1" l="1"/>
  <c r="E49" i="1" s="1"/>
  <c r="D49" i="1"/>
  <c r="K49" i="1"/>
  <c r="L49" i="1"/>
  <c r="M49" i="1"/>
  <c r="N49" i="1"/>
  <c r="C47" i="1"/>
  <c r="D47" i="1"/>
  <c r="E47" i="1"/>
  <c r="K47" i="1"/>
  <c r="M48" i="1" s="1"/>
  <c r="L47" i="1"/>
  <c r="L48" i="1" s="1"/>
  <c r="M47" i="1"/>
  <c r="N47" i="1"/>
  <c r="C48" i="1"/>
  <c r="D48" i="1"/>
  <c r="E48" i="1"/>
  <c r="K48" i="1"/>
  <c r="D46" i="1"/>
  <c r="E46" i="1"/>
  <c r="K46" i="1"/>
  <c r="L46" i="1" s="1"/>
  <c r="C46" i="1"/>
  <c r="C45" i="1"/>
  <c r="E45" i="1" s="1"/>
  <c r="D45" i="1"/>
  <c r="K45" i="1"/>
  <c r="M45" i="1" s="1"/>
  <c r="N45" i="1" s="1"/>
  <c r="C44" i="1"/>
  <c r="D44" i="1"/>
  <c r="E44" i="1"/>
  <c r="K44" i="1"/>
  <c r="M44" i="1" s="1"/>
  <c r="N44" i="1" s="1"/>
  <c r="D8" i="12"/>
  <c r="C8" i="12"/>
  <c r="B8" i="12"/>
  <c r="A8" i="12"/>
  <c r="N48" i="1" l="1"/>
  <c r="M46" i="1"/>
  <c r="N46" i="1" s="1"/>
  <c r="L45" i="1"/>
  <c r="L44" i="1"/>
  <c r="C41" i="1"/>
  <c r="D41" i="1"/>
  <c r="E41" i="1"/>
  <c r="K41" i="1"/>
  <c r="L41" i="1"/>
  <c r="M41" i="1"/>
  <c r="N41" i="1"/>
  <c r="C42" i="1"/>
  <c r="D42" i="1"/>
  <c r="E42" i="1"/>
  <c r="E43" i="1" s="1"/>
  <c r="K42" i="1"/>
  <c r="C43" i="1"/>
  <c r="D43" i="1"/>
  <c r="K43" i="1"/>
  <c r="L36" i="1"/>
  <c r="L37" i="1" s="1"/>
  <c r="L38" i="1" s="1"/>
  <c r="L39" i="1" s="1"/>
  <c r="L40" i="1" s="1"/>
  <c r="L35" i="1"/>
  <c r="M43" i="1" l="1"/>
  <c r="N43" i="1" s="1"/>
  <c r="L42" i="1"/>
  <c r="L43" i="1" s="1"/>
  <c r="M42" i="1"/>
  <c r="N42" i="1" s="1"/>
  <c r="C40" i="1"/>
  <c r="E40" i="1" s="1"/>
  <c r="D40" i="1"/>
  <c r="K40" i="1"/>
  <c r="M40" i="1" s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2" i="1"/>
  <c r="N40" i="1" l="1"/>
  <c r="C39" i="1"/>
  <c r="D39" i="1"/>
  <c r="E39" i="1"/>
  <c r="M39" i="1"/>
  <c r="N39" i="1" s="1"/>
  <c r="C38" i="1"/>
  <c r="D38" i="1"/>
  <c r="E38" i="1"/>
  <c r="M38" i="1"/>
  <c r="C37" i="1"/>
  <c r="D37" i="1"/>
  <c r="E37" i="1"/>
  <c r="M37" i="1"/>
  <c r="N37" i="1" s="1"/>
  <c r="C34" i="1"/>
  <c r="D34" i="1"/>
  <c r="E34" i="1"/>
  <c r="M34" i="1"/>
  <c r="N34" i="1" s="1"/>
  <c r="C35" i="1"/>
  <c r="D35" i="1"/>
  <c r="E35" i="1"/>
  <c r="M35" i="1"/>
  <c r="N35" i="1" s="1"/>
  <c r="C36" i="1"/>
  <c r="D36" i="1"/>
  <c r="E36" i="1"/>
  <c r="M36" i="1"/>
  <c r="C33" i="1"/>
  <c r="D33" i="1"/>
  <c r="E33" i="1"/>
  <c r="M33" i="1"/>
  <c r="N33" i="1" s="1"/>
  <c r="M32" i="1"/>
  <c r="N32" i="1" s="1"/>
  <c r="D32" i="1"/>
  <c r="C32" i="1"/>
  <c r="E32" i="1" s="1"/>
  <c r="C31" i="1"/>
  <c r="D31" i="1"/>
  <c r="E31" i="1"/>
  <c r="F31" i="1"/>
  <c r="M31" i="1"/>
  <c r="N31" i="1" s="1"/>
  <c r="BD40" i="10"/>
  <c r="BD41" i="10" s="1"/>
  <c r="BD42" i="10" s="1"/>
  <c r="BD43" i="10" s="1"/>
  <c r="BD44" i="10" s="1"/>
  <c r="BD45" i="10" s="1"/>
  <c r="BD46" i="10" s="1"/>
  <c r="BD47" i="10" s="1"/>
  <c r="BD48" i="10" s="1"/>
  <c r="BD49" i="10" s="1"/>
  <c r="BD50" i="10" s="1"/>
  <c r="BD51" i="10" s="1"/>
  <c r="BD52" i="10" s="1"/>
  <c r="BD53" i="10" s="1"/>
  <c r="BD54" i="10" s="1"/>
  <c r="BD55" i="10" s="1"/>
  <c r="BD56" i="10" s="1"/>
  <c r="BD57" i="10" s="1"/>
  <c r="BD58" i="10" s="1"/>
  <c r="C30" i="1"/>
  <c r="D30" i="1"/>
  <c r="E30" i="1"/>
  <c r="F30" i="1"/>
  <c r="M30" i="1"/>
  <c r="N30" i="1" s="1"/>
  <c r="BD39" i="10"/>
  <c r="C29" i="1"/>
  <c r="E29" i="1" s="1"/>
  <c r="D29" i="1"/>
  <c r="F29" i="1" s="1"/>
  <c r="M29" i="1"/>
  <c r="N29" i="1" s="1"/>
  <c r="BD38" i="10"/>
  <c r="C28" i="1"/>
  <c r="E28" i="1" s="1"/>
  <c r="D28" i="1"/>
  <c r="F28" i="1"/>
  <c r="M28" i="1"/>
  <c r="C27" i="1"/>
  <c r="E27" i="1" s="1"/>
  <c r="D27" i="1"/>
  <c r="F27" i="1"/>
  <c r="M27" i="1"/>
  <c r="N27" i="1"/>
  <c r="BD36" i="10"/>
  <c r="BD37" i="10"/>
  <c r="J3" i="8"/>
  <c r="K3" i="8"/>
  <c r="L3" i="8"/>
  <c r="L4" i="8" s="1"/>
  <c r="M3" i="8"/>
  <c r="M4" i="8" s="1"/>
  <c r="N3" i="8"/>
  <c r="J4" i="8"/>
  <c r="K4" i="8"/>
  <c r="N4" i="8"/>
  <c r="J5" i="8"/>
  <c r="K5" i="8"/>
  <c r="K6" i="8" s="1"/>
  <c r="K7" i="8" s="1"/>
  <c r="L5" i="8"/>
  <c r="L6" i="8" s="1"/>
  <c r="L7" i="8" s="1"/>
  <c r="M5" i="8"/>
  <c r="M6" i="8" s="1"/>
  <c r="M7" i="8" s="1"/>
  <c r="M8" i="8" s="1"/>
  <c r="M9" i="8" s="1"/>
  <c r="M10" i="8" s="1"/>
  <c r="M11" i="8" s="1"/>
  <c r="M12" i="8" s="1"/>
  <c r="M13" i="8" s="1"/>
  <c r="M14" i="8" s="1"/>
  <c r="M15" i="8" s="1"/>
  <c r="M16" i="8" s="1"/>
  <c r="M17" i="8" s="1"/>
  <c r="M18" i="8" s="1"/>
  <c r="M19" i="8" s="1"/>
  <c r="M20" i="8" s="1"/>
  <c r="M21" i="8" s="1"/>
  <c r="M22" i="8" s="1"/>
  <c r="M23" i="8" s="1"/>
  <c r="M24" i="8" s="1"/>
  <c r="M25" i="8" s="1"/>
  <c r="M26" i="8" s="1"/>
  <c r="M27" i="8" s="1"/>
  <c r="M28" i="8" s="1"/>
  <c r="M29" i="8" s="1"/>
  <c r="M30" i="8" s="1"/>
  <c r="M31" i="8" s="1"/>
  <c r="M32" i="8" s="1"/>
  <c r="M33" i="8" s="1"/>
  <c r="M34" i="8" s="1"/>
  <c r="M35" i="8" s="1"/>
  <c r="M36" i="8" s="1"/>
  <c r="M37" i="8" s="1"/>
  <c r="M38" i="8" s="1"/>
  <c r="M39" i="8" s="1"/>
  <c r="M40" i="8" s="1"/>
  <c r="M41" i="8" s="1"/>
  <c r="M42" i="8" s="1"/>
  <c r="M43" i="8" s="1"/>
  <c r="M44" i="8" s="1"/>
  <c r="M45" i="8" s="1"/>
  <c r="M46" i="8" s="1"/>
  <c r="M47" i="8" s="1"/>
  <c r="M48" i="8" s="1"/>
  <c r="M49" i="8" s="1"/>
  <c r="M50" i="8" s="1"/>
  <c r="M51" i="8" s="1"/>
  <c r="M52" i="8" s="1"/>
  <c r="M53" i="8" s="1"/>
  <c r="M54" i="8" s="1"/>
  <c r="M55" i="8" s="1"/>
  <c r="M56" i="8" s="1"/>
  <c r="M57" i="8" s="1"/>
  <c r="M58" i="8" s="1"/>
  <c r="M59" i="8" s="1"/>
  <c r="M60" i="8" s="1"/>
  <c r="M61" i="8" s="1"/>
  <c r="M62" i="8" s="1"/>
  <c r="M63" i="8" s="1"/>
  <c r="M64" i="8" s="1"/>
  <c r="M65" i="8" s="1"/>
  <c r="M66" i="8" s="1"/>
  <c r="M67" i="8" s="1"/>
  <c r="M68" i="8" s="1"/>
  <c r="M69" i="8" s="1"/>
  <c r="M70" i="8" s="1"/>
  <c r="M71" i="8" s="1"/>
  <c r="M72" i="8" s="1"/>
  <c r="M73" i="8" s="1"/>
  <c r="M74" i="8" s="1"/>
  <c r="M75" i="8" s="1"/>
  <c r="M76" i="8" s="1"/>
  <c r="M77" i="8" s="1"/>
  <c r="M78" i="8" s="1"/>
  <c r="M79" i="8" s="1"/>
  <c r="M80" i="8" s="1"/>
  <c r="M81" i="8" s="1"/>
  <c r="M82" i="8" s="1"/>
  <c r="M83" i="8" s="1"/>
  <c r="M84" i="8" s="1"/>
  <c r="M85" i="8" s="1"/>
  <c r="M86" i="8" s="1"/>
  <c r="M87" i="8" s="1"/>
  <c r="M88" i="8" s="1"/>
  <c r="M89" i="8" s="1"/>
  <c r="M90" i="8" s="1"/>
  <c r="M91" i="8" s="1"/>
  <c r="M92" i="8" s="1"/>
  <c r="M93" i="8" s="1"/>
  <c r="M94" i="8" s="1"/>
  <c r="M95" i="8" s="1"/>
  <c r="M96" i="8" s="1"/>
  <c r="M97" i="8" s="1"/>
  <c r="M98" i="8" s="1"/>
  <c r="M99" i="8" s="1"/>
  <c r="M100" i="8" s="1"/>
  <c r="M101" i="8" s="1"/>
  <c r="M102" i="8" s="1"/>
  <c r="M103" i="8" s="1"/>
  <c r="M104" i="8" s="1"/>
  <c r="M105" i="8" s="1"/>
  <c r="M106" i="8" s="1"/>
  <c r="M107" i="8" s="1"/>
  <c r="M108" i="8" s="1"/>
  <c r="M109" i="8" s="1"/>
  <c r="M110" i="8" s="1"/>
  <c r="M111" i="8" s="1"/>
  <c r="M112" i="8" s="1"/>
  <c r="M113" i="8" s="1"/>
  <c r="M114" i="8" s="1"/>
  <c r="M115" i="8" s="1"/>
  <c r="M116" i="8" s="1"/>
  <c r="M117" i="8" s="1"/>
  <c r="M118" i="8" s="1"/>
  <c r="M119" i="8" s="1"/>
  <c r="N5" i="8"/>
  <c r="N6" i="8" s="1"/>
  <c r="N7" i="8" s="1"/>
  <c r="N8" i="8" s="1"/>
  <c r="N9" i="8" s="1"/>
  <c r="N10" i="8" s="1"/>
  <c r="N11" i="8" s="1"/>
  <c r="N12" i="8" s="1"/>
  <c r="N13" i="8" s="1"/>
  <c r="N14" i="8" s="1"/>
  <c r="N15" i="8" s="1"/>
  <c r="N16" i="8" s="1"/>
  <c r="N17" i="8" s="1"/>
  <c r="N18" i="8" s="1"/>
  <c r="N19" i="8" s="1"/>
  <c r="N20" i="8" s="1"/>
  <c r="N21" i="8" s="1"/>
  <c r="N22" i="8" s="1"/>
  <c r="N23" i="8" s="1"/>
  <c r="N24" i="8" s="1"/>
  <c r="N25" i="8" s="1"/>
  <c r="N26" i="8" s="1"/>
  <c r="N27" i="8" s="1"/>
  <c r="N28" i="8" s="1"/>
  <c r="N29" i="8" s="1"/>
  <c r="N30" i="8" s="1"/>
  <c r="N31" i="8" s="1"/>
  <c r="N32" i="8" s="1"/>
  <c r="N33" i="8" s="1"/>
  <c r="N34" i="8" s="1"/>
  <c r="N35" i="8" s="1"/>
  <c r="N36" i="8" s="1"/>
  <c r="N37" i="8" s="1"/>
  <c r="N38" i="8" s="1"/>
  <c r="N39" i="8" s="1"/>
  <c r="N40" i="8" s="1"/>
  <c r="N41" i="8" s="1"/>
  <c r="N42" i="8" s="1"/>
  <c r="N43" i="8" s="1"/>
  <c r="N44" i="8" s="1"/>
  <c r="N45" i="8" s="1"/>
  <c r="N46" i="8" s="1"/>
  <c r="N47" i="8" s="1"/>
  <c r="N48" i="8" s="1"/>
  <c r="N49" i="8" s="1"/>
  <c r="N50" i="8" s="1"/>
  <c r="N51" i="8" s="1"/>
  <c r="N52" i="8" s="1"/>
  <c r="N53" i="8" s="1"/>
  <c r="N54" i="8" s="1"/>
  <c r="N55" i="8" s="1"/>
  <c r="N56" i="8" s="1"/>
  <c r="N57" i="8" s="1"/>
  <c r="N58" i="8" s="1"/>
  <c r="N59" i="8" s="1"/>
  <c r="N60" i="8" s="1"/>
  <c r="N61" i="8" s="1"/>
  <c r="N62" i="8" s="1"/>
  <c r="N63" i="8" s="1"/>
  <c r="N64" i="8" s="1"/>
  <c r="N65" i="8" s="1"/>
  <c r="N66" i="8" s="1"/>
  <c r="N67" i="8" s="1"/>
  <c r="N68" i="8" s="1"/>
  <c r="N69" i="8" s="1"/>
  <c r="N70" i="8" s="1"/>
  <c r="N71" i="8" s="1"/>
  <c r="N72" i="8" s="1"/>
  <c r="N73" i="8" s="1"/>
  <c r="N74" i="8" s="1"/>
  <c r="N75" i="8" s="1"/>
  <c r="N76" i="8" s="1"/>
  <c r="N77" i="8" s="1"/>
  <c r="N78" i="8" s="1"/>
  <c r="N79" i="8" s="1"/>
  <c r="N80" i="8" s="1"/>
  <c r="N81" i="8" s="1"/>
  <c r="N82" i="8" s="1"/>
  <c r="N83" i="8" s="1"/>
  <c r="N84" i="8" s="1"/>
  <c r="N85" i="8" s="1"/>
  <c r="N86" i="8" s="1"/>
  <c r="N87" i="8" s="1"/>
  <c r="N88" i="8" s="1"/>
  <c r="N89" i="8" s="1"/>
  <c r="N90" i="8" s="1"/>
  <c r="N91" i="8" s="1"/>
  <c r="N92" i="8" s="1"/>
  <c r="N93" i="8" s="1"/>
  <c r="N94" i="8" s="1"/>
  <c r="N95" i="8" s="1"/>
  <c r="N96" i="8" s="1"/>
  <c r="N97" i="8" s="1"/>
  <c r="N98" i="8" s="1"/>
  <c r="N99" i="8" s="1"/>
  <c r="N100" i="8" s="1"/>
  <c r="N101" i="8" s="1"/>
  <c r="N102" i="8" s="1"/>
  <c r="N103" i="8" s="1"/>
  <c r="N104" i="8" s="1"/>
  <c r="N105" i="8" s="1"/>
  <c r="N106" i="8" s="1"/>
  <c r="N107" i="8" s="1"/>
  <c r="N108" i="8" s="1"/>
  <c r="N109" i="8" s="1"/>
  <c r="N110" i="8" s="1"/>
  <c r="N111" i="8" s="1"/>
  <c r="N112" i="8" s="1"/>
  <c r="N113" i="8" s="1"/>
  <c r="N114" i="8" s="1"/>
  <c r="N115" i="8" s="1"/>
  <c r="N116" i="8" s="1"/>
  <c r="N117" i="8" s="1"/>
  <c r="N118" i="8" s="1"/>
  <c r="N119" i="8" s="1"/>
  <c r="J6" i="8"/>
  <c r="J7" i="8" s="1"/>
  <c r="J8" i="8" s="1"/>
  <c r="J9" i="8" s="1"/>
  <c r="J10" i="8" s="1"/>
  <c r="J11" i="8" s="1"/>
  <c r="J12" i="8" s="1"/>
  <c r="J13" i="8" s="1"/>
  <c r="J14" i="8" s="1"/>
  <c r="J15" i="8" s="1"/>
  <c r="J16" i="8" s="1"/>
  <c r="J17" i="8" s="1"/>
  <c r="J18" i="8" s="1"/>
  <c r="J19" i="8" s="1"/>
  <c r="J20" i="8" s="1"/>
  <c r="J21" i="8" s="1"/>
  <c r="J22" i="8" s="1"/>
  <c r="J23" i="8" s="1"/>
  <c r="J24" i="8" s="1"/>
  <c r="J25" i="8" s="1"/>
  <c r="J26" i="8" s="1"/>
  <c r="J27" i="8" s="1"/>
  <c r="J28" i="8" s="1"/>
  <c r="J29" i="8" s="1"/>
  <c r="J30" i="8" s="1"/>
  <c r="J31" i="8" s="1"/>
  <c r="J32" i="8" s="1"/>
  <c r="J33" i="8" s="1"/>
  <c r="J34" i="8" s="1"/>
  <c r="J35" i="8" s="1"/>
  <c r="J36" i="8" s="1"/>
  <c r="J37" i="8" s="1"/>
  <c r="J38" i="8" s="1"/>
  <c r="J39" i="8" s="1"/>
  <c r="J40" i="8" s="1"/>
  <c r="J41" i="8" s="1"/>
  <c r="J42" i="8" s="1"/>
  <c r="J43" i="8" s="1"/>
  <c r="J44" i="8" s="1"/>
  <c r="J45" i="8" s="1"/>
  <c r="J46" i="8" s="1"/>
  <c r="J47" i="8" s="1"/>
  <c r="J48" i="8" s="1"/>
  <c r="J49" i="8" s="1"/>
  <c r="J50" i="8" s="1"/>
  <c r="J51" i="8" s="1"/>
  <c r="J52" i="8" s="1"/>
  <c r="J53" i="8" s="1"/>
  <c r="J54" i="8" s="1"/>
  <c r="J55" i="8" s="1"/>
  <c r="J56" i="8" s="1"/>
  <c r="J57" i="8" s="1"/>
  <c r="J58" i="8" s="1"/>
  <c r="J59" i="8" s="1"/>
  <c r="J60" i="8" s="1"/>
  <c r="J61" i="8" s="1"/>
  <c r="J62" i="8" s="1"/>
  <c r="J63" i="8" s="1"/>
  <c r="J64" i="8" s="1"/>
  <c r="J65" i="8" s="1"/>
  <c r="J66" i="8" s="1"/>
  <c r="J67" i="8" s="1"/>
  <c r="J68" i="8" s="1"/>
  <c r="J69" i="8" s="1"/>
  <c r="J70" i="8" s="1"/>
  <c r="J71" i="8" s="1"/>
  <c r="J72" i="8" s="1"/>
  <c r="J73" i="8" s="1"/>
  <c r="J74" i="8" s="1"/>
  <c r="J75" i="8" s="1"/>
  <c r="J76" i="8" s="1"/>
  <c r="J77" i="8" s="1"/>
  <c r="J78" i="8" s="1"/>
  <c r="J79" i="8" s="1"/>
  <c r="J80" i="8" s="1"/>
  <c r="J81" i="8" s="1"/>
  <c r="J82" i="8" s="1"/>
  <c r="J83" i="8" s="1"/>
  <c r="J84" i="8" s="1"/>
  <c r="J85" i="8" s="1"/>
  <c r="J86" i="8" s="1"/>
  <c r="J87" i="8" s="1"/>
  <c r="J88" i="8" s="1"/>
  <c r="J89" i="8" s="1"/>
  <c r="J90" i="8" s="1"/>
  <c r="J91" i="8" s="1"/>
  <c r="J92" i="8" s="1"/>
  <c r="J93" i="8" s="1"/>
  <c r="J94" i="8" s="1"/>
  <c r="J95" i="8" s="1"/>
  <c r="J96" i="8" s="1"/>
  <c r="J97" i="8" s="1"/>
  <c r="J98" i="8" s="1"/>
  <c r="J99" i="8" s="1"/>
  <c r="J100" i="8" s="1"/>
  <c r="J101" i="8" s="1"/>
  <c r="J102" i="8" s="1"/>
  <c r="J103" i="8" s="1"/>
  <c r="J104" i="8" s="1"/>
  <c r="J105" i="8" s="1"/>
  <c r="J106" i="8" s="1"/>
  <c r="J107" i="8" s="1"/>
  <c r="J108" i="8" s="1"/>
  <c r="J109" i="8" s="1"/>
  <c r="J110" i="8" s="1"/>
  <c r="J111" i="8" s="1"/>
  <c r="J112" i="8" s="1"/>
  <c r="J113" i="8" s="1"/>
  <c r="J114" i="8" s="1"/>
  <c r="J115" i="8" s="1"/>
  <c r="J116" i="8" s="1"/>
  <c r="J117" i="8" s="1"/>
  <c r="J118" i="8" s="1"/>
  <c r="J119" i="8" s="1"/>
  <c r="K8" i="8"/>
  <c r="K9" i="8" s="1"/>
  <c r="K10" i="8" s="1"/>
  <c r="K11" i="8" s="1"/>
  <c r="K12" i="8" s="1"/>
  <c r="K13" i="8" s="1"/>
  <c r="K14" i="8" s="1"/>
  <c r="K15" i="8" s="1"/>
  <c r="K16" i="8" s="1"/>
  <c r="K17" i="8" s="1"/>
  <c r="K18" i="8" s="1"/>
  <c r="K19" i="8" s="1"/>
  <c r="K20" i="8" s="1"/>
  <c r="K21" i="8" s="1"/>
  <c r="K22" i="8" s="1"/>
  <c r="K23" i="8" s="1"/>
  <c r="K24" i="8" s="1"/>
  <c r="K25" i="8" s="1"/>
  <c r="K26" i="8" s="1"/>
  <c r="K27" i="8" s="1"/>
  <c r="K28" i="8" s="1"/>
  <c r="K29" i="8" s="1"/>
  <c r="K30" i="8" s="1"/>
  <c r="K31" i="8" s="1"/>
  <c r="K32" i="8" s="1"/>
  <c r="K33" i="8" s="1"/>
  <c r="K34" i="8" s="1"/>
  <c r="K35" i="8" s="1"/>
  <c r="K36" i="8" s="1"/>
  <c r="K37" i="8" s="1"/>
  <c r="K38" i="8" s="1"/>
  <c r="K39" i="8" s="1"/>
  <c r="K40" i="8" s="1"/>
  <c r="K41" i="8" s="1"/>
  <c r="K42" i="8" s="1"/>
  <c r="K43" i="8" s="1"/>
  <c r="K44" i="8" s="1"/>
  <c r="K45" i="8" s="1"/>
  <c r="K46" i="8" s="1"/>
  <c r="K47" i="8" s="1"/>
  <c r="K48" i="8" s="1"/>
  <c r="K49" i="8" s="1"/>
  <c r="K50" i="8" s="1"/>
  <c r="K51" i="8" s="1"/>
  <c r="K52" i="8" s="1"/>
  <c r="K53" i="8" s="1"/>
  <c r="K54" i="8" s="1"/>
  <c r="K55" i="8" s="1"/>
  <c r="K56" i="8" s="1"/>
  <c r="K57" i="8" s="1"/>
  <c r="K58" i="8" s="1"/>
  <c r="K59" i="8" s="1"/>
  <c r="K60" i="8" s="1"/>
  <c r="K61" i="8" s="1"/>
  <c r="K62" i="8" s="1"/>
  <c r="K63" i="8" s="1"/>
  <c r="K64" i="8" s="1"/>
  <c r="K65" i="8" s="1"/>
  <c r="K66" i="8" s="1"/>
  <c r="K67" i="8" s="1"/>
  <c r="K68" i="8" s="1"/>
  <c r="K69" i="8" s="1"/>
  <c r="K70" i="8" s="1"/>
  <c r="K71" i="8" s="1"/>
  <c r="K72" i="8" s="1"/>
  <c r="K73" i="8" s="1"/>
  <c r="K74" i="8" s="1"/>
  <c r="K75" i="8" s="1"/>
  <c r="K76" i="8" s="1"/>
  <c r="K77" i="8" s="1"/>
  <c r="K78" i="8" s="1"/>
  <c r="K79" i="8" s="1"/>
  <c r="K80" i="8" s="1"/>
  <c r="K81" i="8" s="1"/>
  <c r="K82" i="8" s="1"/>
  <c r="K83" i="8" s="1"/>
  <c r="K84" i="8" s="1"/>
  <c r="K85" i="8" s="1"/>
  <c r="K86" i="8" s="1"/>
  <c r="K87" i="8" s="1"/>
  <c r="K88" i="8" s="1"/>
  <c r="K89" i="8" s="1"/>
  <c r="K90" i="8" s="1"/>
  <c r="K91" i="8" s="1"/>
  <c r="K92" i="8" s="1"/>
  <c r="K93" i="8" s="1"/>
  <c r="K94" i="8" s="1"/>
  <c r="K95" i="8" s="1"/>
  <c r="K96" i="8" s="1"/>
  <c r="K97" i="8" s="1"/>
  <c r="K98" i="8" s="1"/>
  <c r="K99" i="8" s="1"/>
  <c r="K100" i="8" s="1"/>
  <c r="K101" i="8" s="1"/>
  <c r="K102" i="8" s="1"/>
  <c r="K103" i="8" s="1"/>
  <c r="K104" i="8" s="1"/>
  <c r="K105" i="8" s="1"/>
  <c r="K106" i="8" s="1"/>
  <c r="K107" i="8" s="1"/>
  <c r="K108" i="8" s="1"/>
  <c r="K109" i="8" s="1"/>
  <c r="K110" i="8" s="1"/>
  <c r="K111" i="8" s="1"/>
  <c r="K112" i="8" s="1"/>
  <c r="K113" i="8" s="1"/>
  <c r="K114" i="8" s="1"/>
  <c r="K115" i="8" s="1"/>
  <c r="K116" i="8" s="1"/>
  <c r="K117" i="8" s="1"/>
  <c r="K118" i="8" s="1"/>
  <c r="K119" i="8" s="1"/>
  <c r="L8" i="8"/>
  <c r="L9" i="8" s="1"/>
  <c r="L10" i="8" s="1"/>
  <c r="L11" i="8" s="1"/>
  <c r="L12" i="8" s="1"/>
  <c r="L13" i="8" s="1"/>
  <c r="L14" i="8" s="1"/>
  <c r="L15" i="8" s="1"/>
  <c r="L16" i="8" s="1"/>
  <c r="L17" i="8" s="1"/>
  <c r="L18" i="8" s="1"/>
  <c r="L19" i="8" s="1"/>
  <c r="L20" i="8" s="1"/>
  <c r="L21" i="8" s="1"/>
  <c r="L22" i="8" s="1"/>
  <c r="L23" i="8" s="1"/>
  <c r="L24" i="8" s="1"/>
  <c r="L25" i="8" s="1"/>
  <c r="L26" i="8" s="1"/>
  <c r="L27" i="8" s="1"/>
  <c r="L28" i="8" s="1"/>
  <c r="L29" i="8" s="1"/>
  <c r="L30" i="8" s="1"/>
  <c r="L31" i="8" s="1"/>
  <c r="L32" i="8" s="1"/>
  <c r="L33" i="8" s="1"/>
  <c r="L34" i="8" s="1"/>
  <c r="L35" i="8" s="1"/>
  <c r="L36" i="8" s="1"/>
  <c r="L37" i="8" s="1"/>
  <c r="L38" i="8" s="1"/>
  <c r="L39" i="8" s="1"/>
  <c r="L40" i="8" s="1"/>
  <c r="L41" i="8" s="1"/>
  <c r="L42" i="8" s="1"/>
  <c r="L43" i="8" s="1"/>
  <c r="L44" i="8" s="1"/>
  <c r="L45" i="8" s="1"/>
  <c r="L46" i="8" s="1"/>
  <c r="L47" i="8" s="1"/>
  <c r="L48" i="8" s="1"/>
  <c r="L49" i="8" s="1"/>
  <c r="L50" i="8" s="1"/>
  <c r="L51" i="8" s="1"/>
  <c r="L52" i="8" s="1"/>
  <c r="L53" i="8" s="1"/>
  <c r="L54" i="8" s="1"/>
  <c r="L55" i="8" s="1"/>
  <c r="L56" i="8" s="1"/>
  <c r="L57" i="8" s="1"/>
  <c r="L58" i="8" s="1"/>
  <c r="L59" i="8" s="1"/>
  <c r="L60" i="8" s="1"/>
  <c r="L61" i="8" s="1"/>
  <c r="L62" i="8" s="1"/>
  <c r="L63" i="8" s="1"/>
  <c r="L64" i="8" s="1"/>
  <c r="L65" i="8" s="1"/>
  <c r="L66" i="8" s="1"/>
  <c r="L67" i="8" s="1"/>
  <c r="L68" i="8" s="1"/>
  <c r="L69" i="8" s="1"/>
  <c r="L70" i="8" s="1"/>
  <c r="L71" i="8" s="1"/>
  <c r="L72" i="8" s="1"/>
  <c r="L73" i="8" s="1"/>
  <c r="L74" i="8" s="1"/>
  <c r="L75" i="8" s="1"/>
  <c r="L76" i="8" s="1"/>
  <c r="L77" i="8" s="1"/>
  <c r="L78" i="8" s="1"/>
  <c r="L79" i="8" s="1"/>
  <c r="L80" i="8" s="1"/>
  <c r="L81" i="8" s="1"/>
  <c r="L82" i="8" s="1"/>
  <c r="L83" i="8" s="1"/>
  <c r="L84" i="8" s="1"/>
  <c r="L85" i="8" s="1"/>
  <c r="L86" i="8" s="1"/>
  <c r="L87" i="8" s="1"/>
  <c r="L88" i="8" s="1"/>
  <c r="L89" i="8" s="1"/>
  <c r="L90" i="8" s="1"/>
  <c r="L91" i="8" s="1"/>
  <c r="L92" i="8" s="1"/>
  <c r="L93" i="8" s="1"/>
  <c r="L94" i="8" s="1"/>
  <c r="L95" i="8" s="1"/>
  <c r="L96" i="8" s="1"/>
  <c r="L97" i="8" s="1"/>
  <c r="L98" i="8" s="1"/>
  <c r="L99" i="8" s="1"/>
  <c r="L100" i="8" s="1"/>
  <c r="L101" i="8" s="1"/>
  <c r="L102" i="8" s="1"/>
  <c r="L103" i="8" s="1"/>
  <c r="L104" i="8" s="1"/>
  <c r="L105" i="8" s="1"/>
  <c r="L106" i="8" s="1"/>
  <c r="L107" i="8" s="1"/>
  <c r="L108" i="8" s="1"/>
  <c r="L109" i="8" s="1"/>
  <c r="L110" i="8" s="1"/>
  <c r="L111" i="8" s="1"/>
  <c r="L112" i="8" s="1"/>
  <c r="L113" i="8" s="1"/>
  <c r="L114" i="8" s="1"/>
  <c r="L115" i="8" s="1"/>
  <c r="L116" i="8" s="1"/>
  <c r="L117" i="8" s="1"/>
  <c r="L118" i="8" s="1"/>
  <c r="L119" i="8" s="1"/>
  <c r="I4" i="8"/>
  <c r="I5" i="8"/>
  <c r="I6" i="8" s="1"/>
  <c r="I7" i="8" s="1"/>
  <c r="I8" i="8" s="1"/>
  <c r="I9" i="8" s="1"/>
  <c r="I10" i="8" s="1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I27" i="8" s="1"/>
  <c r="I28" i="8" s="1"/>
  <c r="I29" i="8" s="1"/>
  <c r="I30" i="8" s="1"/>
  <c r="I31" i="8" s="1"/>
  <c r="I32" i="8" s="1"/>
  <c r="I33" i="8" s="1"/>
  <c r="I34" i="8" s="1"/>
  <c r="I35" i="8" s="1"/>
  <c r="I36" i="8" s="1"/>
  <c r="I37" i="8" s="1"/>
  <c r="I38" i="8" s="1"/>
  <c r="I39" i="8" s="1"/>
  <c r="I40" i="8" s="1"/>
  <c r="I41" i="8" s="1"/>
  <c r="I42" i="8" s="1"/>
  <c r="I43" i="8" s="1"/>
  <c r="I44" i="8" s="1"/>
  <c r="I45" i="8" s="1"/>
  <c r="I46" i="8" s="1"/>
  <c r="I47" i="8" s="1"/>
  <c r="I48" i="8" s="1"/>
  <c r="I49" i="8" s="1"/>
  <c r="I50" i="8" s="1"/>
  <c r="I51" i="8" s="1"/>
  <c r="I52" i="8" s="1"/>
  <c r="I53" i="8" s="1"/>
  <c r="I54" i="8" s="1"/>
  <c r="I55" i="8" s="1"/>
  <c r="I56" i="8" s="1"/>
  <c r="I57" i="8" s="1"/>
  <c r="I58" i="8" s="1"/>
  <c r="I59" i="8" s="1"/>
  <c r="I60" i="8" s="1"/>
  <c r="I61" i="8" s="1"/>
  <c r="I62" i="8" s="1"/>
  <c r="I63" i="8" s="1"/>
  <c r="I64" i="8" s="1"/>
  <c r="I65" i="8" s="1"/>
  <c r="I66" i="8" s="1"/>
  <c r="I67" i="8" s="1"/>
  <c r="I68" i="8" s="1"/>
  <c r="I69" i="8" s="1"/>
  <c r="I70" i="8" s="1"/>
  <c r="I71" i="8" s="1"/>
  <c r="I72" i="8" s="1"/>
  <c r="I73" i="8" s="1"/>
  <c r="I74" i="8" s="1"/>
  <c r="I75" i="8" s="1"/>
  <c r="I76" i="8" s="1"/>
  <c r="I77" i="8" s="1"/>
  <c r="I78" i="8" s="1"/>
  <c r="I79" i="8" s="1"/>
  <c r="I80" i="8" s="1"/>
  <c r="I81" i="8" s="1"/>
  <c r="I82" i="8" s="1"/>
  <c r="I83" i="8" s="1"/>
  <c r="I84" i="8" s="1"/>
  <c r="I85" i="8" s="1"/>
  <c r="I86" i="8" s="1"/>
  <c r="I87" i="8" s="1"/>
  <c r="I88" i="8" s="1"/>
  <c r="I89" i="8" s="1"/>
  <c r="I90" i="8" s="1"/>
  <c r="I91" i="8" s="1"/>
  <c r="I92" i="8" s="1"/>
  <c r="I93" i="8" s="1"/>
  <c r="I94" i="8" s="1"/>
  <c r="I95" i="8" s="1"/>
  <c r="I96" i="8" s="1"/>
  <c r="I97" i="8" s="1"/>
  <c r="I98" i="8" s="1"/>
  <c r="I99" i="8" s="1"/>
  <c r="I100" i="8" s="1"/>
  <c r="I101" i="8" s="1"/>
  <c r="I102" i="8" s="1"/>
  <c r="I103" i="8" s="1"/>
  <c r="I104" i="8" s="1"/>
  <c r="I105" i="8" s="1"/>
  <c r="I106" i="8" s="1"/>
  <c r="I107" i="8" s="1"/>
  <c r="I108" i="8" s="1"/>
  <c r="I109" i="8" s="1"/>
  <c r="I110" i="8" s="1"/>
  <c r="I111" i="8" s="1"/>
  <c r="I112" i="8" s="1"/>
  <c r="I113" i="8" s="1"/>
  <c r="I114" i="8" s="1"/>
  <c r="I115" i="8" s="1"/>
  <c r="I116" i="8" s="1"/>
  <c r="I117" i="8" s="1"/>
  <c r="I118" i="8" s="1"/>
  <c r="I119" i="8" s="1"/>
  <c r="J2" i="8"/>
  <c r="K2" i="8"/>
  <c r="L2" i="8"/>
  <c r="M2" i="8"/>
  <c r="N2" i="8"/>
  <c r="I3" i="8"/>
  <c r="I2" i="8"/>
  <c r="C26" i="1"/>
  <c r="D26" i="1"/>
  <c r="F26" i="1" s="1"/>
  <c r="M26" i="1"/>
  <c r="C25" i="1"/>
  <c r="D25" i="1"/>
  <c r="M25" i="1"/>
  <c r="C24" i="1"/>
  <c r="D24" i="1"/>
  <c r="M24" i="1"/>
  <c r="N24" i="1" s="1"/>
  <c r="C22" i="1"/>
  <c r="D22" i="1"/>
  <c r="M22" i="1"/>
  <c r="N22" i="1" s="1"/>
  <c r="C23" i="1"/>
  <c r="D23" i="1"/>
  <c r="M23" i="1"/>
  <c r="N23" i="1" s="1"/>
  <c r="C20" i="1"/>
  <c r="D20" i="1"/>
  <c r="M20" i="1"/>
  <c r="N20" i="1" s="1"/>
  <c r="C21" i="1"/>
  <c r="D21" i="1"/>
  <c r="M21" i="1"/>
  <c r="N21" i="1"/>
  <c r="B3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63" i="11"/>
  <c r="B64" i="11"/>
  <c r="B65" i="11"/>
  <c r="B66" i="11"/>
  <c r="B67" i="11"/>
  <c r="B68" i="11"/>
  <c r="B69" i="11"/>
  <c r="B70" i="11"/>
  <c r="B71" i="11"/>
  <c r="B72" i="11"/>
  <c r="B73" i="11"/>
  <c r="B74" i="11"/>
  <c r="B75" i="11"/>
  <c r="B76" i="11"/>
  <c r="B77" i="11"/>
  <c r="B78" i="11"/>
  <c r="B79" i="11"/>
  <c r="B80" i="11"/>
  <c r="B81" i="11"/>
  <c r="B82" i="11"/>
  <c r="B83" i="11"/>
  <c r="B84" i="11"/>
  <c r="B85" i="11"/>
  <c r="B86" i="11"/>
  <c r="B87" i="11"/>
  <c r="B88" i="11"/>
  <c r="B89" i="11"/>
  <c r="B90" i="11"/>
  <c r="B91" i="11"/>
  <c r="B92" i="11"/>
  <c r="B93" i="11"/>
  <c r="B94" i="11"/>
  <c r="B95" i="11"/>
  <c r="B96" i="11"/>
  <c r="B97" i="11"/>
  <c r="B98" i="11"/>
  <c r="B99" i="11"/>
  <c r="B100" i="11"/>
  <c r="B101" i="11"/>
  <c r="B102" i="11"/>
  <c r="B103" i="11"/>
  <c r="B104" i="11"/>
  <c r="B105" i="11"/>
  <c r="B106" i="11"/>
  <c r="B107" i="11"/>
  <c r="B108" i="11"/>
  <c r="B109" i="11"/>
  <c r="B110" i="11"/>
  <c r="B111" i="11"/>
  <c r="B112" i="11"/>
  <c r="B2" i="11"/>
  <c r="C3" i="10"/>
  <c r="D3" i="10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R3" i="10"/>
  <c r="S3" i="10"/>
  <c r="S4" i="10" s="1"/>
  <c r="T3" i="10"/>
  <c r="U3" i="10"/>
  <c r="V3" i="10"/>
  <c r="W3" i="10"/>
  <c r="X3" i="10"/>
  <c r="Y3" i="10"/>
  <c r="Z3" i="10"/>
  <c r="AA3" i="10"/>
  <c r="AB3" i="10"/>
  <c r="AB4" i="10" s="1"/>
  <c r="AC3" i="10"/>
  <c r="AD3" i="10"/>
  <c r="AE3" i="10"/>
  <c r="AF3" i="10"/>
  <c r="AG3" i="10"/>
  <c r="AH3" i="10"/>
  <c r="AI3" i="10"/>
  <c r="AJ3" i="10"/>
  <c r="AK3" i="10"/>
  <c r="AL3" i="10"/>
  <c r="AM3" i="10"/>
  <c r="AN3" i="10"/>
  <c r="AO3" i="10"/>
  <c r="AP3" i="10"/>
  <c r="AQ3" i="10"/>
  <c r="AR3" i="10"/>
  <c r="AS3" i="10"/>
  <c r="AT3" i="10"/>
  <c r="AU3" i="10"/>
  <c r="AV3" i="10"/>
  <c r="AW3" i="10"/>
  <c r="AX3" i="10"/>
  <c r="AY3" i="10"/>
  <c r="AZ3" i="10"/>
  <c r="BA3" i="10"/>
  <c r="BB3" i="10"/>
  <c r="BC3" i="10"/>
  <c r="BD3" i="10"/>
  <c r="BD4" i="10" s="1"/>
  <c r="BD5" i="10" s="1"/>
  <c r="BD6" i="10" s="1"/>
  <c r="BD7" i="10" s="1"/>
  <c r="BD8" i="10" s="1"/>
  <c r="BD9" i="10" s="1"/>
  <c r="BD10" i="10" s="1"/>
  <c r="BD11" i="10" s="1"/>
  <c r="BD12" i="10" s="1"/>
  <c r="BD13" i="10" s="1"/>
  <c r="BD14" i="10" s="1"/>
  <c r="BD15" i="10" s="1"/>
  <c r="BD16" i="10" s="1"/>
  <c r="BD17" i="10" s="1"/>
  <c r="BD18" i="10" s="1"/>
  <c r="BD19" i="10" s="1"/>
  <c r="BD20" i="10" s="1"/>
  <c r="BD21" i="10" s="1"/>
  <c r="BD22" i="10" s="1"/>
  <c r="BD23" i="10" s="1"/>
  <c r="BD24" i="10" s="1"/>
  <c r="BD25" i="10" s="1"/>
  <c r="BD26" i="10" s="1"/>
  <c r="BD27" i="10" s="1"/>
  <c r="BD28" i="10" s="1"/>
  <c r="BD29" i="10" s="1"/>
  <c r="BD30" i="10" s="1"/>
  <c r="BD31" i="10" s="1"/>
  <c r="BD32" i="10" s="1"/>
  <c r="BD33" i="10" s="1"/>
  <c r="BD34" i="10" s="1"/>
  <c r="BD35" i="10" s="1"/>
  <c r="J4" i="10"/>
  <c r="K4" i="10"/>
  <c r="L4" i="10"/>
  <c r="M4" i="10"/>
  <c r="M5" i="10" s="1"/>
  <c r="N4" i="10"/>
  <c r="O4" i="10"/>
  <c r="Q4" i="10"/>
  <c r="AA4" i="10"/>
  <c r="AD4" i="10"/>
  <c r="AI4" i="10"/>
  <c r="AP4" i="10"/>
  <c r="AQ4" i="10"/>
  <c r="AU4" i="10"/>
  <c r="K5" i="10"/>
  <c r="AA5" i="10"/>
  <c r="B4" i="10"/>
  <c r="B5" i="10"/>
  <c r="B6" i="10"/>
  <c r="B3" i="10"/>
  <c r="BJ2" i="10"/>
  <c r="BI2" i="10"/>
  <c r="BH2" i="10"/>
  <c r="BG2" i="10"/>
  <c r="BF2" i="10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2" i="1"/>
  <c r="BF3" i="9"/>
  <c r="BG3" i="9"/>
  <c r="BH3" i="9"/>
  <c r="BI3" i="9"/>
  <c r="BJ3" i="9"/>
  <c r="BF4" i="9"/>
  <c r="BG4" i="9"/>
  <c r="BH4" i="9"/>
  <c r="BI4" i="9"/>
  <c r="BJ4" i="9"/>
  <c r="BF5" i="9"/>
  <c r="BG5" i="9"/>
  <c r="BH5" i="9"/>
  <c r="BI5" i="9"/>
  <c r="BJ5" i="9"/>
  <c r="BF6" i="9"/>
  <c r="BG6" i="9"/>
  <c r="BH6" i="9"/>
  <c r="BI6" i="9"/>
  <c r="BJ6" i="9"/>
  <c r="BF7" i="9"/>
  <c r="BG7" i="9"/>
  <c r="BH7" i="9"/>
  <c r="BI7" i="9"/>
  <c r="BJ7" i="9"/>
  <c r="BF8" i="9"/>
  <c r="BG8" i="9"/>
  <c r="BH8" i="9"/>
  <c r="BI8" i="9"/>
  <c r="BJ8" i="9"/>
  <c r="BF9" i="9"/>
  <c r="BG9" i="9"/>
  <c r="BH9" i="9"/>
  <c r="BI9" i="9"/>
  <c r="BJ9" i="9"/>
  <c r="BF10" i="9"/>
  <c r="BG10" i="9"/>
  <c r="BH10" i="9"/>
  <c r="BI10" i="9"/>
  <c r="BJ10" i="9"/>
  <c r="BF11" i="9"/>
  <c r="BG11" i="9"/>
  <c r="BH11" i="9"/>
  <c r="BI11" i="9"/>
  <c r="BJ11" i="9"/>
  <c r="BF12" i="9"/>
  <c r="BG12" i="9"/>
  <c r="BH12" i="9"/>
  <c r="BI12" i="9"/>
  <c r="BJ12" i="9"/>
  <c r="BF13" i="9"/>
  <c r="BG13" i="9"/>
  <c r="BH13" i="9"/>
  <c r="BI13" i="9"/>
  <c r="BJ13" i="9"/>
  <c r="BF14" i="9"/>
  <c r="BG14" i="9"/>
  <c r="BH14" i="9"/>
  <c r="BI14" i="9"/>
  <c r="BJ14" i="9"/>
  <c r="BF15" i="9"/>
  <c r="BG15" i="9"/>
  <c r="BH15" i="9"/>
  <c r="BI15" i="9"/>
  <c r="BJ15" i="9"/>
  <c r="BF16" i="9"/>
  <c r="BG16" i="9"/>
  <c r="BH16" i="9"/>
  <c r="BI16" i="9"/>
  <c r="BJ16" i="9"/>
  <c r="BF17" i="9"/>
  <c r="BG17" i="9"/>
  <c r="BH17" i="9"/>
  <c r="BI17" i="9"/>
  <c r="BJ17" i="9"/>
  <c r="BF18" i="9"/>
  <c r="BG18" i="9"/>
  <c r="BH18" i="9"/>
  <c r="BI18" i="9"/>
  <c r="BJ18" i="9"/>
  <c r="BF19" i="9"/>
  <c r="BG19" i="9"/>
  <c r="BH19" i="9"/>
  <c r="BI19" i="9"/>
  <c r="BJ19" i="9"/>
  <c r="BF20" i="9"/>
  <c r="BG20" i="9"/>
  <c r="BH20" i="9"/>
  <c r="BI20" i="9"/>
  <c r="BJ20" i="9"/>
  <c r="BF21" i="9"/>
  <c r="BG21" i="9"/>
  <c r="BH21" i="9"/>
  <c r="BI21" i="9"/>
  <c r="BJ21" i="9"/>
  <c r="BF22" i="9"/>
  <c r="BG22" i="9"/>
  <c r="BH22" i="9"/>
  <c r="BI22" i="9"/>
  <c r="BJ22" i="9"/>
  <c r="BF23" i="9"/>
  <c r="BG23" i="9"/>
  <c r="BH23" i="9"/>
  <c r="BI23" i="9"/>
  <c r="BJ23" i="9"/>
  <c r="BF24" i="9"/>
  <c r="BG24" i="9"/>
  <c r="BH24" i="9"/>
  <c r="BI24" i="9"/>
  <c r="BJ24" i="9"/>
  <c r="BF25" i="9"/>
  <c r="BG25" i="9"/>
  <c r="BH25" i="9"/>
  <c r="BI25" i="9"/>
  <c r="BJ25" i="9"/>
  <c r="BF26" i="9"/>
  <c r="BG26" i="9"/>
  <c r="BH26" i="9"/>
  <c r="BI26" i="9"/>
  <c r="BJ26" i="9"/>
  <c r="BF27" i="9"/>
  <c r="BG27" i="9"/>
  <c r="BH27" i="9"/>
  <c r="BI27" i="9"/>
  <c r="BJ27" i="9"/>
  <c r="BF28" i="9"/>
  <c r="BG28" i="9"/>
  <c r="BH28" i="9"/>
  <c r="BI28" i="9"/>
  <c r="BJ28" i="9"/>
  <c r="BF29" i="9"/>
  <c r="BG29" i="9"/>
  <c r="BH29" i="9"/>
  <c r="BI29" i="9"/>
  <c r="BJ29" i="9"/>
  <c r="BF30" i="9"/>
  <c r="BG30" i="9"/>
  <c r="BH30" i="9"/>
  <c r="BI30" i="9"/>
  <c r="BJ30" i="9"/>
  <c r="BF31" i="9"/>
  <c r="BG31" i="9"/>
  <c r="BH31" i="9"/>
  <c r="BI31" i="9"/>
  <c r="BJ31" i="9"/>
  <c r="BF32" i="9"/>
  <c r="BG32" i="9"/>
  <c r="BH32" i="9"/>
  <c r="BI32" i="9"/>
  <c r="BJ32" i="9"/>
  <c r="BF33" i="9"/>
  <c r="BG33" i="9"/>
  <c r="BH33" i="9"/>
  <c r="BI33" i="9"/>
  <c r="BJ33" i="9"/>
  <c r="BF34" i="9"/>
  <c r="BG34" i="9"/>
  <c r="BH34" i="9"/>
  <c r="BI34" i="9"/>
  <c r="BJ34" i="9"/>
  <c r="BF35" i="9"/>
  <c r="BG35" i="9"/>
  <c r="BH35" i="9"/>
  <c r="BI35" i="9"/>
  <c r="BJ35" i="9"/>
  <c r="BF36" i="9"/>
  <c r="BG36" i="9"/>
  <c r="BH36" i="9"/>
  <c r="BI36" i="9"/>
  <c r="BJ36" i="9"/>
  <c r="BF37" i="9"/>
  <c r="BG37" i="9"/>
  <c r="BH37" i="9"/>
  <c r="BI37" i="9"/>
  <c r="BJ37" i="9"/>
  <c r="BF38" i="9"/>
  <c r="BG38" i="9"/>
  <c r="BH38" i="9"/>
  <c r="BI38" i="9"/>
  <c r="BJ38" i="9"/>
  <c r="BF39" i="9"/>
  <c r="BG39" i="9"/>
  <c r="BH39" i="9"/>
  <c r="BI39" i="9"/>
  <c r="BJ39" i="9"/>
  <c r="BF40" i="9"/>
  <c r="BG40" i="9"/>
  <c r="BH40" i="9"/>
  <c r="BI40" i="9"/>
  <c r="BJ40" i="9"/>
  <c r="BF41" i="9"/>
  <c r="BG41" i="9"/>
  <c r="BH41" i="9"/>
  <c r="BI41" i="9"/>
  <c r="BJ41" i="9"/>
  <c r="BF42" i="9"/>
  <c r="BG42" i="9"/>
  <c r="BH42" i="9"/>
  <c r="BI42" i="9"/>
  <c r="BJ42" i="9"/>
  <c r="BF43" i="9"/>
  <c r="BG43" i="9"/>
  <c r="BH43" i="9"/>
  <c r="BI43" i="9"/>
  <c r="BJ43" i="9"/>
  <c r="BF44" i="9"/>
  <c r="BG44" i="9"/>
  <c r="BH44" i="9"/>
  <c r="BI44" i="9"/>
  <c r="BJ44" i="9"/>
  <c r="BF45" i="9"/>
  <c r="BG45" i="9"/>
  <c r="BH45" i="9"/>
  <c r="BI45" i="9"/>
  <c r="BJ45" i="9"/>
  <c r="BF46" i="9"/>
  <c r="BG46" i="9"/>
  <c r="BH46" i="9"/>
  <c r="BI46" i="9"/>
  <c r="BJ46" i="9"/>
  <c r="BF47" i="9"/>
  <c r="BG47" i="9"/>
  <c r="BH47" i="9"/>
  <c r="BI47" i="9"/>
  <c r="BJ47" i="9"/>
  <c r="BF48" i="9"/>
  <c r="BG48" i="9"/>
  <c r="BH48" i="9"/>
  <c r="BI48" i="9"/>
  <c r="BJ48" i="9"/>
  <c r="BF49" i="9"/>
  <c r="BG49" i="9"/>
  <c r="BH49" i="9"/>
  <c r="BI49" i="9"/>
  <c r="BJ49" i="9"/>
  <c r="BF50" i="9"/>
  <c r="BG50" i="9"/>
  <c r="BH50" i="9"/>
  <c r="BI50" i="9"/>
  <c r="BJ50" i="9"/>
  <c r="BF51" i="9"/>
  <c r="BG51" i="9"/>
  <c r="BH51" i="9"/>
  <c r="BI51" i="9"/>
  <c r="BJ51" i="9"/>
  <c r="BF52" i="9"/>
  <c r="BG52" i="9"/>
  <c r="BH52" i="9"/>
  <c r="BI52" i="9"/>
  <c r="BJ52" i="9"/>
  <c r="BF53" i="9"/>
  <c r="BG53" i="9"/>
  <c r="BH53" i="9"/>
  <c r="BI53" i="9"/>
  <c r="BJ53" i="9"/>
  <c r="BF54" i="9"/>
  <c r="BG54" i="9"/>
  <c r="BH54" i="9"/>
  <c r="BI54" i="9"/>
  <c r="BJ54" i="9"/>
  <c r="BF55" i="9"/>
  <c r="BG55" i="9"/>
  <c r="BH55" i="9"/>
  <c r="BI55" i="9"/>
  <c r="BJ55" i="9"/>
  <c r="BF56" i="9"/>
  <c r="BG56" i="9"/>
  <c r="BH56" i="9"/>
  <c r="BI56" i="9"/>
  <c r="BJ56" i="9"/>
  <c r="BF57" i="9"/>
  <c r="BG57" i="9"/>
  <c r="BH57" i="9"/>
  <c r="BI57" i="9"/>
  <c r="BJ57" i="9"/>
  <c r="BF58" i="9"/>
  <c r="BG58" i="9"/>
  <c r="BH58" i="9"/>
  <c r="BI58" i="9"/>
  <c r="BJ58" i="9"/>
  <c r="BF59" i="9"/>
  <c r="BG59" i="9"/>
  <c r="BH59" i="9"/>
  <c r="BI59" i="9"/>
  <c r="BJ59" i="9"/>
  <c r="BF60" i="9"/>
  <c r="BG60" i="9"/>
  <c r="BH60" i="9"/>
  <c r="BI60" i="9"/>
  <c r="BJ60" i="9"/>
  <c r="BF61" i="9"/>
  <c r="BG61" i="9"/>
  <c r="BH61" i="9"/>
  <c r="BI61" i="9"/>
  <c r="BJ61" i="9"/>
  <c r="BF62" i="9"/>
  <c r="BG62" i="9"/>
  <c r="BH62" i="9"/>
  <c r="BI62" i="9"/>
  <c r="BJ62" i="9"/>
  <c r="BF63" i="9"/>
  <c r="BG63" i="9"/>
  <c r="BH63" i="9"/>
  <c r="BI63" i="9"/>
  <c r="BJ63" i="9"/>
  <c r="BF64" i="9"/>
  <c r="BG64" i="9"/>
  <c r="BH64" i="9"/>
  <c r="BI64" i="9"/>
  <c r="BJ64" i="9"/>
  <c r="BF65" i="9"/>
  <c r="BG65" i="9"/>
  <c r="BH65" i="9"/>
  <c r="BI65" i="9"/>
  <c r="BJ65" i="9"/>
  <c r="BF66" i="9"/>
  <c r="BG66" i="9"/>
  <c r="BH66" i="9"/>
  <c r="BI66" i="9"/>
  <c r="BJ66" i="9"/>
  <c r="BF67" i="9"/>
  <c r="BG67" i="9"/>
  <c r="BH67" i="9"/>
  <c r="BI67" i="9"/>
  <c r="BJ67" i="9"/>
  <c r="BF68" i="9"/>
  <c r="BG68" i="9"/>
  <c r="BH68" i="9"/>
  <c r="BI68" i="9"/>
  <c r="BJ68" i="9"/>
  <c r="BF69" i="9"/>
  <c r="BG69" i="9"/>
  <c r="BH69" i="9"/>
  <c r="BI69" i="9"/>
  <c r="BJ69" i="9"/>
  <c r="BF70" i="9"/>
  <c r="BG70" i="9"/>
  <c r="BH70" i="9"/>
  <c r="BI70" i="9"/>
  <c r="BJ70" i="9"/>
  <c r="BF71" i="9"/>
  <c r="BG71" i="9"/>
  <c r="BH71" i="9"/>
  <c r="BI71" i="9"/>
  <c r="BJ71" i="9"/>
  <c r="BF72" i="9"/>
  <c r="BG72" i="9"/>
  <c r="BH72" i="9"/>
  <c r="BI72" i="9"/>
  <c r="BJ72" i="9"/>
  <c r="BF73" i="9"/>
  <c r="BG73" i="9"/>
  <c r="BH73" i="9"/>
  <c r="BI73" i="9"/>
  <c r="BJ73" i="9"/>
  <c r="BF74" i="9"/>
  <c r="BG74" i="9"/>
  <c r="BH74" i="9"/>
  <c r="BI74" i="9"/>
  <c r="BJ74" i="9"/>
  <c r="BF75" i="9"/>
  <c r="BG75" i="9"/>
  <c r="BH75" i="9"/>
  <c r="BI75" i="9"/>
  <c r="BJ75" i="9"/>
  <c r="BF76" i="9"/>
  <c r="BG76" i="9"/>
  <c r="BH76" i="9"/>
  <c r="BI76" i="9"/>
  <c r="BJ76" i="9"/>
  <c r="BF77" i="9"/>
  <c r="BG77" i="9"/>
  <c r="BH77" i="9"/>
  <c r="BI77" i="9"/>
  <c r="BJ77" i="9"/>
  <c r="BF78" i="9"/>
  <c r="BG78" i="9"/>
  <c r="BH78" i="9"/>
  <c r="BI78" i="9"/>
  <c r="BJ78" i="9"/>
  <c r="BF79" i="9"/>
  <c r="BG79" i="9"/>
  <c r="BH79" i="9"/>
  <c r="BI79" i="9"/>
  <c r="BJ79" i="9"/>
  <c r="BF80" i="9"/>
  <c r="BG80" i="9"/>
  <c r="BH80" i="9"/>
  <c r="BI80" i="9"/>
  <c r="BJ80" i="9"/>
  <c r="BF81" i="9"/>
  <c r="BG81" i="9"/>
  <c r="BH81" i="9"/>
  <c r="BI81" i="9"/>
  <c r="BJ81" i="9"/>
  <c r="BF82" i="9"/>
  <c r="BG82" i="9"/>
  <c r="BH82" i="9"/>
  <c r="BI82" i="9"/>
  <c r="BJ82" i="9"/>
  <c r="BF83" i="9"/>
  <c r="BG83" i="9"/>
  <c r="BH83" i="9"/>
  <c r="BI83" i="9"/>
  <c r="BJ83" i="9"/>
  <c r="BF84" i="9"/>
  <c r="BG84" i="9"/>
  <c r="BH84" i="9"/>
  <c r="BI84" i="9"/>
  <c r="BJ84" i="9"/>
  <c r="BF85" i="9"/>
  <c r="BG85" i="9"/>
  <c r="BH85" i="9"/>
  <c r="BI85" i="9"/>
  <c r="BJ85" i="9"/>
  <c r="BF86" i="9"/>
  <c r="BG86" i="9"/>
  <c r="BH86" i="9"/>
  <c r="BI86" i="9"/>
  <c r="BJ86" i="9"/>
  <c r="BF87" i="9"/>
  <c r="BG87" i="9"/>
  <c r="BH87" i="9"/>
  <c r="BI87" i="9"/>
  <c r="BJ87" i="9"/>
  <c r="BF88" i="9"/>
  <c r="BG88" i="9"/>
  <c r="BH88" i="9"/>
  <c r="BI88" i="9"/>
  <c r="BJ88" i="9"/>
  <c r="BF89" i="9"/>
  <c r="BG89" i="9"/>
  <c r="BH89" i="9"/>
  <c r="BI89" i="9"/>
  <c r="BJ89" i="9"/>
  <c r="BF90" i="9"/>
  <c r="BG90" i="9"/>
  <c r="BH90" i="9"/>
  <c r="BI90" i="9"/>
  <c r="BJ90" i="9"/>
  <c r="BF91" i="9"/>
  <c r="BG91" i="9"/>
  <c r="BH91" i="9"/>
  <c r="BI91" i="9"/>
  <c r="BJ91" i="9"/>
  <c r="BF92" i="9"/>
  <c r="BG92" i="9"/>
  <c r="BH92" i="9"/>
  <c r="BI92" i="9"/>
  <c r="BJ92" i="9"/>
  <c r="BF93" i="9"/>
  <c r="BG93" i="9"/>
  <c r="BH93" i="9"/>
  <c r="BI93" i="9"/>
  <c r="BJ93" i="9"/>
  <c r="BF94" i="9"/>
  <c r="BG94" i="9"/>
  <c r="BH94" i="9"/>
  <c r="BI94" i="9"/>
  <c r="BJ94" i="9"/>
  <c r="BF95" i="9"/>
  <c r="BG95" i="9"/>
  <c r="BH95" i="9"/>
  <c r="BI95" i="9"/>
  <c r="BJ95" i="9"/>
  <c r="BF96" i="9"/>
  <c r="BG96" i="9"/>
  <c r="BH96" i="9"/>
  <c r="BI96" i="9"/>
  <c r="BJ96" i="9"/>
  <c r="BF97" i="9"/>
  <c r="BG97" i="9"/>
  <c r="BH97" i="9"/>
  <c r="BI97" i="9"/>
  <c r="BJ97" i="9"/>
  <c r="BF98" i="9"/>
  <c r="BG98" i="9"/>
  <c r="BH98" i="9"/>
  <c r="BI98" i="9"/>
  <c r="BJ98" i="9"/>
  <c r="BF99" i="9"/>
  <c r="BG99" i="9"/>
  <c r="BH99" i="9"/>
  <c r="BI99" i="9"/>
  <c r="BJ99" i="9"/>
  <c r="BF100" i="9"/>
  <c r="BG100" i="9"/>
  <c r="BH100" i="9"/>
  <c r="BI100" i="9"/>
  <c r="BJ100" i="9"/>
  <c r="BF101" i="9"/>
  <c r="BG101" i="9"/>
  <c r="BH101" i="9"/>
  <c r="BI101" i="9"/>
  <c r="BJ101" i="9"/>
  <c r="BF102" i="9"/>
  <c r="BG102" i="9"/>
  <c r="BH102" i="9"/>
  <c r="BI102" i="9"/>
  <c r="BJ102" i="9"/>
  <c r="BF103" i="9"/>
  <c r="BG103" i="9"/>
  <c r="BH103" i="9"/>
  <c r="BI103" i="9"/>
  <c r="BJ103" i="9"/>
  <c r="BF104" i="9"/>
  <c r="BG104" i="9"/>
  <c r="BH104" i="9"/>
  <c r="BI104" i="9"/>
  <c r="BJ104" i="9"/>
  <c r="BF105" i="9"/>
  <c r="BG105" i="9"/>
  <c r="BH105" i="9"/>
  <c r="BI105" i="9"/>
  <c r="BJ105" i="9"/>
  <c r="BF106" i="9"/>
  <c r="BG106" i="9"/>
  <c r="BH106" i="9"/>
  <c r="BI106" i="9"/>
  <c r="BJ106" i="9"/>
  <c r="BF107" i="9"/>
  <c r="BG107" i="9"/>
  <c r="BH107" i="9"/>
  <c r="BI107" i="9"/>
  <c r="BJ107" i="9"/>
  <c r="BF108" i="9"/>
  <c r="BG108" i="9"/>
  <c r="BH108" i="9"/>
  <c r="BI108" i="9"/>
  <c r="BJ108" i="9"/>
  <c r="BF109" i="9"/>
  <c r="BG109" i="9"/>
  <c r="BH109" i="9"/>
  <c r="BI109" i="9"/>
  <c r="BJ109" i="9"/>
  <c r="BF110" i="9"/>
  <c r="BG110" i="9"/>
  <c r="BH110" i="9"/>
  <c r="BI110" i="9"/>
  <c r="BJ110" i="9"/>
  <c r="BF111" i="9"/>
  <c r="BG111" i="9"/>
  <c r="BH111" i="9"/>
  <c r="BI111" i="9"/>
  <c r="BJ111" i="9"/>
  <c r="BF112" i="9"/>
  <c r="BG112" i="9"/>
  <c r="BH112" i="9"/>
  <c r="BI112" i="9"/>
  <c r="BJ112" i="9"/>
  <c r="BJ2" i="9"/>
  <c r="BI2" i="9"/>
  <c r="BH2" i="9"/>
  <c r="BG2" i="9"/>
  <c r="BF2" i="9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" i="1"/>
  <c r="M19" i="1"/>
  <c r="N19" i="1" s="1"/>
  <c r="M18" i="1"/>
  <c r="M17" i="1"/>
  <c r="M16" i="1"/>
  <c r="M15" i="1"/>
  <c r="M14" i="1"/>
  <c r="F32" i="1" l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N36" i="1"/>
  <c r="N28" i="1"/>
  <c r="N38" i="1"/>
  <c r="N26" i="1"/>
  <c r="N25" i="1"/>
  <c r="AP5" i="10"/>
  <c r="AD5" i="10"/>
  <c r="AI5" i="10"/>
  <c r="M6" i="10"/>
  <c r="AB5" i="10"/>
  <c r="AA6" i="10"/>
  <c r="BC4" i="10"/>
  <c r="AM4" i="10"/>
  <c r="W4" i="10"/>
  <c r="G4" i="10"/>
  <c r="S5" i="10"/>
  <c r="BA4" i="10"/>
  <c r="AK4" i="10"/>
  <c r="U4" i="10"/>
  <c r="E4" i="10"/>
  <c r="BJ3" i="10"/>
  <c r="C4" i="10"/>
  <c r="R4" i="10"/>
  <c r="AW4" i="10"/>
  <c r="AG4" i="10"/>
  <c r="AX4" i="10"/>
  <c r="Q5" i="10"/>
  <c r="AV4" i="10"/>
  <c r="AF4" i="10"/>
  <c r="AH4" i="10"/>
  <c r="P4" i="10"/>
  <c r="AE4" i="10"/>
  <c r="AY4" i="10"/>
  <c r="N5" i="10"/>
  <c r="AC4" i="10"/>
  <c r="AU5" i="10"/>
  <c r="AT4" i="10"/>
  <c r="L5" i="10"/>
  <c r="AS4" i="10"/>
  <c r="AR4" i="10"/>
  <c r="AQ5" i="10"/>
  <c r="K6" i="10"/>
  <c r="Z4" i="10"/>
  <c r="J5" i="10"/>
  <c r="AO4" i="10"/>
  <c r="Y4" i="10"/>
  <c r="I4" i="10"/>
  <c r="AN4" i="10"/>
  <c r="X4" i="10"/>
  <c r="H4" i="10"/>
  <c r="BB4" i="10"/>
  <c r="AL4" i="10"/>
  <c r="V4" i="10"/>
  <c r="F4" i="10"/>
  <c r="AZ4" i="10"/>
  <c r="AJ4" i="10"/>
  <c r="T4" i="10"/>
  <c r="D4" i="10"/>
  <c r="O5" i="10"/>
  <c r="B7" i="10"/>
  <c r="BI3" i="10"/>
  <c r="BF3" i="10"/>
  <c r="BG3" i="10"/>
  <c r="BH3" i="10"/>
  <c r="N14" i="1"/>
  <c r="N15" i="1"/>
  <c r="N16" i="1"/>
  <c r="N17" i="1"/>
  <c r="N18" i="1"/>
  <c r="AL5" i="10" l="1"/>
  <c r="BB5" i="10"/>
  <c r="E5" i="10"/>
  <c r="BC5" i="10"/>
  <c r="D5" i="10"/>
  <c r="H5" i="10"/>
  <c r="U5" i="10"/>
  <c r="AA7" i="10"/>
  <c r="AX5" i="10"/>
  <c r="AB6" i="10"/>
  <c r="AV5" i="10"/>
  <c r="L6" i="10"/>
  <c r="T5" i="10"/>
  <c r="AU6" i="10"/>
  <c r="AJ5" i="10"/>
  <c r="AN5" i="10"/>
  <c r="AG5" i="10"/>
  <c r="BA5" i="10"/>
  <c r="M7" i="10"/>
  <c r="AM5" i="10"/>
  <c r="AE5" i="10"/>
  <c r="BG4" i="10"/>
  <c r="BF4" i="10"/>
  <c r="AC5" i="10"/>
  <c r="P5" i="10"/>
  <c r="S6" i="10"/>
  <c r="AI6" i="10"/>
  <c r="J6" i="10"/>
  <c r="Z5" i="10"/>
  <c r="AK5" i="10"/>
  <c r="BH4" i="10"/>
  <c r="BJ4" i="10"/>
  <c r="BI4" i="10"/>
  <c r="AW5" i="10"/>
  <c r="AQ6" i="10"/>
  <c r="R5" i="10"/>
  <c r="G5" i="10"/>
  <c r="AD6" i="10"/>
  <c r="AS5" i="10"/>
  <c r="AT5" i="10"/>
  <c r="Q6" i="10"/>
  <c r="K7" i="10"/>
  <c r="AZ5" i="10"/>
  <c r="AH5" i="10"/>
  <c r="AR5" i="10"/>
  <c r="N6" i="10"/>
  <c r="AP6" i="10"/>
  <c r="X5" i="10"/>
  <c r="I5" i="10"/>
  <c r="F5" i="10"/>
  <c r="Y5" i="10"/>
  <c r="V5" i="10"/>
  <c r="AO5" i="10"/>
  <c r="AY5" i="10"/>
  <c r="AF5" i="10"/>
  <c r="C5" i="10"/>
  <c r="BI5" i="10" s="1"/>
  <c r="W5" i="10"/>
  <c r="O6" i="10"/>
  <c r="B8" i="10"/>
  <c r="P6" i="10" l="1"/>
  <c r="AA8" i="10"/>
  <c r="AW6" i="10"/>
  <c r="BJ5" i="10"/>
  <c r="BF5" i="10"/>
  <c r="Q7" i="10"/>
  <c r="AU7" i="10"/>
  <c r="H6" i="10"/>
  <c r="AN6" i="10"/>
  <c r="U6" i="10"/>
  <c r="C6" i="10"/>
  <c r="BG5" i="10"/>
  <c r="X6" i="10"/>
  <c r="AT6" i="10"/>
  <c r="AK6" i="10"/>
  <c r="BH5" i="10"/>
  <c r="AS6" i="10"/>
  <c r="AE6" i="10"/>
  <c r="T6" i="10"/>
  <c r="D6" i="10"/>
  <c r="AF6" i="10"/>
  <c r="AP7" i="10"/>
  <c r="Z6" i="10"/>
  <c r="AM6" i="10"/>
  <c r="BC6" i="10"/>
  <c r="AC6" i="10"/>
  <c r="AD7" i="10"/>
  <c r="E6" i="10"/>
  <c r="I6" i="10"/>
  <c r="AY6" i="10"/>
  <c r="G6" i="10"/>
  <c r="J7" i="10"/>
  <c r="M8" i="10"/>
  <c r="AV6" i="10"/>
  <c r="K8" i="10"/>
  <c r="BA6" i="10"/>
  <c r="F6" i="10"/>
  <c r="BF6" i="10" s="1"/>
  <c r="AZ6" i="10"/>
  <c r="AQ7" i="10"/>
  <c r="W6" i="10"/>
  <c r="AO6" i="10"/>
  <c r="N7" i="10"/>
  <c r="V6" i="10"/>
  <c r="AI7" i="10"/>
  <c r="AB7" i="10"/>
  <c r="BB6" i="10"/>
  <c r="AJ6" i="10"/>
  <c r="AH6" i="10"/>
  <c r="R6" i="10"/>
  <c r="S7" i="10"/>
  <c r="AL6" i="10"/>
  <c r="L7" i="10"/>
  <c r="AR6" i="10"/>
  <c r="Y6" i="10"/>
  <c r="AG6" i="10"/>
  <c r="AX6" i="10"/>
  <c r="O7" i="10"/>
  <c r="B9" i="10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V6" i="6"/>
  <c r="V5" i="6"/>
  <c r="S6" i="6"/>
  <c r="S7" i="6"/>
  <c r="S8" i="6"/>
  <c r="S9" i="6"/>
  <c r="S10" i="6"/>
  <c r="S11" i="6"/>
  <c r="S12" i="6"/>
  <c r="S13" i="6"/>
  <c r="S14" i="6"/>
  <c r="S15" i="6"/>
  <c r="S16" i="6"/>
  <c r="S17" i="6"/>
  <c r="S5" i="6"/>
  <c r="O5" i="6"/>
  <c r="O6" i="6" s="1"/>
  <c r="O7" i="6" s="1"/>
  <c r="O8" i="6" s="1"/>
  <c r="O9" i="6" s="1"/>
  <c r="O10" i="6" s="1"/>
  <c r="O11" i="6" s="1"/>
  <c r="O12" i="6" s="1"/>
  <c r="O13" i="6" s="1"/>
  <c r="O14" i="6" s="1"/>
  <c r="O15" i="6" s="1"/>
  <c r="O16" i="6" s="1"/>
  <c r="O17" i="6" s="1"/>
  <c r="M5" i="6"/>
  <c r="M6" i="6" s="1"/>
  <c r="M7" i="6" s="1"/>
  <c r="M8" i="6" s="1"/>
  <c r="M9" i="6" s="1"/>
  <c r="M10" i="6" s="1"/>
  <c r="M11" i="6" s="1"/>
  <c r="M12" i="6" s="1"/>
  <c r="M13" i="6" s="1"/>
  <c r="M14" i="6" s="1"/>
  <c r="M15" i="6" s="1"/>
  <c r="M16" i="6" s="1"/>
  <c r="M17" i="6" s="1"/>
  <c r="N5" i="6"/>
  <c r="N6" i="6" s="1"/>
  <c r="N7" i="6" s="1"/>
  <c r="N8" i="6" s="1"/>
  <c r="N9" i="6" s="1"/>
  <c r="N10" i="6" s="1"/>
  <c r="N11" i="6" s="1"/>
  <c r="N12" i="6" s="1"/>
  <c r="N13" i="6" s="1"/>
  <c r="N14" i="6" s="1"/>
  <c r="N15" i="6" s="1"/>
  <c r="N16" i="6" s="1"/>
  <c r="N17" i="6" s="1"/>
  <c r="P5" i="6"/>
  <c r="P6" i="6" s="1"/>
  <c r="P7" i="6" s="1"/>
  <c r="P8" i="6" s="1"/>
  <c r="P9" i="6" s="1"/>
  <c r="P10" i="6" s="1"/>
  <c r="P11" i="6" s="1"/>
  <c r="P12" i="6" s="1"/>
  <c r="P13" i="6" s="1"/>
  <c r="P14" i="6" s="1"/>
  <c r="P15" i="6" s="1"/>
  <c r="P16" i="6" s="1"/>
  <c r="P17" i="6" s="1"/>
  <c r="Q5" i="6"/>
  <c r="Q6" i="6" s="1"/>
  <c r="Q7" i="6" s="1"/>
  <c r="Q8" i="6" s="1"/>
  <c r="Q9" i="6" s="1"/>
  <c r="Q10" i="6" s="1"/>
  <c r="Q11" i="6" s="1"/>
  <c r="Q12" i="6" s="1"/>
  <c r="Q13" i="6" s="1"/>
  <c r="Q14" i="6" s="1"/>
  <c r="Q15" i="6" s="1"/>
  <c r="Q16" i="6" s="1"/>
  <c r="Q17" i="6" s="1"/>
  <c r="L5" i="6"/>
  <c r="B2" i="4"/>
  <c r="C2" i="4" s="1"/>
  <c r="B3" i="4"/>
  <c r="C3" i="4" s="1"/>
  <c r="B4" i="4"/>
  <c r="C4" i="4" s="1"/>
  <c r="B5" i="4"/>
  <c r="C5" i="4" s="1"/>
  <c r="B6" i="4"/>
  <c r="B7" i="4"/>
  <c r="C7" i="4" s="1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E18" i="6"/>
  <c r="F18" i="6"/>
  <c r="G18" i="6"/>
  <c r="I18" i="6"/>
  <c r="J18" i="6"/>
  <c r="AO7" i="10" l="1"/>
  <c r="AM7" i="10"/>
  <c r="H7" i="10"/>
  <c r="BC7" i="10"/>
  <c r="J8" i="10"/>
  <c r="AK7" i="10"/>
  <c r="AC7" i="10"/>
  <c r="AS7" i="10"/>
  <c r="AJ7" i="10"/>
  <c r="AU8" i="10"/>
  <c r="AG7" i="10"/>
  <c r="AQ8" i="10"/>
  <c r="G7" i="10"/>
  <c r="Z7" i="10"/>
  <c r="R7" i="10"/>
  <c r="AY7" i="10"/>
  <c r="AT7" i="10"/>
  <c r="Q8" i="10"/>
  <c r="AE7" i="10"/>
  <c r="M9" i="10"/>
  <c r="BI6" i="10"/>
  <c r="Y7" i="10"/>
  <c r="AP8" i="10"/>
  <c r="S8" i="10"/>
  <c r="N8" i="10"/>
  <c r="AN7" i="10"/>
  <c r="AH7" i="10"/>
  <c r="X7" i="10"/>
  <c r="AB8" i="10"/>
  <c r="AF7" i="10"/>
  <c r="AZ7" i="10"/>
  <c r="BG6" i="10"/>
  <c r="E7" i="10"/>
  <c r="D7" i="10"/>
  <c r="AW7" i="10"/>
  <c r="W7" i="10"/>
  <c r="F7" i="10"/>
  <c r="BH6" i="10"/>
  <c r="L8" i="10"/>
  <c r="AI8" i="10"/>
  <c r="BA7" i="10"/>
  <c r="BB7" i="10"/>
  <c r="AR7" i="10"/>
  <c r="AL7" i="10"/>
  <c r="T7" i="10"/>
  <c r="C7" i="10"/>
  <c r="BJ7" i="10" s="1"/>
  <c r="AA9" i="10"/>
  <c r="AX7" i="10"/>
  <c r="I7" i="10"/>
  <c r="V7" i="10"/>
  <c r="K9" i="10"/>
  <c r="AD8" i="10"/>
  <c r="BJ6" i="10"/>
  <c r="AV7" i="10"/>
  <c r="U7" i="10"/>
  <c r="P7" i="10"/>
  <c r="O8" i="10"/>
  <c r="B10" i="10"/>
  <c r="C15" i="4"/>
  <c r="C14" i="4"/>
  <c r="C13" i="4"/>
  <c r="C10" i="4"/>
  <c r="C8" i="4"/>
  <c r="C6" i="4"/>
  <c r="C12" i="4"/>
  <c r="T7" i="6"/>
  <c r="C11" i="4"/>
  <c r="C9" i="4"/>
  <c r="U7" i="6"/>
  <c r="L6" i="6"/>
  <c r="U9" i="6"/>
  <c r="U16" i="6"/>
  <c r="U8" i="6"/>
  <c r="U15" i="6"/>
  <c r="U17" i="6"/>
  <c r="U12" i="6"/>
  <c r="U13" i="6"/>
  <c r="U11" i="6"/>
  <c r="U14" i="6"/>
  <c r="U10" i="6"/>
  <c r="AX8" i="10" l="1"/>
  <c r="AI9" i="10"/>
  <c r="AZ8" i="10"/>
  <c r="AP9" i="10"/>
  <c r="Z8" i="10"/>
  <c r="BB8" i="10"/>
  <c r="Y8" i="10"/>
  <c r="AK8" i="10"/>
  <c r="AS8" i="10"/>
  <c r="L9" i="10"/>
  <c r="AF8" i="10"/>
  <c r="R8" i="10"/>
  <c r="AA10" i="10"/>
  <c r="AV8" i="10"/>
  <c r="G8" i="10"/>
  <c r="J9" i="10"/>
  <c r="BA8" i="10"/>
  <c r="U8" i="10"/>
  <c r="BH7" i="10"/>
  <c r="F8" i="10"/>
  <c r="AB9" i="10"/>
  <c r="P8" i="10"/>
  <c r="T8" i="10"/>
  <c r="M10" i="10"/>
  <c r="AQ9" i="10"/>
  <c r="BC8" i="10"/>
  <c r="AC8" i="10"/>
  <c r="X8" i="10"/>
  <c r="BG7" i="10"/>
  <c r="W8" i="10"/>
  <c r="AE8" i="10"/>
  <c r="H8" i="10"/>
  <c r="N9" i="10"/>
  <c r="I8" i="10"/>
  <c r="E8" i="10"/>
  <c r="AY8" i="10"/>
  <c r="AL8" i="10"/>
  <c r="AH8" i="10"/>
  <c r="S9" i="10"/>
  <c r="C8" i="10"/>
  <c r="AG8" i="10"/>
  <c r="Q9" i="10"/>
  <c r="AU9" i="10"/>
  <c r="AM8" i="10"/>
  <c r="AD9" i="10"/>
  <c r="AR8" i="10"/>
  <c r="BF7" i="10"/>
  <c r="BI7" i="10"/>
  <c r="AW8" i="10"/>
  <c r="K10" i="10"/>
  <c r="AN8" i="10"/>
  <c r="V8" i="10"/>
  <c r="D8" i="10"/>
  <c r="AT8" i="10"/>
  <c r="AJ8" i="10"/>
  <c r="AO8" i="10"/>
  <c r="O9" i="10"/>
  <c r="B11" i="10"/>
  <c r="V7" i="6"/>
  <c r="L7" i="6"/>
  <c r="T8" i="6"/>
  <c r="V8" i="6" s="1"/>
  <c r="J10" i="10" l="1"/>
  <c r="BB9" i="10"/>
  <c r="C9" i="10"/>
  <c r="P9" i="10"/>
  <c r="AQ10" i="10"/>
  <c r="N10" i="10"/>
  <c r="AA11" i="10"/>
  <c r="Z9" i="10"/>
  <c r="M11" i="10"/>
  <c r="G9" i="10"/>
  <c r="AE9" i="10"/>
  <c r="AV9" i="10"/>
  <c r="AT9" i="10"/>
  <c r="R9" i="10"/>
  <c r="AP10" i="10"/>
  <c r="AG9" i="10"/>
  <c r="AK9" i="10"/>
  <c r="T9" i="10"/>
  <c r="AZ9" i="10"/>
  <c r="BI8" i="10"/>
  <c r="K11" i="10"/>
  <c r="AW9" i="10"/>
  <c r="H9" i="10"/>
  <c r="S10" i="10"/>
  <c r="AR9" i="10"/>
  <c r="AB10" i="10"/>
  <c r="AD10" i="10"/>
  <c r="AC9" i="10"/>
  <c r="AO9" i="10"/>
  <c r="Y9" i="10"/>
  <c r="AH9" i="10"/>
  <c r="D9" i="10"/>
  <c r="BH9" i="10" s="1"/>
  <c r="AY9" i="10"/>
  <c r="X9" i="10"/>
  <c r="AI10" i="10"/>
  <c r="AJ9" i="10"/>
  <c r="BJ8" i="10"/>
  <c r="BH8" i="10"/>
  <c r="F9" i="10"/>
  <c r="AM9" i="10"/>
  <c r="AN9" i="10"/>
  <c r="W9" i="10"/>
  <c r="AL9" i="10"/>
  <c r="BF8" i="10"/>
  <c r="AF9" i="10"/>
  <c r="BG8" i="10"/>
  <c r="V9" i="10"/>
  <c r="AU10" i="10"/>
  <c r="E9" i="10"/>
  <c r="BC9" i="10"/>
  <c r="U9" i="10"/>
  <c r="L10" i="10"/>
  <c r="I9" i="10"/>
  <c r="BA9" i="10"/>
  <c r="Q10" i="10"/>
  <c r="AS9" i="10"/>
  <c r="AX9" i="10"/>
  <c r="O10" i="10"/>
  <c r="B12" i="10"/>
  <c r="L8" i="6"/>
  <c r="T9" i="6"/>
  <c r="V9" i="6" s="1"/>
  <c r="Z10" i="10" l="1"/>
  <c r="AY10" i="10"/>
  <c r="AG10" i="10"/>
  <c r="AA12" i="10"/>
  <c r="AN10" i="10"/>
  <c r="AM10" i="10"/>
  <c r="AH10" i="10"/>
  <c r="H10" i="10"/>
  <c r="W10" i="10"/>
  <c r="AR10" i="10"/>
  <c r="AU11" i="10"/>
  <c r="R10" i="10"/>
  <c r="N11" i="10"/>
  <c r="BC10" i="10"/>
  <c r="AW10" i="10"/>
  <c r="AT10" i="10"/>
  <c r="AQ11" i="10"/>
  <c r="AS10" i="10"/>
  <c r="Y10" i="10"/>
  <c r="Q11" i="10"/>
  <c r="AO10" i="10"/>
  <c r="K12" i="10"/>
  <c r="P10" i="10"/>
  <c r="BG9" i="10"/>
  <c r="V10" i="10"/>
  <c r="BA10" i="10"/>
  <c r="AJ10" i="10"/>
  <c r="D10" i="10"/>
  <c r="AX10" i="10"/>
  <c r="AV10" i="10"/>
  <c r="AZ10" i="10"/>
  <c r="AE10" i="10"/>
  <c r="C10" i="10"/>
  <c r="F10" i="10"/>
  <c r="AI11" i="10"/>
  <c r="AD11" i="10"/>
  <c r="T10" i="10"/>
  <c r="E10" i="10"/>
  <c r="BJ9" i="10"/>
  <c r="BI9" i="10"/>
  <c r="AF10" i="10"/>
  <c r="L11" i="10"/>
  <c r="AB11" i="10"/>
  <c r="BB10" i="10"/>
  <c r="AP11" i="10"/>
  <c r="I10" i="10"/>
  <c r="S11" i="10"/>
  <c r="BF9" i="10"/>
  <c r="AC10" i="10"/>
  <c r="G10" i="10"/>
  <c r="AL10" i="10"/>
  <c r="X10" i="10"/>
  <c r="U10" i="10"/>
  <c r="AK10" i="10"/>
  <c r="M12" i="10"/>
  <c r="J11" i="10"/>
  <c r="O11" i="10"/>
  <c r="B13" i="10"/>
  <c r="T10" i="6"/>
  <c r="V10" i="6" s="1"/>
  <c r="L9" i="6"/>
  <c r="H11" i="10" l="1"/>
  <c r="AC11" i="10"/>
  <c r="AF11" i="10"/>
  <c r="AE11" i="10"/>
  <c r="P11" i="10"/>
  <c r="AW11" i="10"/>
  <c r="AH11" i="10"/>
  <c r="L12" i="10"/>
  <c r="AZ11" i="10"/>
  <c r="K13" i="10"/>
  <c r="C11" i="10"/>
  <c r="BC11" i="10"/>
  <c r="AM11" i="10"/>
  <c r="J12" i="10"/>
  <c r="M13" i="10"/>
  <c r="S12" i="10"/>
  <c r="E11" i="10"/>
  <c r="AV11" i="10"/>
  <c r="G11" i="10"/>
  <c r="AN11" i="10"/>
  <c r="V11" i="10"/>
  <c r="BI10" i="10"/>
  <c r="T11" i="10"/>
  <c r="AA13" i="10"/>
  <c r="R11" i="10"/>
  <c r="BJ10" i="10"/>
  <c r="U11" i="10"/>
  <c r="AP12" i="10"/>
  <c r="AD12" i="10"/>
  <c r="D11" i="10"/>
  <c r="Y11" i="10"/>
  <c r="Q12" i="10"/>
  <c r="AU12" i="10"/>
  <c r="AG11" i="10"/>
  <c r="BH10" i="10"/>
  <c r="BG10" i="10"/>
  <c r="BB11" i="10"/>
  <c r="AJ11" i="10"/>
  <c r="X11" i="10"/>
  <c r="AS11" i="10"/>
  <c r="AR11" i="10"/>
  <c r="AY11" i="10"/>
  <c r="I11" i="10"/>
  <c r="BF10" i="10"/>
  <c r="AL11" i="10"/>
  <c r="AB12" i="10"/>
  <c r="F11" i="10"/>
  <c r="BA11" i="10"/>
  <c r="Z11" i="10"/>
  <c r="AT11" i="10"/>
  <c r="AO11" i="10"/>
  <c r="N12" i="10"/>
  <c r="AK11" i="10"/>
  <c r="AX11" i="10"/>
  <c r="AI12" i="10"/>
  <c r="AQ12" i="10"/>
  <c r="W11" i="10"/>
  <c r="O12" i="10"/>
  <c r="B14" i="10"/>
  <c r="L10" i="6"/>
  <c r="T11" i="6"/>
  <c r="V11" i="6" s="1"/>
  <c r="AU13" i="10" l="1"/>
  <c r="AA14" i="10"/>
  <c r="S13" i="10"/>
  <c r="L13" i="10"/>
  <c r="AR12" i="10"/>
  <c r="R12" i="10"/>
  <c r="W12" i="10"/>
  <c r="AH12" i="10"/>
  <c r="M14" i="10"/>
  <c r="Q13" i="10"/>
  <c r="AS12" i="10"/>
  <c r="T12" i="10"/>
  <c r="AQ13" i="10"/>
  <c r="BA12" i="10"/>
  <c r="J13" i="10"/>
  <c r="AW12" i="10"/>
  <c r="Y12" i="10"/>
  <c r="Z12" i="10"/>
  <c r="BH11" i="10"/>
  <c r="AI13" i="10"/>
  <c r="F12" i="10"/>
  <c r="X12" i="10"/>
  <c r="D12" i="10"/>
  <c r="V12" i="10"/>
  <c r="AM12" i="10"/>
  <c r="P12" i="10"/>
  <c r="AD13" i="10"/>
  <c r="AT12" i="10"/>
  <c r="BF11" i="10"/>
  <c r="BG11" i="10"/>
  <c r="AX12" i="10"/>
  <c r="AB13" i="10"/>
  <c r="AN12" i="10"/>
  <c r="BC12" i="10"/>
  <c r="AE12" i="10"/>
  <c r="BI11" i="10"/>
  <c r="BB12" i="10"/>
  <c r="G12" i="10"/>
  <c r="AP13" i="10"/>
  <c r="C12" i="10"/>
  <c r="AF12" i="10"/>
  <c r="AY12" i="10"/>
  <c r="BJ11" i="10"/>
  <c r="AK12" i="10"/>
  <c r="U12" i="10"/>
  <c r="AV12" i="10"/>
  <c r="K14" i="10"/>
  <c r="AC12" i="10"/>
  <c r="I12" i="10"/>
  <c r="E12" i="10"/>
  <c r="AJ12" i="10"/>
  <c r="AL12" i="10"/>
  <c r="N13" i="10"/>
  <c r="AO12" i="10"/>
  <c r="AG12" i="10"/>
  <c r="AZ12" i="10"/>
  <c r="H12" i="10"/>
  <c r="O13" i="10"/>
  <c r="B15" i="10"/>
  <c r="T12" i="6"/>
  <c r="V12" i="6" s="1"/>
  <c r="L11" i="6"/>
  <c r="E13" i="10" l="1"/>
  <c r="V13" i="10"/>
  <c r="H13" i="10"/>
  <c r="I13" i="10"/>
  <c r="AB14" i="10"/>
  <c r="J14" i="10"/>
  <c r="W13" i="10"/>
  <c r="BC13" i="10"/>
  <c r="AN13" i="10"/>
  <c r="D13" i="10"/>
  <c r="AY13" i="10"/>
  <c r="AH13" i="10"/>
  <c r="AF13" i="10"/>
  <c r="AZ13" i="10"/>
  <c r="AC13" i="10"/>
  <c r="C13" i="10"/>
  <c r="BA13" i="10"/>
  <c r="R13" i="10"/>
  <c r="X13" i="10"/>
  <c r="AQ14" i="10"/>
  <c r="AR13" i="10"/>
  <c r="F13" i="10"/>
  <c r="AX13" i="10"/>
  <c r="BI12" i="10"/>
  <c r="BJ12" i="10"/>
  <c r="AO13" i="10"/>
  <c r="G13" i="10"/>
  <c r="T13" i="10"/>
  <c r="L14" i="10"/>
  <c r="AW13" i="10"/>
  <c r="AG13" i="10"/>
  <c r="K15" i="10"/>
  <c r="AT13" i="10"/>
  <c r="AI14" i="10"/>
  <c r="AS13" i="10"/>
  <c r="S14" i="10"/>
  <c r="BG12" i="10"/>
  <c r="AD14" i="10"/>
  <c r="AL13" i="10"/>
  <c r="Z13" i="10"/>
  <c r="Q14" i="10"/>
  <c r="AA15" i="10"/>
  <c r="AM13" i="10"/>
  <c r="AP14" i="10"/>
  <c r="BF12" i="10"/>
  <c r="AV13" i="10"/>
  <c r="BH12" i="10"/>
  <c r="N14" i="10"/>
  <c r="BB13" i="10"/>
  <c r="U13" i="10"/>
  <c r="AK13" i="10"/>
  <c r="AE13" i="10"/>
  <c r="P13" i="10"/>
  <c r="AJ13" i="10"/>
  <c r="Y13" i="10"/>
  <c r="M15" i="10"/>
  <c r="AU14" i="10"/>
  <c r="O14" i="10"/>
  <c r="B16" i="10"/>
  <c r="L12" i="6"/>
  <c r="T13" i="6"/>
  <c r="V13" i="6" s="1"/>
  <c r="W14" i="10" l="1"/>
  <c r="BC14" i="10"/>
  <c r="J15" i="10"/>
  <c r="BB14" i="10"/>
  <c r="C14" i="10"/>
  <c r="AB15" i="10"/>
  <c r="AG14" i="10"/>
  <c r="U14" i="10"/>
  <c r="K16" i="10"/>
  <c r="I14" i="10"/>
  <c r="N15" i="10"/>
  <c r="AZ14" i="10"/>
  <c r="BI13" i="10"/>
  <c r="Q15" i="10"/>
  <c r="AC14" i="10"/>
  <c r="AU15" i="10"/>
  <c r="Z14" i="10"/>
  <c r="BJ13" i="10"/>
  <c r="H14" i="10"/>
  <c r="AX14" i="10"/>
  <c r="M16" i="10"/>
  <c r="F14" i="10"/>
  <c r="AJ14" i="10"/>
  <c r="BG13" i="10"/>
  <c r="AM14" i="10"/>
  <c r="AT14" i="10"/>
  <c r="BH13" i="10"/>
  <c r="AQ15" i="10"/>
  <c r="V14" i="10"/>
  <c r="AL14" i="10"/>
  <c r="AD15" i="10"/>
  <c r="AR14" i="10"/>
  <c r="AV14" i="10"/>
  <c r="L15" i="10"/>
  <c r="AH14" i="10"/>
  <c r="AY14" i="10"/>
  <c r="Y14" i="10"/>
  <c r="AW14" i="10"/>
  <c r="AF14" i="10"/>
  <c r="BF13" i="10"/>
  <c r="P14" i="10"/>
  <c r="AP15" i="10"/>
  <c r="S15" i="10"/>
  <c r="T14" i="10"/>
  <c r="X14" i="10"/>
  <c r="AE14" i="10"/>
  <c r="AS14" i="10"/>
  <c r="G14" i="10"/>
  <c r="R14" i="10"/>
  <c r="D14" i="10"/>
  <c r="BI14" i="10" s="1"/>
  <c r="AK14" i="10"/>
  <c r="AA16" i="10"/>
  <c r="AI15" i="10"/>
  <c r="AO14" i="10"/>
  <c r="BA14" i="10"/>
  <c r="AN14" i="10"/>
  <c r="E14" i="10"/>
  <c r="O15" i="10"/>
  <c r="B17" i="10"/>
  <c r="L13" i="6"/>
  <c r="T14" i="6"/>
  <c r="V14" i="6" s="1"/>
  <c r="U15" i="10" l="1"/>
  <c r="AU16" i="10"/>
  <c r="AN15" i="10"/>
  <c r="R15" i="10"/>
  <c r="C15" i="10"/>
  <c r="L16" i="10"/>
  <c r="Q16" i="10"/>
  <c r="AE15" i="10"/>
  <c r="BA15" i="10"/>
  <c r="AW15" i="10"/>
  <c r="AZ15" i="10"/>
  <c r="BB15" i="10"/>
  <c r="E15" i="10"/>
  <c r="AV15" i="10"/>
  <c r="P15" i="10"/>
  <c r="AC15" i="10"/>
  <c r="AR15" i="10"/>
  <c r="BH14" i="10"/>
  <c r="AJ15" i="10"/>
  <c r="BF14" i="10"/>
  <c r="AI16" i="10"/>
  <c r="V15" i="10"/>
  <c r="N16" i="10"/>
  <c r="J16" i="10"/>
  <c r="AT15" i="10"/>
  <c r="AB16" i="10"/>
  <c r="BG14" i="10"/>
  <c r="AF15" i="10"/>
  <c r="AD16" i="10"/>
  <c r="F15" i="10"/>
  <c r="AO15" i="10"/>
  <c r="AL15" i="10"/>
  <c r="BJ14" i="10"/>
  <c r="Y15" i="10"/>
  <c r="X15" i="10"/>
  <c r="AS15" i="10"/>
  <c r="M17" i="10"/>
  <c r="AX15" i="10"/>
  <c r="AA17" i="10"/>
  <c r="AY15" i="10"/>
  <c r="AQ16" i="10"/>
  <c r="H15" i="10"/>
  <c r="I15" i="10"/>
  <c r="BC15" i="10"/>
  <c r="AP16" i="10"/>
  <c r="AM15" i="10"/>
  <c r="AG15" i="10"/>
  <c r="G15" i="10"/>
  <c r="S16" i="10"/>
  <c r="Z15" i="10"/>
  <c r="D15" i="10"/>
  <c r="T15" i="10"/>
  <c r="AK15" i="10"/>
  <c r="AH15" i="10"/>
  <c r="K17" i="10"/>
  <c r="W15" i="10"/>
  <c r="O16" i="10"/>
  <c r="B18" i="10"/>
  <c r="L14" i="6"/>
  <c r="T15" i="6"/>
  <c r="V15" i="6" s="1"/>
  <c r="AQ17" i="10" l="1"/>
  <c r="J17" i="10"/>
  <c r="P16" i="10"/>
  <c r="Q17" i="10"/>
  <c r="H16" i="10"/>
  <c r="G16" i="10"/>
  <c r="AL16" i="10"/>
  <c r="S17" i="10"/>
  <c r="AT16" i="10"/>
  <c r="AC16" i="10"/>
  <c r="AE16" i="10"/>
  <c r="W16" i="10"/>
  <c r="AY16" i="10"/>
  <c r="AO16" i="10"/>
  <c r="N17" i="10"/>
  <c r="AV16" i="10"/>
  <c r="L17" i="10"/>
  <c r="AA18" i="10"/>
  <c r="Z16" i="10"/>
  <c r="V16" i="10"/>
  <c r="E16" i="10"/>
  <c r="C16" i="10"/>
  <c r="F16" i="10"/>
  <c r="AI17" i="10"/>
  <c r="BB16" i="10"/>
  <c r="R16" i="10"/>
  <c r="K18" i="10"/>
  <c r="AK16" i="10"/>
  <c r="AZ16" i="10"/>
  <c r="AN16" i="10"/>
  <c r="AH16" i="10"/>
  <c r="AP17" i="10"/>
  <c r="BJ15" i="10"/>
  <c r="AM16" i="10"/>
  <c r="BF15" i="10"/>
  <c r="AX16" i="10"/>
  <c r="BC16" i="10"/>
  <c r="AU17" i="10"/>
  <c r="Y16" i="10"/>
  <c r="AG16" i="10"/>
  <c r="M18" i="10"/>
  <c r="AJ16" i="10"/>
  <c r="I16" i="10"/>
  <c r="BG15" i="10"/>
  <c r="BH15" i="10"/>
  <c r="AD17" i="10"/>
  <c r="BI15" i="10"/>
  <c r="T16" i="10"/>
  <c r="AS16" i="10"/>
  <c r="AF16" i="10"/>
  <c r="AW16" i="10"/>
  <c r="D16" i="10"/>
  <c r="X16" i="10"/>
  <c r="AB17" i="10"/>
  <c r="AR16" i="10"/>
  <c r="BA16" i="10"/>
  <c r="U16" i="10"/>
  <c r="O17" i="10"/>
  <c r="BI16" i="10"/>
  <c r="B19" i="10"/>
  <c r="T16" i="6"/>
  <c r="V16" i="6" s="1"/>
  <c r="L15" i="6"/>
  <c r="AF17" i="10" l="1"/>
  <c r="M19" i="10"/>
  <c r="AP18" i="10"/>
  <c r="AI18" i="10"/>
  <c r="AV17" i="10"/>
  <c r="N18" i="10"/>
  <c r="AL17" i="10"/>
  <c r="U17" i="10"/>
  <c r="AG17" i="10"/>
  <c r="AH17" i="10"/>
  <c r="AN17" i="10"/>
  <c r="AS17" i="10"/>
  <c r="F17" i="10"/>
  <c r="BA17" i="10"/>
  <c r="T17" i="10"/>
  <c r="Y17" i="10"/>
  <c r="C17" i="10"/>
  <c r="AO17" i="10"/>
  <c r="G17" i="10"/>
  <c r="AR17" i="10"/>
  <c r="AU18" i="10"/>
  <c r="AZ17" i="10"/>
  <c r="E17" i="10"/>
  <c r="BH17" i="10" s="1"/>
  <c r="AY17" i="10"/>
  <c r="H17" i="10"/>
  <c r="AD18" i="10"/>
  <c r="BC17" i="10"/>
  <c r="AK17" i="10"/>
  <c r="V17" i="10"/>
  <c r="W17" i="10"/>
  <c r="Q18" i="10"/>
  <c r="S18" i="10"/>
  <c r="AX17" i="10"/>
  <c r="Z17" i="10"/>
  <c r="AE17" i="10"/>
  <c r="P17" i="10"/>
  <c r="BH16" i="10"/>
  <c r="BG16" i="10"/>
  <c r="AB18" i="10"/>
  <c r="BJ16" i="10"/>
  <c r="BF16" i="10"/>
  <c r="X17" i="10"/>
  <c r="I17" i="10"/>
  <c r="K19" i="10"/>
  <c r="D17" i="10"/>
  <c r="BI17" i="10" s="1"/>
  <c r="R17" i="10"/>
  <c r="AA19" i="10"/>
  <c r="AC17" i="10"/>
  <c r="J18" i="10"/>
  <c r="AM17" i="10"/>
  <c r="AW17" i="10"/>
  <c r="AJ17" i="10"/>
  <c r="BB17" i="10"/>
  <c r="L18" i="10"/>
  <c r="AT17" i="10"/>
  <c r="AQ18" i="10"/>
  <c r="O18" i="10"/>
  <c r="B20" i="10"/>
  <c r="T17" i="6"/>
  <c r="V17" i="6" s="1"/>
  <c r="L16" i="6"/>
  <c r="L17" i="6" s="1"/>
  <c r="Q19" i="10" l="1"/>
  <c r="AC18" i="10"/>
  <c r="S19" i="10"/>
  <c r="Y18" i="10"/>
  <c r="AL18" i="10"/>
  <c r="N19" i="10"/>
  <c r="J19" i="10"/>
  <c r="X18" i="10"/>
  <c r="AY18" i="10"/>
  <c r="U18" i="10"/>
  <c r="AB19" i="10"/>
  <c r="V18" i="10"/>
  <c r="AU19" i="10"/>
  <c r="F18" i="10"/>
  <c r="AV18" i="10"/>
  <c r="L19" i="10"/>
  <c r="R18" i="10"/>
  <c r="T18" i="10"/>
  <c r="P18" i="10"/>
  <c r="AK18" i="10"/>
  <c r="AR18" i="10"/>
  <c r="AS18" i="10"/>
  <c r="AI19" i="10"/>
  <c r="D18" i="10"/>
  <c r="AE18" i="10"/>
  <c r="BC18" i="10"/>
  <c r="G18" i="10"/>
  <c r="AN18" i="10"/>
  <c r="AP19" i="10"/>
  <c r="AM18" i="10"/>
  <c r="BB18" i="10"/>
  <c r="K20" i="10"/>
  <c r="AZ18" i="10"/>
  <c r="BJ17" i="10"/>
  <c r="AD19" i="10"/>
  <c r="AH18" i="10"/>
  <c r="M20" i="10"/>
  <c r="E18" i="10"/>
  <c r="BF17" i="10"/>
  <c r="I18" i="10"/>
  <c r="AQ19" i="10"/>
  <c r="W18" i="10"/>
  <c r="BA18" i="10"/>
  <c r="AT18" i="10"/>
  <c r="AA20" i="10"/>
  <c r="BG17" i="10"/>
  <c r="AJ18" i="10"/>
  <c r="Z18" i="10"/>
  <c r="AO18" i="10"/>
  <c r="AW18" i="10"/>
  <c r="AX18" i="10"/>
  <c r="H18" i="10"/>
  <c r="C18" i="10"/>
  <c r="AG18" i="10"/>
  <c r="AF18" i="10"/>
  <c r="O19" i="10"/>
  <c r="B21" i="10"/>
  <c r="AO19" i="10" l="1"/>
  <c r="AQ20" i="10"/>
  <c r="K21" i="10"/>
  <c r="D19" i="10"/>
  <c r="L20" i="10"/>
  <c r="X19" i="10"/>
  <c r="I19" i="10"/>
  <c r="AM19" i="10"/>
  <c r="AS19" i="10"/>
  <c r="F19" i="10"/>
  <c r="N20" i="10"/>
  <c r="Z19" i="10"/>
  <c r="AV19" i="10"/>
  <c r="AR19" i="10"/>
  <c r="AU20" i="10"/>
  <c r="AL19" i="10"/>
  <c r="AI20" i="10"/>
  <c r="M21" i="10"/>
  <c r="C19" i="10"/>
  <c r="AN19" i="10"/>
  <c r="V19" i="10"/>
  <c r="Y19" i="10"/>
  <c r="AP20" i="10"/>
  <c r="BF18" i="10"/>
  <c r="AH19" i="10"/>
  <c r="J20" i="10"/>
  <c r="AT19" i="10"/>
  <c r="G19" i="10"/>
  <c r="P19" i="10"/>
  <c r="AB20" i="10"/>
  <c r="S20" i="10"/>
  <c r="AG19" i="10"/>
  <c r="BI18" i="10"/>
  <c r="AD20" i="10"/>
  <c r="AJ19" i="10"/>
  <c r="AA21" i="10"/>
  <c r="AK19" i="10"/>
  <c r="H19" i="10"/>
  <c r="BJ18" i="10"/>
  <c r="BA19" i="10"/>
  <c r="BC19" i="10"/>
  <c r="T19" i="10"/>
  <c r="AC19" i="10"/>
  <c r="AF19" i="10"/>
  <c r="E19" i="10"/>
  <c r="BH19" i="10" s="1"/>
  <c r="AX19" i="10"/>
  <c r="BB19" i="10"/>
  <c r="BH18" i="10"/>
  <c r="BG18" i="10"/>
  <c r="U19" i="10"/>
  <c r="AW19" i="10"/>
  <c r="W19" i="10"/>
  <c r="AZ19" i="10"/>
  <c r="AE19" i="10"/>
  <c r="R19" i="10"/>
  <c r="AY19" i="10"/>
  <c r="Q20" i="10"/>
  <c r="O20" i="10"/>
  <c r="B22" i="10"/>
  <c r="M11" i="1"/>
  <c r="N11" i="1" s="1"/>
  <c r="M12" i="1"/>
  <c r="N12" i="1" s="1"/>
  <c r="M13" i="1"/>
  <c r="N13" i="1" s="1"/>
  <c r="T20" i="10" l="1"/>
  <c r="I20" i="10"/>
  <c r="S21" i="10"/>
  <c r="BA20" i="10"/>
  <c r="AL20" i="10"/>
  <c r="AG20" i="10"/>
  <c r="AP21" i="10"/>
  <c r="AY20" i="10"/>
  <c r="Y20" i="10"/>
  <c r="AR20" i="10"/>
  <c r="X20" i="10"/>
  <c r="AW20" i="10"/>
  <c r="AM20" i="10"/>
  <c r="AU21" i="10"/>
  <c r="BB20" i="10"/>
  <c r="AB21" i="10"/>
  <c r="BJ19" i="10"/>
  <c r="R20" i="10"/>
  <c r="H20" i="10"/>
  <c r="V20" i="10"/>
  <c r="AV20" i="10"/>
  <c r="L21" i="10"/>
  <c r="BF19" i="10"/>
  <c r="AX20" i="10"/>
  <c r="P20" i="10"/>
  <c r="AN20" i="10"/>
  <c r="AH20" i="10"/>
  <c r="AE20" i="10"/>
  <c r="AK20" i="10"/>
  <c r="Z20" i="10"/>
  <c r="D20" i="10"/>
  <c r="G20" i="10"/>
  <c r="AA22" i="10"/>
  <c r="C20" i="10"/>
  <c r="N21" i="10"/>
  <c r="K22" i="10"/>
  <c r="U20" i="10"/>
  <c r="BG19" i="10"/>
  <c r="AF20" i="10"/>
  <c r="AT20" i="10"/>
  <c r="BC20" i="10"/>
  <c r="BI19" i="10"/>
  <c r="W20" i="10"/>
  <c r="AJ20" i="10"/>
  <c r="M22" i="10"/>
  <c r="F20" i="10"/>
  <c r="AQ21" i="10"/>
  <c r="Q21" i="10"/>
  <c r="E20" i="10"/>
  <c r="AZ20" i="10"/>
  <c r="AC20" i="10"/>
  <c r="J21" i="10"/>
  <c r="AD21" i="10"/>
  <c r="AI21" i="10"/>
  <c r="AS20" i="10"/>
  <c r="AO20" i="10"/>
  <c r="O21" i="10"/>
  <c r="BJ20" i="10"/>
  <c r="BI20" i="10"/>
  <c r="B23" i="10"/>
  <c r="E2" i="1"/>
  <c r="E3" i="1" s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U2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AA23" i="10" l="1"/>
  <c r="E21" i="10"/>
  <c r="AT21" i="10"/>
  <c r="G21" i="10"/>
  <c r="AX21" i="10"/>
  <c r="BB21" i="10"/>
  <c r="AP22" i="10"/>
  <c r="BC21" i="10"/>
  <c r="P21" i="10"/>
  <c r="AF21" i="10"/>
  <c r="D21" i="10"/>
  <c r="AU22" i="10"/>
  <c r="AG21" i="10"/>
  <c r="M23" i="10"/>
  <c r="AZ21" i="10"/>
  <c r="AB22" i="10"/>
  <c r="L22" i="10"/>
  <c r="AD22" i="10"/>
  <c r="AY21" i="10"/>
  <c r="AS21" i="10"/>
  <c r="Z21" i="10"/>
  <c r="AV21" i="10"/>
  <c r="AM21" i="10"/>
  <c r="AL21" i="10"/>
  <c r="AQ22" i="10"/>
  <c r="BF20" i="10"/>
  <c r="AI22" i="10"/>
  <c r="F21" i="10"/>
  <c r="AO21" i="10"/>
  <c r="Q22" i="10"/>
  <c r="BG20" i="10"/>
  <c r="U21" i="10"/>
  <c r="AK21" i="10"/>
  <c r="AW21" i="10"/>
  <c r="BA21" i="10"/>
  <c r="V21" i="10"/>
  <c r="K23" i="10"/>
  <c r="AE21" i="10"/>
  <c r="X21" i="10"/>
  <c r="S22" i="10"/>
  <c r="J22" i="10"/>
  <c r="H21" i="10"/>
  <c r="BH20" i="10"/>
  <c r="AJ21" i="10"/>
  <c r="N22" i="10"/>
  <c r="AH21" i="10"/>
  <c r="R21" i="10"/>
  <c r="AR21" i="10"/>
  <c r="I21" i="10"/>
  <c r="AC21" i="10"/>
  <c r="W21" i="10"/>
  <c r="C21" i="10"/>
  <c r="AN21" i="10"/>
  <c r="Y21" i="10"/>
  <c r="T21" i="10"/>
  <c r="O22" i="10"/>
  <c r="B24" i="10"/>
  <c r="BB22" i="10" l="1"/>
  <c r="AB23" i="10"/>
  <c r="S23" i="10"/>
  <c r="AP23" i="10"/>
  <c r="T22" i="10"/>
  <c r="M24" i="10"/>
  <c r="Q23" i="10"/>
  <c r="I22" i="10"/>
  <c r="AK22" i="10"/>
  <c r="AL22" i="10"/>
  <c r="AZ22" i="10"/>
  <c r="Z22" i="10"/>
  <c r="AG22" i="10"/>
  <c r="AX22" i="10"/>
  <c r="AE22" i="10"/>
  <c r="AO22" i="10"/>
  <c r="G22" i="10"/>
  <c r="AS22" i="10"/>
  <c r="AU23" i="10"/>
  <c r="J23" i="10"/>
  <c r="AR22" i="10"/>
  <c r="AM22" i="10"/>
  <c r="X22" i="10"/>
  <c r="F22" i="10"/>
  <c r="BF21" i="10"/>
  <c r="AY22" i="10"/>
  <c r="D22" i="10"/>
  <c r="AT22" i="10"/>
  <c r="AV22" i="10"/>
  <c r="BH21" i="10"/>
  <c r="AI23" i="10"/>
  <c r="U22" i="10"/>
  <c r="Y22" i="10"/>
  <c r="AH22" i="10"/>
  <c r="BI21" i="10"/>
  <c r="AN22" i="10"/>
  <c r="N23" i="10"/>
  <c r="K24" i="10"/>
  <c r="BJ21" i="10"/>
  <c r="W22" i="10"/>
  <c r="BA22" i="10"/>
  <c r="E22" i="10"/>
  <c r="R22" i="10"/>
  <c r="C22" i="10"/>
  <c r="V22" i="10"/>
  <c r="BG21" i="10"/>
  <c r="BC22" i="10"/>
  <c r="AJ22" i="10"/>
  <c r="AD23" i="10"/>
  <c r="AF22" i="10"/>
  <c r="H22" i="10"/>
  <c r="AC22" i="10"/>
  <c r="AW22" i="10"/>
  <c r="AQ23" i="10"/>
  <c r="L23" i="10"/>
  <c r="P22" i="10"/>
  <c r="AA24" i="10"/>
  <c r="O23" i="10"/>
  <c r="B25" i="10"/>
  <c r="F23" i="10" l="1"/>
  <c r="AF23" i="10"/>
  <c r="E23" i="10"/>
  <c r="Y23" i="10"/>
  <c r="AA25" i="10"/>
  <c r="BA23" i="10"/>
  <c r="U23" i="10"/>
  <c r="X23" i="10"/>
  <c r="AE23" i="10"/>
  <c r="Q24" i="10"/>
  <c r="AD24" i="10"/>
  <c r="P23" i="10"/>
  <c r="W23" i="10"/>
  <c r="AI24" i="10"/>
  <c r="AM23" i="10"/>
  <c r="AX23" i="10"/>
  <c r="M25" i="10"/>
  <c r="AR23" i="10"/>
  <c r="AG23" i="10"/>
  <c r="T23" i="10"/>
  <c r="BC23" i="10"/>
  <c r="K25" i="10"/>
  <c r="AV23" i="10"/>
  <c r="L24" i="10"/>
  <c r="BI22" i="10"/>
  <c r="BF22" i="10"/>
  <c r="AQ24" i="10"/>
  <c r="N24" i="10"/>
  <c r="J24" i="10"/>
  <c r="Z23" i="10"/>
  <c r="AP24" i="10"/>
  <c r="I23" i="10"/>
  <c r="BH22" i="10"/>
  <c r="AT23" i="10"/>
  <c r="BJ22" i="10"/>
  <c r="AU24" i="10"/>
  <c r="AZ23" i="10"/>
  <c r="S24" i="10"/>
  <c r="AW23" i="10"/>
  <c r="D23" i="10"/>
  <c r="AO23" i="10"/>
  <c r="AJ23" i="10"/>
  <c r="V23" i="10"/>
  <c r="C23" i="10"/>
  <c r="AS23" i="10"/>
  <c r="AL23" i="10"/>
  <c r="AB24" i="10"/>
  <c r="AN23" i="10"/>
  <c r="BB23" i="10"/>
  <c r="BG22" i="10"/>
  <c r="AC23" i="10"/>
  <c r="AY23" i="10"/>
  <c r="H23" i="10"/>
  <c r="R23" i="10"/>
  <c r="AH23" i="10"/>
  <c r="G23" i="10"/>
  <c r="AK23" i="10"/>
  <c r="O24" i="10"/>
  <c r="B26" i="10"/>
  <c r="BB24" i="10" l="1"/>
  <c r="AO24" i="10"/>
  <c r="I24" i="10"/>
  <c r="AV24" i="10"/>
  <c r="AM24" i="10"/>
  <c r="U24" i="10"/>
  <c r="X24" i="10"/>
  <c r="AK24" i="10"/>
  <c r="BA24" i="10"/>
  <c r="D24" i="10"/>
  <c r="AI25" i="10"/>
  <c r="AT24" i="10"/>
  <c r="AX24" i="10"/>
  <c r="AN24" i="10"/>
  <c r="BH23" i="10"/>
  <c r="AH24" i="10"/>
  <c r="AB25" i="10"/>
  <c r="AW24" i="10"/>
  <c r="Z24" i="10"/>
  <c r="BC24" i="10"/>
  <c r="W24" i="10"/>
  <c r="AA26" i="10"/>
  <c r="AJ24" i="10"/>
  <c r="K26" i="10"/>
  <c r="BJ23" i="10"/>
  <c r="S25" i="10"/>
  <c r="L25" i="10"/>
  <c r="J25" i="10"/>
  <c r="T24" i="10"/>
  <c r="P24" i="10"/>
  <c r="Y24" i="10"/>
  <c r="BG23" i="10"/>
  <c r="BF23" i="10"/>
  <c r="AL24" i="10"/>
  <c r="BI23" i="10"/>
  <c r="H24" i="10"/>
  <c r="AS24" i="10"/>
  <c r="AZ24" i="10"/>
  <c r="AG24" i="10"/>
  <c r="AD25" i="10"/>
  <c r="E24" i="10"/>
  <c r="G24" i="10"/>
  <c r="AP25" i="10"/>
  <c r="R24" i="10"/>
  <c r="N25" i="10"/>
  <c r="AY24" i="10"/>
  <c r="C24" i="10"/>
  <c r="AU25" i="10"/>
  <c r="AQ25" i="10"/>
  <c r="AR24" i="10"/>
  <c r="Q25" i="10"/>
  <c r="AF24" i="10"/>
  <c r="AE24" i="10"/>
  <c r="AC24" i="10"/>
  <c r="V24" i="10"/>
  <c r="M26" i="10"/>
  <c r="F24" i="10"/>
  <c r="O25" i="10"/>
  <c r="B27" i="10"/>
  <c r="AB26" i="10" l="1"/>
  <c r="AK25" i="10"/>
  <c r="G25" i="10"/>
  <c r="K27" i="10"/>
  <c r="AH25" i="10"/>
  <c r="X25" i="10"/>
  <c r="U25" i="10"/>
  <c r="AR25" i="10"/>
  <c r="M27" i="10"/>
  <c r="C25" i="10"/>
  <c r="AD26" i="10"/>
  <c r="AA27" i="10"/>
  <c r="AP26" i="10"/>
  <c r="Y25" i="10"/>
  <c r="P25" i="10"/>
  <c r="AX25" i="10"/>
  <c r="AM25" i="10"/>
  <c r="F25" i="10"/>
  <c r="AQ26" i="10"/>
  <c r="E25" i="10"/>
  <c r="W25" i="10"/>
  <c r="AU26" i="10"/>
  <c r="AN25" i="10"/>
  <c r="BG24" i="10"/>
  <c r="V25" i="10"/>
  <c r="BJ24" i="10"/>
  <c r="BI24" i="10"/>
  <c r="AC25" i="10"/>
  <c r="AY25" i="10"/>
  <c r="T25" i="10"/>
  <c r="AT25" i="10"/>
  <c r="AV25" i="10"/>
  <c r="AG25" i="10"/>
  <c r="AZ25" i="10"/>
  <c r="BC25" i="10"/>
  <c r="AJ25" i="10"/>
  <c r="BH24" i="10"/>
  <c r="BF24" i="10"/>
  <c r="AE25" i="10"/>
  <c r="J26" i="10"/>
  <c r="Z25" i="10"/>
  <c r="AI26" i="10"/>
  <c r="I25" i="10"/>
  <c r="AS25" i="10"/>
  <c r="D25" i="10"/>
  <c r="BG25" i="10" s="1"/>
  <c r="N26" i="10"/>
  <c r="AO25" i="10"/>
  <c r="AL25" i="10"/>
  <c r="AF25" i="10"/>
  <c r="AW25" i="10"/>
  <c r="L26" i="10"/>
  <c r="Q26" i="10"/>
  <c r="R25" i="10"/>
  <c r="H25" i="10"/>
  <c r="S26" i="10"/>
  <c r="BA25" i="10"/>
  <c r="BB25" i="10"/>
  <c r="O26" i="10"/>
  <c r="B28" i="10"/>
  <c r="AX26" i="10" l="1"/>
  <c r="AR26" i="10"/>
  <c r="AZ26" i="10"/>
  <c r="AI27" i="10"/>
  <c r="AG26" i="10"/>
  <c r="AN26" i="10"/>
  <c r="P26" i="10"/>
  <c r="U26" i="10"/>
  <c r="AV26" i="10"/>
  <c r="AF26" i="10"/>
  <c r="AU27" i="10"/>
  <c r="Y26" i="10"/>
  <c r="X26" i="10"/>
  <c r="AL26" i="10"/>
  <c r="J27" i="10"/>
  <c r="AT26" i="10"/>
  <c r="W26" i="10"/>
  <c r="AP27" i="10"/>
  <c r="AH26" i="10"/>
  <c r="I26" i="10"/>
  <c r="AW26" i="10"/>
  <c r="BA26" i="10"/>
  <c r="BI25" i="10"/>
  <c r="BJ25" i="10"/>
  <c r="AE26" i="10"/>
  <c r="T26" i="10"/>
  <c r="V26" i="10"/>
  <c r="Z26" i="10"/>
  <c r="N27" i="10"/>
  <c r="E26" i="10"/>
  <c r="AA28" i="10"/>
  <c r="K28" i="10"/>
  <c r="AO26" i="10"/>
  <c r="AY26" i="10"/>
  <c r="R26" i="10"/>
  <c r="AD27" i="10"/>
  <c r="G26" i="10"/>
  <c r="D26" i="10"/>
  <c r="BF25" i="10"/>
  <c r="H26" i="10"/>
  <c r="BH25" i="10"/>
  <c r="AS26" i="10"/>
  <c r="AK26" i="10"/>
  <c r="BB26" i="10"/>
  <c r="S27" i="10"/>
  <c r="AC26" i="10"/>
  <c r="AQ27" i="10"/>
  <c r="AJ26" i="10"/>
  <c r="Q27" i="10"/>
  <c r="F26" i="10"/>
  <c r="C26" i="10"/>
  <c r="BC26" i="10"/>
  <c r="L27" i="10"/>
  <c r="AM26" i="10"/>
  <c r="M28" i="10"/>
  <c r="AB27" i="10"/>
  <c r="O27" i="10"/>
  <c r="B29" i="10"/>
  <c r="U27" i="10" l="1"/>
  <c r="P27" i="10"/>
  <c r="AT27" i="10"/>
  <c r="F27" i="10"/>
  <c r="H27" i="10"/>
  <c r="AN27" i="10"/>
  <c r="AJ27" i="10"/>
  <c r="BA27" i="10"/>
  <c r="AE27" i="10"/>
  <c r="BH26" i="10"/>
  <c r="AO27" i="10"/>
  <c r="AQ28" i="10"/>
  <c r="E27" i="10"/>
  <c r="I27" i="10"/>
  <c r="AB28" i="10"/>
  <c r="AM27" i="10"/>
  <c r="M29" i="10"/>
  <c r="AU28" i="10"/>
  <c r="AW27" i="10"/>
  <c r="J28" i="10"/>
  <c r="D27" i="10"/>
  <c r="R27" i="10"/>
  <c r="X27" i="10"/>
  <c r="AC27" i="10"/>
  <c r="N28" i="10"/>
  <c r="AI28" i="10"/>
  <c r="L28" i="10"/>
  <c r="BF26" i="10"/>
  <c r="S28" i="10"/>
  <c r="BJ26" i="10"/>
  <c r="AF27" i="10"/>
  <c r="C27" i="10"/>
  <c r="Q28" i="10"/>
  <c r="AS27" i="10"/>
  <c r="K29" i="10"/>
  <c r="AA29" i="10"/>
  <c r="AL27" i="10"/>
  <c r="AG27" i="10"/>
  <c r="BG26" i="10"/>
  <c r="G27" i="10"/>
  <c r="Y27" i="10"/>
  <c r="BI26" i="10"/>
  <c r="AD28" i="10"/>
  <c r="Z27" i="10"/>
  <c r="AH27" i="10"/>
  <c r="AZ27" i="10"/>
  <c r="BC27" i="10"/>
  <c r="BG27" i="10" s="1"/>
  <c r="BB27" i="10"/>
  <c r="V27" i="10"/>
  <c r="AP28" i="10"/>
  <c r="AR27" i="10"/>
  <c r="AK27" i="10"/>
  <c r="AY27" i="10"/>
  <c r="T27" i="10"/>
  <c r="W27" i="10"/>
  <c r="AV27" i="10"/>
  <c r="AX27" i="10"/>
  <c r="O28" i="10"/>
  <c r="BF27" i="10"/>
  <c r="B30" i="10"/>
  <c r="AD29" i="10" l="1"/>
  <c r="AS28" i="10"/>
  <c r="N29" i="10"/>
  <c r="M30" i="10"/>
  <c r="BA28" i="10"/>
  <c r="AM28" i="10"/>
  <c r="AX28" i="10"/>
  <c r="Y28" i="10"/>
  <c r="AJ28" i="10"/>
  <c r="V28" i="10"/>
  <c r="C28" i="10"/>
  <c r="BG28" i="10" s="1"/>
  <c r="X28" i="10"/>
  <c r="AB29" i="10"/>
  <c r="AN28" i="10"/>
  <c r="AC28" i="10"/>
  <c r="AV28" i="10"/>
  <c r="BB28" i="10"/>
  <c r="G28" i="10"/>
  <c r="BC28" i="10"/>
  <c r="AP29" i="10"/>
  <c r="Q29" i="10"/>
  <c r="AF28" i="10"/>
  <c r="R28" i="10"/>
  <c r="I28" i="10"/>
  <c r="H28" i="10"/>
  <c r="W28" i="10"/>
  <c r="AG28" i="10"/>
  <c r="D28" i="10"/>
  <c r="E28" i="10"/>
  <c r="BI28" i="10" s="1"/>
  <c r="BI27" i="10"/>
  <c r="S29" i="10"/>
  <c r="F28" i="10"/>
  <c r="AQ29" i="10"/>
  <c r="T28" i="10"/>
  <c r="AZ28" i="10"/>
  <c r="AL28" i="10"/>
  <c r="J29" i="10"/>
  <c r="AY28" i="10"/>
  <c r="AT28" i="10"/>
  <c r="BJ27" i="10"/>
  <c r="BH27" i="10"/>
  <c r="AH28" i="10"/>
  <c r="AA30" i="10"/>
  <c r="L29" i="10"/>
  <c r="AW28" i="10"/>
  <c r="AO28" i="10"/>
  <c r="AK28" i="10"/>
  <c r="P28" i="10"/>
  <c r="AI29" i="10"/>
  <c r="Z28" i="10"/>
  <c r="K30" i="10"/>
  <c r="AU29" i="10"/>
  <c r="AR28" i="10"/>
  <c r="AE28" i="10"/>
  <c r="U28" i="10"/>
  <c r="O29" i="10"/>
  <c r="B31" i="10"/>
  <c r="AH29" i="10" l="1"/>
  <c r="AQ30" i="10"/>
  <c r="I29" i="10"/>
  <c r="AV29" i="10"/>
  <c r="Y29" i="10"/>
  <c r="R29" i="10"/>
  <c r="AC29" i="10"/>
  <c r="AX29" i="10"/>
  <c r="S30" i="10"/>
  <c r="AF29" i="10"/>
  <c r="AN29" i="10"/>
  <c r="AM29" i="10"/>
  <c r="U29" i="10"/>
  <c r="AK29" i="10"/>
  <c r="AY29" i="10"/>
  <c r="AI30" i="10"/>
  <c r="AE29" i="10"/>
  <c r="BA29" i="10"/>
  <c r="F29" i="10"/>
  <c r="AT29" i="10"/>
  <c r="P29" i="10"/>
  <c r="D29" i="10"/>
  <c r="AP30" i="10"/>
  <c r="X29" i="10"/>
  <c r="M31" i="10"/>
  <c r="AG29" i="10"/>
  <c r="E29" i="10"/>
  <c r="AW29" i="10"/>
  <c r="BC29" i="10"/>
  <c r="N30" i="10"/>
  <c r="AR29" i="10"/>
  <c r="AU30" i="10"/>
  <c r="BH28" i="10"/>
  <c r="AS29" i="10"/>
  <c r="Q30" i="10"/>
  <c r="AO29" i="10"/>
  <c r="J30" i="10"/>
  <c r="BF28" i="10"/>
  <c r="AL29" i="10"/>
  <c r="AB30" i="10"/>
  <c r="C29" i="10"/>
  <c r="L30" i="10"/>
  <c r="AZ29" i="10"/>
  <c r="BJ28" i="10"/>
  <c r="K31" i="10"/>
  <c r="W29" i="10"/>
  <c r="G29" i="10"/>
  <c r="V29" i="10"/>
  <c r="AA31" i="10"/>
  <c r="T29" i="10"/>
  <c r="Z29" i="10"/>
  <c r="H29" i="10"/>
  <c r="BB29" i="10"/>
  <c r="AJ29" i="10"/>
  <c r="AD30" i="10"/>
  <c r="O30" i="10"/>
  <c r="B32" i="10"/>
  <c r="AI31" i="10" l="1"/>
  <c r="AX30" i="10"/>
  <c r="AB31" i="10"/>
  <c r="AR30" i="10"/>
  <c r="AP31" i="10"/>
  <c r="AY30" i="10"/>
  <c r="AC30" i="10"/>
  <c r="V30" i="10"/>
  <c r="C30" i="10"/>
  <c r="AD31" i="10"/>
  <c r="AL30" i="10"/>
  <c r="D30" i="10"/>
  <c r="R30" i="10"/>
  <c r="N31" i="10"/>
  <c r="AK30" i="10"/>
  <c r="G30" i="10"/>
  <c r="AJ30" i="10"/>
  <c r="W30" i="10"/>
  <c r="J31" i="10"/>
  <c r="BC30" i="10"/>
  <c r="P30" i="10"/>
  <c r="U30" i="10"/>
  <c r="Y30" i="10"/>
  <c r="AM30" i="10"/>
  <c r="X30" i="10"/>
  <c r="AW30" i="10"/>
  <c r="AV30" i="10"/>
  <c r="AO30" i="10"/>
  <c r="K32" i="10"/>
  <c r="E30" i="10"/>
  <c r="BJ30" i="10" s="1"/>
  <c r="F30" i="10"/>
  <c r="AN30" i="10"/>
  <c r="I30" i="10"/>
  <c r="Q31" i="10"/>
  <c r="BB30" i="10"/>
  <c r="BJ29" i="10"/>
  <c r="AG30" i="10"/>
  <c r="BA30" i="10"/>
  <c r="AF30" i="10"/>
  <c r="AQ31" i="10"/>
  <c r="AT30" i="10"/>
  <c r="AS30" i="10"/>
  <c r="AA32" i="10"/>
  <c r="AU31" i="10"/>
  <c r="BH29" i="10"/>
  <c r="BG29" i="10"/>
  <c r="H30" i="10"/>
  <c r="BI29" i="10"/>
  <c r="Z30" i="10"/>
  <c r="BF29" i="10"/>
  <c r="AZ30" i="10"/>
  <c r="T30" i="10"/>
  <c r="L31" i="10"/>
  <c r="M32" i="10"/>
  <c r="AE30" i="10"/>
  <c r="S31" i="10"/>
  <c r="AH30" i="10"/>
  <c r="O31" i="10"/>
  <c r="B33" i="10"/>
  <c r="AZ31" i="10" l="1"/>
  <c r="AN31" i="10"/>
  <c r="AQ32" i="10"/>
  <c r="AH31" i="10"/>
  <c r="Z31" i="10"/>
  <c r="F31" i="10"/>
  <c r="AK31" i="10"/>
  <c r="AC31" i="10"/>
  <c r="AM31" i="10"/>
  <c r="AF31" i="10"/>
  <c r="AY31" i="10"/>
  <c r="AT31" i="10"/>
  <c r="BA31" i="10"/>
  <c r="R31" i="10"/>
  <c r="AP32" i="10"/>
  <c r="AO31" i="10"/>
  <c r="V31" i="10"/>
  <c r="BC31" i="10"/>
  <c r="D31" i="10"/>
  <c r="AR31" i="10"/>
  <c r="AL31" i="10"/>
  <c r="P31" i="10"/>
  <c r="AG31" i="10"/>
  <c r="M33" i="10"/>
  <c r="AB32" i="10"/>
  <c r="G31" i="10"/>
  <c r="Y31" i="10"/>
  <c r="S32" i="10"/>
  <c r="U31" i="10"/>
  <c r="BG30" i="10"/>
  <c r="J32" i="10"/>
  <c r="E31" i="10"/>
  <c r="BH30" i="10"/>
  <c r="AX31" i="10"/>
  <c r="BF30" i="10"/>
  <c r="BI30" i="10"/>
  <c r="BB31" i="10"/>
  <c r="AI32" i="10"/>
  <c r="N32" i="10"/>
  <c r="H31" i="10"/>
  <c r="AE31" i="10"/>
  <c r="K33" i="10"/>
  <c r="AU32" i="10"/>
  <c r="AV31" i="10"/>
  <c r="L32" i="10"/>
  <c r="T31" i="10"/>
  <c r="AA33" i="10"/>
  <c r="Q32" i="10"/>
  <c r="AW31" i="10"/>
  <c r="W31" i="10"/>
  <c r="AD32" i="10"/>
  <c r="AS31" i="10"/>
  <c r="AJ31" i="10"/>
  <c r="I31" i="10"/>
  <c r="X31" i="10"/>
  <c r="C31" i="10"/>
  <c r="O32" i="10"/>
  <c r="B34" i="10"/>
  <c r="AC32" i="10" l="1"/>
  <c r="AW32" i="10"/>
  <c r="E32" i="10"/>
  <c r="AE32" i="10"/>
  <c r="AG32" i="10"/>
  <c r="AP33" i="10"/>
  <c r="AK32" i="10"/>
  <c r="W32" i="10"/>
  <c r="J33" i="10"/>
  <c r="AO32" i="10"/>
  <c r="P32" i="10"/>
  <c r="R32" i="10"/>
  <c r="F32" i="10"/>
  <c r="M34" i="10"/>
  <c r="C32" i="10"/>
  <c r="X32" i="10"/>
  <c r="BA32" i="10"/>
  <c r="Q33" i="10"/>
  <c r="Z32" i="10"/>
  <c r="AA34" i="10"/>
  <c r="AH32" i="10"/>
  <c r="BH31" i="10"/>
  <c r="S33" i="10"/>
  <c r="AT32" i="10"/>
  <c r="AY32" i="10"/>
  <c r="I32" i="10"/>
  <c r="L33" i="10"/>
  <c r="D32" i="10"/>
  <c r="AQ33" i="10"/>
  <c r="AI33" i="10"/>
  <c r="AR32" i="10"/>
  <c r="BJ31" i="10"/>
  <c r="K34" i="10"/>
  <c r="AJ32" i="10"/>
  <c r="BB32" i="10"/>
  <c r="AS32" i="10"/>
  <c r="AN32" i="10"/>
  <c r="H32" i="10"/>
  <c r="N33" i="10"/>
  <c r="AL32" i="10"/>
  <c r="BI31" i="10"/>
  <c r="T32" i="10"/>
  <c r="U32" i="10"/>
  <c r="BG31" i="10"/>
  <c r="BF31" i="10"/>
  <c r="Y32" i="10"/>
  <c r="AV32" i="10"/>
  <c r="BI32" i="10" s="1"/>
  <c r="G32" i="10"/>
  <c r="BC32" i="10"/>
  <c r="AF32" i="10"/>
  <c r="AD33" i="10"/>
  <c r="AU33" i="10"/>
  <c r="AX32" i="10"/>
  <c r="AB33" i="10"/>
  <c r="V32" i="10"/>
  <c r="AM32" i="10"/>
  <c r="AZ32" i="10"/>
  <c r="O33" i="10"/>
  <c r="B35" i="10"/>
  <c r="AY33" i="10" l="1"/>
  <c r="K35" i="10"/>
  <c r="X33" i="10"/>
  <c r="W33" i="10"/>
  <c r="C33" i="10"/>
  <c r="AK33" i="10"/>
  <c r="AF33" i="10"/>
  <c r="AP34" i="10"/>
  <c r="M35" i="10"/>
  <c r="AG33" i="10"/>
  <c r="BF32" i="10"/>
  <c r="V33" i="10"/>
  <c r="AE33" i="10"/>
  <c r="S34" i="10"/>
  <c r="BJ32" i="10"/>
  <c r="AV33" i="10"/>
  <c r="BG32" i="10"/>
  <c r="AX33" i="10"/>
  <c r="AS33" i="10"/>
  <c r="Z33" i="10"/>
  <c r="P33" i="10"/>
  <c r="E33" i="10"/>
  <c r="BC33" i="10"/>
  <c r="AM33" i="10"/>
  <c r="G33" i="10"/>
  <c r="BF33" i="10" s="1"/>
  <c r="N34" i="10"/>
  <c r="AR33" i="10"/>
  <c r="AA35" i="10"/>
  <c r="H33" i="10"/>
  <c r="F33" i="10"/>
  <c r="D33" i="10"/>
  <c r="AW33" i="10"/>
  <c r="AI34" i="10"/>
  <c r="AH33" i="10"/>
  <c r="Q34" i="10"/>
  <c r="AU34" i="10"/>
  <c r="BB33" i="10"/>
  <c r="U33" i="10"/>
  <c r="I33" i="10"/>
  <c r="J34" i="10"/>
  <c r="T33" i="10"/>
  <c r="AT33" i="10"/>
  <c r="AZ33" i="10"/>
  <c r="AL33" i="10"/>
  <c r="AQ34" i="10"/>
  <c r="AB34" i="10"/>
  <c r="AN33" i="10"/>
  <c r="R33" i="10"/>
  <c r="Y33" i="10"/>
  <c r="BH32" i="10"/>
  <c r="L34" i="10"/>
  <c r="AO33" i="10"/>
  <c r="AD34" i="10"/>
  <c r="AJ33" i="10"/>
  <c r="BA33" i="10"/>
  <c r="AC33" i="10"/>
  <c r="O34" i="10"/>
  <c r="B36" i="10"/>
  <c r="U3" i="1"/>
  <c r="U4" i="1"/>
  <c r="U5" i="1"/>
  <c r="U6" i="1"/>
  <c r="U7" i="1"/>
  <c r="U8" i="1"/>
  <c r="U9" i="1"/>
  <c r="U10" i="1"/>
  <c r="N2" i="1"/>
  <c r="O2" i="1" s="1"/>
  <c r="N3" i="1"/>
  <c r="N4" i="1"/>
  <c r="N5" i="1"/>
  <c r="M7" i="1"/>
  <c r="N7" i="1" s="1"/>
  <c r="M8" i="1"/>
  <c r="N8" i="1" s="1"/>
  <c r="M9" i="1"/>
  <c r="N9" i="1" s="1"/>
  <c r="M10" i="1"/>
  <c r="N10" i="1" s="1"/>
  <c r="M6" i="1"/>
  <c r="N6" i="1" s="1"/>
  <c r="F2" i="1"/>
  <c r="F3" i="1" s="1"/>
  <c r="F4" i="1" s="1"/>
  <c r="F5" i="1" s="1"/>
  <c r="F6" i="1" s="1"/>
  <c r="F7" i="1" s="1"/>
  <c r="F8" i="1" s="1"/>
  <c r="AV34" i="10" l="1"/>
  <c r="AF34" i="10"/>
  <c r="AK34" i="10"/>
  <c r="AT34" i="10"/>
  <c r="T34" i="10"/>
  <c r="N35" i="10"/>
  <c r="AC34" i="10"/>
  <c r="R34" i="10"/>
  <c r="AW34" i="10"/>
  <c r="BA34" i="10"/>
  <c r="AN34" i="10"/>
  <c r="I34" i="10"/>
  <c r="D34" i="10"/>
  <c r="BC34" i="10"/>
  <c r="S35" i="10"/>
  <c r="AM34" i="10"/>
  <c r="C34" i="10"/>
  <c r="AP35" i="10"/>
  <c r="J35" i="10"/>
  <c r="BG33" i="10"/>
  <c r="AJ34" i="10"/>
  <c r="AB35" i="10"/>
  <c r="U34" i="10"/>
  <c r="F34" i="10"/>
  <c r="E34" i="10"/>
  <c r="AE34" i="10"/>
  <c r="AH34" i="10"/>
  <c r="Y34" i="10"/>
  <c r="W34" i="10"/>
  <c r="V34" i="10"/>
  <c r="BI33" i="10"/>
  <c r="X34" i="10"/>
  <c r="AI35" i="10"/>
  <c r="AQ35" i="10"/>
  <c r="BB34" i="10"/>
  <c r="P34" i="10"/>
  <c r="AU35" i="10"/>
  <c r="K36" i="10"/>
  <c r="AX34" i="10"/>
  <c r="G34" i="10"/>
  <c r="H34" i="10"/>
  <c r="AG34" i="10"/>
  <c r="BH33" i="10"/>
  <c r="Z34" i="10"/>
  <c r="AD35" i="10"/>
  <c r="BJ33" i="10"/>
  <c r="AO34" i="10"/>
  <c r="AL34" i="10"/>
  <c r="AA36" i="10"/>
  <c r="AZ34" i="10"/>
  <c r="L35" i="10"/>
  <c r="Q35" i="10"/>
  <c r="AR34" i="10"/>
  <c r="AS34" i="10"/>
  <c r="M36" i="10"/>
  <c r="AY34" i="10"/>
  <c r="O35" i="10"/>
  <c r="B37" i="10"/>
  <c r="O3" i="1"/>
  <c r="O4" i="1" s="1"/>
  <c r="O5" i="1" s="1"/>
  <c r="O6" i="1" s="1"/>
  <c r="O7" i="1" s="1"/>
  <c r="O8" i="1" s="1"/>
  <c r="O9" i="1" s="1"/>
  <c r="F9" i="1"/>
  <c r="R35" i="10" l="1"/>
  <c r="F35" i="10"/>
  <c r="S36" i="10"/>
  <c r="AZ35" i="10"/>
  <c r="X35" i="10"/>
  <c r="AC35" i="10"/>
  <c r="AA37" i="10"/>
  <c r="U35" i="10"/>
  <c r="AX35" i="10"/>
  <c r="BC35" i="10"/>
  <c r="N36" i="10"/>
  <c r="AB36" i="10"/>
  <c r="AY35" i="10"/>
  <c r="D35" i="10"/>
  <c r="T35" i="10"/>
  <c r="E35" i="10"/>
  <c r="H35" i="10"/>
  <c r="V35" i="10"/>
  <c r="K37" i="10"/>
  <c r="BJ34" i="10"/>
  <c r="AS35" i="10"/>
  <c r="W35" i="10"/>
  <c r="M37" i="10"/>
  <c r="I35" i="10"/>
  <c r="AT35" i="10"/>
  <c r="AL35" i="10"/>
  <c r="AD36" i="10"/>
  <c r="G35" i="10"/>
  <c r="AJ35" i="10"/>
  <c r="AR35" i="10"/>
  <c r="P35" i="10"/>
  <c r="AK35" i="10"/>
  <c r="BI34" i="10"/>
  <c r="AM35" i="10"/>
  <c r="AI36" i="10"/>
  <c r="BG34" i="10"/>
  <c r="AF35" i="10"/>
  <c r="AU36" i="10"/>
  <c r="Y35" i="10"/>
  <c r="AH35" i="10"/>
  <c r="AP36" i="10"/>
  <c r="L36" i="10"/>
  <c r="AE35" i="10"/>
  <c r="AO35" i="10"/>
  <c r="BH34" i="10"/>
  <c r="J36" i="10"/>
  <c r="AN35" i="10"/>
  <c r="BF34" i="10"/>
  <c r="Q36" i="10"/>
  <c r="Z35" i="10"/>
  <c r="BB35" i="10"/>
  <c r="BA35" i="10"/>
  <c r="AG35" i="10"/>
  <c r="AQ36" i="10"/>
  <c r="C35" i="10"/>
  <c r="BJ35" i="10" s="1"/>
  <c r="AW35" i="10"/>
  <c r="AV35" i="10"/>
  <c r="O36" i="10"/>
  <c r="B38" i="10"/>
  <c r="P8" i="1"/>
  <c r="R8" i="1"/>
  <c r="Q8" i="1"/>
  <c r="O10" i="1"/>
  <c r="O11" i="1" s="1"/>
  <c r="P9" i="1"/>
  <c r="Q9" i="1"/>
  <c r="R9" i="1"/>
  <c r="F10" i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Z36" i="10" l="1"/>
  <c r="AK36" i="10"/>
  <c r="U36" i="10"/>
  <c r="T36" i="10"/>
  <c r="AA38" i="10"/>
  <c r="AC36" i="10"/>
  <c r="AV36" i="10"/>
  <c r="Y36" i="10"/>
  <c r="AR36" i="10"/>
  <c r="W36" i="10"/>
  <c r="X36" i="10"/>
  <c r="AN36" i="10"/>
  <c r="AP37" i="10"/>
  <c r="E36" i="10"/>
  <c r="AQ37" i="10"/>
  <c r="AZ36" i="10"/>
  <c r="AT36" i="10"/>
  <c r="M38" i="10"/>
  <c r="AW36" i="10"/>
  <c r="J37" i="10"/>
  <c r="P36" i="10"/>
  <c r="G36" i="10"/>
  <c r="AG36" i="10"/>
  <c r="S37" i="10"/>
  <c r="BI35" i="10"/>
  <c r="Q37" i="10"/>
  <c r="D36" i="10"/>
  <c r="AS36" i="10"/>
  <c r="N37" i="10"/>
  <c r="AE36" i="10"/>
  <c r="AI37" i="10"/>
  <c r="AL36" i="10"/>
  <c r="V36" i="10"/>
  <c r="BC36" i="10"/>
  <c r="F36" i="10"/>
  <c r="I36" i="10"/>
  <c r="AH36" i="10"/>
  <c r="C36" i="10"/>
  <c r="AY36" i="10"/>
  <c r="BF35" i="10"/>
  <c r="AU37" i="10"/>
  <c r="AJ36" i="10"/>
  <c r="AB37" i="10"/>
  <c r="BG35" i="10"/>
  <c r="AF36" i="10"/>
  <c r="BH35" i="10"/>
  <c r="AO36" i="10"/>
  <c r="K38" i="10"/>
  <c r="AD37" i="10"/>
  <c r="BA36" i="10"/>
  <c r="L37" i="10"/>
  <c r="BB36" i="10"/>
  <c r="AM36" i="10"/>
  <c r="H36" i="10"/>
  <c r="AX36" i="10"/>
  <c r="R36" i="10"/>
  <c r="O37" i="10"/>
  <c r="B39" i="10"/>
  <c r="O12" i="1"/>
  <c r="P11" i="1"/>
  <c r="Q11" i="1"/>
  <c r="R11" i="1"/>
  <c r="P10" i="1"/>
  <c r="Q10" i="1"/>
  <c r="R10" i="1"/>
  <c r="S38" i="10" l="1"/>
  <c r="AZ37" i="10"/>
  <c r="Y37" i="10"/>
  <c r="BA37" i="10"/>
  <c r="AG37" i="10"/>
  <c r="AQ38" i="10"/>
  <c r="AV37" i="10"/>
  <c r="G37" i="10"/>
  <c r="AL37" i="10"/>
  <c r="C37" i="10"/>
  <c r="E37" i="10"/>
  <c r="AC37" i="10"/>
  <c r="AX37" i="10"/>
  <c r="AA39" i="10"/>
  <c r="V37" i="10"/>
  <c r="K39" i="10"/>
  <c r="AE37" i="10"/>
  <c r="AH37" i="10"/>
  <c r="T37" i="10"/>
  <c r="AU38" i="10"/>
  <c r="AD38" i="10"/>
  <c r="AY37" i="10"/>
  <c r="R37" i="10"/>
  <c r="AO37" i="10"/>
  <c r="AF37" i="10"/>
  <c r="BJ36" i="10"/>
  <c r="AB38" i="10"/>
  <c r="X37" i="10"/>
  <c r="U37" i="10"/>
  <c r="AP38" i="10"/>
  <c r="I37" i="10"/>
  <c r="H37" i="10"/>
  <c r="M39" i="10"/>
  <c r="AK37" i="10"/>
  <c r="P37" i="10"/>
  <c r="BH36" i="10"/>
  <c r="AW37" i="10"/>
  <c r="BI36" i="10"/>
  <c r="F37" i="10"/>
  <c r="BH37" i="10" s="1"/>
  <c r="D37" i="10"/>
  <c r="W37" i="10"/>
  <c r="L38" i="10"/>
  <c r="AJ37" i="10"/>
  <c r="BC37" i="10"/>
  <c r="Q38" i="10"/>
  <c r="AI38" i="10"/>
  <c r="N38" i="10"/>
  <c r="BF36" i="10"/>
  <c r="AS37" i="10"/>
  <c r="J38" i="10"/>
  <c r="AN37" i="10"/>
  <c r="AM37" i="10"/>
  <c r="BG36" i="10"/>
  <c r="BB37" i="10"/>
  <c r="AT37" i="10"/>
  <c r="AR37" i="10"/>
  <c r="Z37" i="10"/>
  <c r="O38" i="10"/>
  <c r="B40" i="10"/>
  <c r="P12" i="1"/>
  <c r="Q12" i="1"/>
  <c r="O13" i="1"/>
  <c r="O14" i="1" s="1"/>
  <c r="R12" i="1"/>
  <c r="M40" i="10" l="1"/>
  <c r="W38" i="10"/>
  <c r="AO38" i="10"/>
  <c r="K40" i="10"/>
  <c r="G38" i="10"/>
  <c r="H38" i="10"/>
  <c r="R38" i="10"/>
  <c r="V38" i="10"/>
  <c r="BH38" i="10" s="1"/>
  <c r="AV38" i="10"/>
  <c r="I38" i="10"/>
  <c r="Z38" i="10"/>
  <c r="D38" i="10"/>
  <c r="AR38" i="10"/>
  <c r="N39" i="10"/>
  <c r="AY38" i="10"/>
  <c r="AA40" i="10"/>
  <c r="AQ39" i="10"/>
  <c r="AP39" i="10"/>
  <c r="AD39" i="10"/>
  <c r="AX38" i="10"/>
  <c r="AG38" i="10"/>
  <c r="U38" i="10"/>
  <c r="AU39" i="10"/>
  <c r="AC38" i="10"/>
  <c r="BA38" i="10"/>
  <c r="BG37" i="10"/>
  <c r="X38" i="10"/>
  <c r="AW38" i="10"/>
  <c r="T38" i="10"/>
  <c r="E38" i="10"/>
  <c r="Y38" i="10"/>
  <c r="BJ37" i="10"/>
  <c r="BB38" i="10"/>
  <c r="Q39" i="10"/>
  <c r="P38" i="10"/>
  <c r="J39" i="10"/>
  <c r="AS38" i="10"/>
  <c r="AI39" i="10"/>
  <c r="BF37" i="10"/>
  <c r="AT38" i="10"/>
  <c r="AZ38" i="10"/>
  <c r="BI37" i="10"/>
  <c r="AH38" i="10"/>
  <c r="AN38" i="10"/>
  <c r="AK38" i="10"/>
  <c r="F38" i="10"/>
  <c r="BC38" i="10"/>
  <c r="AM38" i="10"/>
  <c r="AB39" i="10"/>
  <c r="AJ38" i="10"/>
  <c r="C38" i="10"/>
  <c r="L39" i="10"/>
  <c r="AF38" i="10"/>
  <c r="AE38" i="10"/>
  <c r="AL38" i="10"/>
  <c r="S39" i="10"/>
  <c r="O39" i="10"/>
  <c r="B41" i="10"/>
  <c r="O15" i="1"/>
  <c r="R14" i="1"/>
  <c r="Q14" i="1"/>
  <c r="P14" i="1"/>
  <c r="P13" i="1"/>
  <c r="Q13" i="1"/>
  <c r="R13" i="1"/>
  <c r="AU40" i="10" l="1"/>
  <c r="AY39" i="10"/>
  <c r="R39" i="10"/>
  <c r="AC39" i="10"/>
  <c r="AA41" i="10"/>
  <c r="AZ39" i="10"/>
  <c r="S40" i="10"/>
  <c r="AT39" i="10"/>
  <c r="Y39" i="10"/>
  <c r="U39" i="10"/>
  <c r="N40" i="10"/>
  <c r="H39" i="10"/>
  <c r="AM39" i="10"/>
  <c r="E39" i="10"/>
  <c r="AG39" i="10"/>
  <c r="AR39" i="10"/>
  <c r="G39" i="10"/>
  <c r="AB40" i="10"/>
  <c r="AJ39" i="10"/>
  <c r="AS39" i="10"/>
  <c r="K41" i="10"/>
  <c r="V39" i="10"/>
  <c r="AL39" i="10"/>
  <c r="AI40" i="10"/>
  <c r="AW39" i="10"/>
  <c r="AD40" i="10"/>
  <c r="Z39" i="10"/>
  <c r="AO39" i="10"/>
  <c r="F39" i="10"/>
  <c r="D39" i="10"/>
  <c r="BI38" i="10"/>
  <c r="X39" i="10"/>
  <c r="BB39" i="10"/>
  <c r="BC39" i="10"/>
  <c r="BF38" i="10"/>
  <c r="AF39" i="10"/>
  <c r="P39" i="10"/>
  <c r="W39" i="10"/>
  <c r="T39" i="10"/>
  <c r="AX39" i="10"/>
  <c r="AE39" i="10"/>
  <c r="BG38" i="10"/>
  <c r="AK39" i="10"/>
  <c r="J40" i="10"/>
  <c r="BJ38" i="10"/>
  <c r="L40" i="10"/>
  <c r="AN39" i="10"/>
  <c r="AP40" i="10"/>
  <c r="I39" i="10"/>
  <c r="C39" i="10"/>
  <c r="AH39" i="10"/>
  <c r="Q40" i="10"/>
  <c r="BA39" i="10"/>
  <c r="AQ40" i="10"/>
  <c r="AV39" i="10"/>
  <c r="M41" i="10"/>
  <c r="O40" i="10"/>
  <c r="B42" i="10"/>
  <c r="R15" i="1"/>
  <c r="Q15" i="1"/>
  <c r="O16" i="1"/>
  <c r="P15" i="1"/>
  <c r="AL40" i="10" l="1"/>
  <c r="AI41" i="10"/>
  <c r="AT40" i="10"/>
  <c r="I40" i="10"/>
  <c r="AX40" i="10"/>
  <c r="AG40" i="10"/>
  <c r="S41" i="10"/>
  <c r="AR40" i="10"/>
  <c r="M42" i="10"/>
  <c r="AP41" i="10"/>
  <c r="T40" i="10"/>
  <c r="D40" i="10"/>
  <c r="V40" i="10"/>
  <c r="E40" i="10"/>
  <c r="AZ40" i="10"/>
  <c r="AE40" i="10"/>
  <c r="AN40" i="10"/>
  <c r="W40" i="10"/>
  <c r="F40" i="10"/>
  <c r="K42" i="10"/>
  <c r="AM40" i="10"/>
  <c r="AA42" i="10"/>
  <c r="AC40" i="10"/>
  <c r="H40" i="10"/>
  <c r="BB40" i="10"/>
  <c r="X40" i="10"/>
  <c r="AV40" i="10"/>
  <c r="BA40" i="10"/>
  <c r="BF39" i="10"/>
  <c r="L41" i="10"/>
  <c r="P40" i="10"/>
  <c r="BG39" i="10"/>
  <c r="J41" i="10"/>
  <c r="AF40" i="10"/>
  <c r="Z40" i="10"/>
  <c r="AJ40" i="10"/>
  <c r="N41" i="10"/>
  <c r="R40" i="10"/>
  <c r="AS40" i="10"/>
  <c r="BH39" i="10"/>
  <c r="AO40" i="10"/>
  <c r="BI39" i="10"/>
  <c r="AD41" i="10"/>
  <c r="AB41" i="10"/>
  <c r="U40" i="10"/>
  <c r="AY40" i="10"/>
  <c r="AQ41" i="10"/>
  <c r="BJ39" i="10"/>
  <c r="AH40" i="10"/>
  <c r="AU41" i="10"/>
  <c r="Q41" i="10"/>
  <c r="AK40" i="10"/>
  <c r="BC40" i="10"/>
  <c r="G40" i="10"/>
  <c r="C40" i="10"/>
  <c r="BG40" i="10" s="1"/>
  <c r="AW40" i="10"/>
  <c r="Y40" i="10"/>
  <c r="O41" i="10"/>
  <c r="B43" i="10"/>
  <c r="Q16" i="1"/>
  <c r="P16" i="1"/>
  <c r="O17" i="1"/>
  <c r="R16" i="1"/>
  <c r="Q42" i="10" l="1"/>
  <c r="AZ41" i="10"/>
  <c r="S42" i="10"/>
  <c r="AA43" i="10"/>
  <c r="AG41" i="10"/>
  <c r="AS41" i="10"/>
  <c r="AX41" i="10"/>
  <c r="AU42" i="10"/>
  <c r="AH41" i="10"/>
  <c r="P41" i="10"/>
  <c r="AW41" i="10"/>
  <c r="I41" i="10"/>
  <c r="Y41" i="10"/>
  <c r="BA41" i="10"/>
  <c r="J42" i="10"/>
  <c r="H41" i="10"/>
  <c r="AR41" i="10"/>
  <c r="AO41" i="10"/>
  <c r="AC41" i="10"/>
  <c r="AT41" i="10"/>
  <c r="AE41" i="10"/>
  <c r="D41" i="10"/>
  <c r="BJ40" i="10"/>
  <c r="BI40" i="10"/>
  <c r="BH40" i="10"/>
  <c r="AI42" i="10"/>
  <c r="V41" i="10"/>
  <c r="G41" i="10"/>
  <c r="N42" i="10"/>
  <c r="K43" i="10"/>
  <c r="U41" i="10"/>
  <c r="AJ41" i="10"/>
  <c r="AV41" i="10"/>
  <c r="F41" i="10"/>
  <c r="T41" i="10"/>
  <c r="AK41" i="10"/>
  <c r="AB42" i="10"/>
  <c r="W41" i="10"/>
  <c r="L42" i="10"/>
  <c r="E41" i="10"/>
  <c r="C41" i="10"/>
  <c r="AQ42" i="10"/>
  <c r="R41" i="10"/>
  <c r="AM41" i="10"/>
  <c r="BF40" i="10"/>
  <c r="AY41" i="10"/>
  <c r="BC41" i="10"/>
  <c r="Z41" i="10"/>
  <c r="X41" i="10"/>
  <c r="AP42" i="10"/>
  <c r="AD42" i="10"/>
  <c r="AF41" i="10"/>
  <c r="BB41" i="10"/>
  <c r="AN41" i="10"/>
  <c r="M43" i="10"/>
  <c r="AL41" i="10"/>
  <c r="O42" i="10"/>
  <c r="B44" i="10"/>
  <c r="Q17" i="1"/>
  <c r="R17" i="1"/>
  <c r="P17" i="1"/>
  <c r="O18" i="1"/>
  <c r="AP43" i="10" l="1"/>
  <c r="F42" i="10"/>
  <c r="C42" i="10"/>
  <c r="AJ42" i="10"/>
  <c r="AX42" i="10"/>
  <c r="AL42" i="10"/>
  <c r="Z42" i="10"/>
  <c r="D42" i="10"/>
  <c r="BA42" i="10"/>
  <c r="AS42" i="10"/>
  <c r="AU43" i="10"/>
  <c r="X42" i="10"/>
  <c r="AV42" i="10"/>
  <c r="E42" i="10"/>
  <c r="H42" i="10"/>
  <c r="AE42" i="10"/>
  <c r="Y42" i="10"/>
  <c r="AG42" i="10"/>
  <c r="AI43" i="10"/>
  <c r="K44" i="10"/>
  <c r="AQ43" i="10"/>
  <c r="N43" i="10"/>
  <c r="AT42" i="10"/>
  <c r="I42" i="10"/>
  <c r="AA44" i="10"/>
  <c r="M44" i="10"/>
  <c r="AN42" i="10"/>
  <c r="U42" i="10"/>
  <c r="W42" i="10"/>
  <c r="S43" i="10"/>
  <c r="BC42" i="10"/>
  <c r="BJ41" i="10"/>
  <c r="AM42" i="10"/>
  <c r="J43" i="10"/>
  <c r="AZ42" i="10"/>
  <c r="BF41" i="10"/>
  <c r="BH41" i="10"/>
  <c r="AC42" i="10"/>
  <c r="BI41" i="10"/>
  <c r="AF42" i="10"/>
  <c r="G42" i="10"/>
  <c r="AO42" i="10"/>
  <c r="AD43" i="10"/>
  <c r="T42" i="10"/>
  <c r="V42" i="10"/>
  <c r="L43" i="10"/>
  <c r="AY42" i="10"/>
  <c r="BG41" i="10"/>
  <c r="BB42" i="10"/>
  <c r="AB43" i="10"/>
  <c r="AW42" i="10"/>
  <c r="AK42" i="10"/>
  <c r="P42" i="10"/>
  <c r="R42" i="10"/>
  <c r="AR42" i="10"/>
  <c r="AH42" i="10"/>
  <c r="Q43" i="10"/>
  <c r="O43" i="10"/>
  <c r="B45" i="10"/>
  <c r="P18" i="1"/>
  <c r="R18" i="1"/>
  <c r="Q18" i="1"/>
  <c r="O19" i="1"/>
  <c r="O20" i="1" s="1"/>
  <c r="R20" i="1" l="1"/>
  <c r="O21" i="1"/>
  <c r="P20" i="1"/>
  <c r="Q20" i="1"/>
  <c r="AO43" i="10"/>
  <c r="D43" i="10"/>
  <c r="AB44" i="10"/>
  <c r="Q44" i="10"/>
  <c r="BB43" i="10"/>
  <c r="G43" i="10"/>
  <c r="BC43" i="10"/>
  <c r="AT43" i="10"/>
  <c r="H43" i="10"/>
  <c r="Z43" i="10"/>
  <c r="AF43" i="10"/>
  <c r="S44" i="10"/>
  <c r="N44" i="10"/>
  <c r="E43" i="10"/>
  <c r="AL43" i="10"/>
  <c r="AE43" i="10"/>
  <c r="AY43" i="10"/>
  <c r="W43" i="10"/>
  <c r="AX43" i="10"/>
  <c r="AM43" i="10"/>
  <c r="AV43" i="10"/>
  <c r="BG42" i="10"/>
  <c r="AC43" i="10"/>
  <c r="AJ43" i="10"/>
  <c r="I43" i="10"/>
  <c r="BH42" i="10"/>
  <c r="U43" i="10"/>
  <c r="BF42" i="10"/>
  <c r="BI42" i="10"/>
  <c r="P43" i="10"/>
  <c r="AN43" i="10"/>
  <c r="AI44" i="10"/>
  <c r="AU44" i="10"/>
  <c r="C43" i="10"/>
  <c r="L44" i="10"/>
  <c r="R43" i="10"/>
  <c r="K45" i="10"/>
  <c r="T43" i="10"/>
  <c r="AK43" i="10"/>
  <c r="F43" i="10"/>
  <c r="AH43" i="10"/>
  <c r="AR43" i="10"/>
  <c r="X43" i="10"/>
  <c r="BJ42" i="10"/>
  <c r="AQ44" i="10"/>
  <c r="V43" i="10"/>
  <c r="AZ43" i="10"/>
  <c r="J44" i="10"/>
  <c r="M45" i="10"/>
  <c r="AG43" i="10"/>
  <c r="AS43" i="10"/>
  <c r="AD44" i="10"/>
  <c r="AW43" i="10"/>
  <c r="AA45" i="10"/>
  <c r="Y43" i="10"/>
  <c r="BA43" i="10"/>
  <c r="AP44" i="10"/>
  <c r="O44" i="10"/>
  <c r="B46" i="10"/>
  <c r="R19" i="1"/>
  <c r="Q19" i="1"/>
  <c r="P19" i="1"/>
  <c r="O22" i="1" l="1"/>
  <c r="Q21" i="1"/>
  <c r="R21" i="1"/>
  <c r="P21" i="1"/>
  <c r="AJ44" i="10"/>
  <c r="AU45" i="10"/>
  <c r="AL44" i="10"/>
  <c r="BC44" i="10"/>
  <c r="AC44" i="10"/>
  <c r="G44" i="10"/>
  <c r="I44" i="10"/>
  <c r="AK44" i="10"/>
  <c r="AT44" i="10"/>
  <c r="AN44" i="10"/>
  <c r="AV44" i="10"/>
  <c r="N45" i="10"/>
  <c r="BB44" i="10"/>
  <c r="AG44" i="10"/>
  <c r="AE44" i="10"/>
  <c r="BA44" i="10"/>
  <c r="E44" i="10"/>
  <c r="Q45" i="10"/>
  <c r="AP45" i="10"/>
  <c r="S45" i="10"/>
  <c r="AZ44" i="10"/>
  <c r="C44" i="10"/>
  <c r="BF43" i="10"/>
  <c r="P44" i="10"/>
  <c r="BG43" i="10"/>
  <c r="V44" i="10"/>
  <c r="AB45" i="10"/>
  <c r="T44" i="10"/>
  <c r="AW44" i="10"/>
  <c r="AH44" i="10"/>
  <c r="AA46" i="10"/>
  <c r="AM44" i="10"/>
  <c r="D44" i="10"/>
  <c r="AR44" i="10"/>
  <c r="J45" i="10"/>
  <c r="F44" i="10"/>
  <c r="AI45" i="10"/>
  <c r="BI43" i="10"/>
  <c r="BJ43" i="10"/>
  <c r="K46" i="10"/>
  <c r="AX44" i="10"/>
  <c r="AD45" i="10"/>
  <c r="M46" i="10"/>
  <c r="BH43" i="10"/>
  <c r="Y44" i="10"/>
  <c r="AF44" i="10"/>
  <c r="AQ45" i="10"/>
  <c r="R44" i="10"/>
  <c r="U44" i="10"/>
  <c r="W44" i="10"/>
  <c r="Z44" i="10"/>
  <c r="AS44" i="10"/>
  <c r="X44" i="10"/>
  <c r="L45" i="10"/>
  <c r="AY44" i="10"/>
  <c r="H44" i="10"/>
  <c r="AO44" i="10"/>
  <c r="O45" i="10"/>
  <c r="B47" i="10"/>
  <c r="P22" i="1" l="1"/>
  <c r="Q22" i="1"/>
  <c r="O23" i="1"/>
  <c r="R22" i="1"/>
  <c r="U45" i="10"/>
  <c r="AM45" i="10"/>
  <c r="AE45" i="10"/>
  <c r="I45" i="10"/>
  <c r="AK45" i="10"/>
  <c r="K47" i="10"/>
  <c r="AA47" i="10"/>
  <c r="C45" i="10"/>
  <c r="AG45" i="10"/>
  <c r="G45" i="10"/>
  <c r="AX45" i="10"/>
  <c r="AH45" i="10"/>
  <c r="AZ45" i="10"/>
  <c r="BB45" i="10"/>
  <c r="AC45" i="10"/>
  <c r="BI44" i="10"/>
  <c r="AW45" i="10"/>
  <c r="N46" i="10"/>
  <c r="BC45" i="10"/>
  <c r="D45" i="10"/>
  <c r="P45" i="10"/>
  <c r="R45" i="10"/>
  <c r="AY45" i="10"/>
  <c r="W45" i="10"/>
  <c r="AQ46" i="10"/>
  <c r="AL45" i="10"/>
  <c r="H45" i="10"/>
  <c r="BF44" i="10"/>
  <c r="AD46" i="10"/>
  <c r="AO45" i="10"/>
  <c r="AF45" i="10"/>
  <c r="AN45" i="10"/>
  <c r="BH44" i="10"/>
  <c r="AI46" i="10"/>
  <c r="AP46" i="10"/>
  <c r="AV45" i="10"/>
  <c r="BG44" i="10"/>
  <c r="X45" i="10"/>
  <c r="Y45" i="10"/>
  <c r="F45" i="10"/>
  <c r="T45" i="10"/>
  <c r="AB46" i="10"/>
  <c r="AS45" i="10"/>
  <c r="J46" i="10"/>
  <c r="Q46" i="10"/>
  <c r="M47" i="10"/>
  <c r="BA45" i="10"/>
  <c r="BJ44" i="10"/>
  <c r="L46" i="10"/>
  <c r="S46" i="10"/>
  <c r="AU46" i="10"/>
  <c r="Z45" i="10"/>
  <c r="AR45" i="10"/>
  <c r="V45" i="10"/>
  <c r="E45" i="10"/>
  <c r="AT45" i="10"/>
  <c r="AJ45" i="10"/>
  <c r="O46" i="10"/>
  <c r="B48" i="10"/>
  <c r="O24" i="1" l="1"/>
  <c r="Q23" i="1"/>
  <c r="P23" i="1"/>
  <c r="R23" i="1"/>
  <c r="C46" i="10"/>
  <c r="AJ46" i="10"/>
  <c r="W46" i="10"/>
  <c r="AA48" i="10"/>
  <c r="T46" i="10"/>
  <c r="AY46" i="10"/>
  <c r="L47" i="10"/>
  <c r="AN46" i="10"/>
  <c r="AT46" i="10"/>
  <c r="AF46" i="10"/>
  <c r="K48" i="10"/>
  <c r="AQ47" i="10"/>
  <c r="AZ46" i="10"/>
  <c r="AK46" i="10"/>
  <c r="I46" i="10"/>
  <c r="BA46" i="10"/>
  <c r="BJ45" i="10"/>
  <c r="Q47" i="10"/>
  <c r="F46" i="10"/>
  <c r="BH45" i="10"/>
  <c r="V46" i="10"/>
  <c r="AE46" i="10"/>
  <c r="S47" i="10"/>
  <c r="AC46" i="10"/>
  <c r="R46" i="10"/>
  <c r="BI45" i="10"/>
  <c r="AB47" i="10"/>
  <c r="AI47" i="10"/>
  <c r="AW46" i="10"/>
  <c r="BB46" i="10"/>
  <c r="E46" i="10"/>
  <c r="Y46" i="10"/>
  <c r="AO46" i="10"/>
  <c r="M48" i="10"/>
  <c r="P46" i="10"/>
  <c r="X46" i="10"/>
  <c r="Z46" i="10"/>
  <c r="AM46" i="10"/>
  <c r="AD47" i="10"/>
  <c r="AH46" i="10"/>
  <c r="BG45" i="10"/>
  <c r="AX46" i="10"/>
  <c r="AV46" i="10"/>
  <c r="H46" i="10"/>
  <c r="G46" i="10"/>
  <c r="AS46" i="10"/>
  <c r="AL46" i="10"/>
  <c r="N47" i="10"/>
  <c r="BF45" i="10"/>
  <c r="D46" i="10"/>
  <c r="AR46" i="10"/>
  <c r="J47" i="10"/>
  <c r="BC46" i="10"/>
  <c r="AP47" i="10"/>
  <c r="AU47" i="10"/>
  <c r="AG46" i="10"/>
  <c r="U46" i="10"/>
  <c r="O47" i="10"/>
  <c r="BG46" i="10"/>
  <c r="B49" i="10"/>
  <c r="R24" i="1" l="1"/>
  <c r="P24" i="1"/>
  <c r="Q24" i="1"/>
  <c r="O25" i="1"/>
  <c r="O26" i="1" s="1"/>
  <c r="M49" i="10"/>
  <c r="AX47" i="10"/>
  <c r="R47" i="10"/>
  <c r="BA47" i="10"/>
  <c r="AN47" i="10"/>
  <c r="D47" i="10"/>
  <c r="AO47" i="10"/>
  <c r="AC47" i="10"/>
  <c r="I47" i="10"/>
  <c r="L48" i="10"/>
  <c r="AH47" i="10"/>
  <c r="Y47" i="10"/>
  <c r="AK47" i="10"/>
  <c r="AR47" i="10"/>
  <c r="U47" i="10"/>
  <c r="S48" i="10"/>
  <c r="AY47" i="10"/>
  <c r="AZ47" i="10"/>
  <c r="T47" i="10"/>
  <c r="AD48" i="10"/>
  <c r="E47" i="10"/>
  <c r="BJ46" i="10"/>
  <c r="AE47" i="10"/>
  <c r="AG47" i="10"/>
  <c r="BB47" i="10"/>
  <c r="AS47" i="10"/>
  <c r="V47" i="10"/>
  <c r="AQ48" i="10"/>
  <c r="AA49" i="10"/>
  <c r="AU48" i="10"/>
  <c r="AM47" i="10"/>
  <c r="BH46" i="10"/>
  <c r="AP48" i="10"/>
  <c r="BF46" i="10"/>
  <c r="AW47" i="10"/>
  <c r="G47" i="10"/>
  <c r="BI46" i="10"/>
  <c r="BC47" i="10"/>
  <c r="K49" i="10"/>
  <c r="W47" i="10"/>
  <c r="X47" i="10"/>
  <c r="AI48" i="10"/>
  <c r="F47" i="10"/>
  <c r="N48" i="10"/>
  <c r="J48" i="10"/>
  <c r="H47" i="10"/>
  <c r="AF47" i="10"/>
  <c r="AJ47" i="10"/>
  <c r="Z47" i="10"/>
  <c r="P47" i="10"/>
  <c r="Q48" i="10"/>
  <c r="AL47" i="10"/>
  <c r="AB48" i="10"/>
  <c r="AV47" i="10"/>
  <c r="AT47" i="10"/>
  <c r="C47" i="10"/>
  <c r="BH47" i="10" s="1"/>
  <c r="O48" i="10"/>
  <c r="B50" i="10"/>
  <c r="O27" i="1" l="1"/>
  <c r="P26" i="1"/>
  <c r="R26" i="1"/>
  <c r="Q26" i="1"/>
  <c r="R25" i="1"/>
  <c r="P25" i="1"/>
  <c r="Q25" i="1"/>
  <c r="AI49" i="10"/>
  <c r="AG48" i="10"/>
  <c r="AC48" i="10"/>
  <c r="U48" i="10"/>
  <c r="AO48" i="10"/>
  <c r="S49" i="10"/>
  <c r="AM48" i="10"/>
  <c r="AE48" i="10"/>
  <c r="Z48" i="10"/>
  <c r="AR48" i="10"/>
  <c r="D48" i="10"/>
  <c r="P48" i="10"/>
  <c r="AU49" i="10"/>
  <c r="AT48" i="10"/>
  <c r="E48" i="10"/>
  <c r="AK48" i="10"/>
  <c r="AN48" i="10"/>
  <c r="W48" i="10"/>
  <c r="AF48" i="10"/>
  <c r="BG47" i="10"/>
  <c r="AV48" i="10"/>
  <c r="H48" i="10"/>
  <c r="AA50" i="10"/>
  <c r="AP49" i="10"/>
  <c r="BC48" i="10"/>
  <c r="AD49" i="10"/>
  <c r="Y48" i="10"/>
  <c r="BA48" i="10"/>
  <c r="BB48" i="10"/>
  <c r="AQ49" i="10"/>
  <c r="BI47" i="10"/>
  <c r="BF47" i="10"/>
  <c r="T48" i="10"/>
  <c r="AH48" i="10"/>
  <c r="R48" i="10"/>
  <c r="X48" i="10"/>
  <c r="AB49" i="10"/>
  <c r="J49" i="10"/>
  <c r="AL48" i="10"/>
  <c r="N49" i="10"/>
  <c r="G48" i="10"/>
  <c r="V48" i="10"/>
  <c r="AZ48" i="10"/>
  <c r="C48" i="10"/>
  <c r="BH48" i="10" s="1"/>
  <c r="K50" i="10"/>
  <c r="L49" i="10"/>
  <c r="AX48" i="10"/>
  <c r="BJ47" i="10"/>
  <c r="Q49" i="10"/>
  <c r="F48" i="10"/>
  <c r="AW48" i="10"/>
  <c r="AS48" i="10"/>
  <c r="AY48" i="10"/>
  <c r="AJ48" i="10"/>
  <c r="I48" i="10"/>
  <c r="M50" i="10"/>
  <c r="O49" i="10"/>
  <c r="B51" i="10"/>
  <c r="O28" i="1" l="1"/>
  <c r="R27" i="1"/>
  <c r="P27" i="1"/>
  <c r="Q27" i="1"/>
  <c r="E49" i="10"/>
  <c r="AM49" i="10"/>
  <c r="F49" i="10"/>
  <c r="G49" i="10"/>
  <c r="AA51" i="10"/>
  <c r="AX49" i="10"/>
  <c r="AT49" i="10"/>
  <c r="S50" i="10"/>
  <c r="H49" i="10"/>
  <c r="AE49" i="10"/>
  <c r="AU50" i="10"/>
  <c r="AO49" i="10"/>
  <c r="AV49" i="10"/>
  <c r="AK49" i="10"/>
  <c r="P49" i="10"/>
  <c r="U49" i="10"/>
  <c r="BI48" i="10"/>
  <c r="AY49" i="10"/>
  <c r="K51" i="10"/>
  <c r="AB50" i="10"/>
  <c r="BA49" i="10"/>
  <c r="AF49" i="10"/>
  <c r="D49" i="10"/>
  <c r="AC49" i="10"/>
  <c r="Q50" i="10"/>
  <c r="BB49" i="10"/>
  <c r="Y49" i="10"/>
  <c r="V49" i="10"/>
  <c r="AH49" i="10"/>
  <c r="T49" i="10"/>
  <c r="BF48" i="10"/>
  <c r="J50" i="10"/>
  <c r="BJ48" i="10"/>
  <c r="BG48" i="10"/>
  <c r="W49" i="10"/>
  <c r="AR49" i="10"/>
  <c r="AG49" i="10"/>
  <c r="N50" i="10"/>
  <c r="AS49" i="10"/>
  <c r="X49" i="10"/>
  <c r="AW49" i="10"/>
  <c r="AZ49" i="10"/>
  <c r="R49" i="10"/>
  <c r="AD50" i="10"/>
  <c r="AP50" i="10"/>
  <c r="M51" i="10"/>
  <c r="I49" i="10"/>
  <c r="AL49" i="10"/>
  <c r="AQ50" i="10"/>
  <c r="L50" i="10"/>
  <c r="AJ49" i="10"/>
  <c r="C49" i="10"/>
  <c r="BC49" i="10"/>
  <c r="AN49" i="10"/>
  <c r="Z49" i="10"/>
  <c r="AI50" i="10"/>
  <c r="O50" i="10"/>
  <c r="BF49" i="10"/>
  <c r="B52" i="10"/>
  <c r="O29" i="1" l="1"/>
  <c r="Q28" i="1"/>
  <c r="R28" i="1"/>
  <c r="P28" i="1"/>
  <c r="AC50" i="10"/>
  <c r="J51" i="10"/>
  <c r="D50" i="10"/>
  <c r="P50" i="10"/>
  <c r="AT50" i="10"/>
  <c r="L51" i="10"/>
  <c r="S51" i="10"/>
  <c r="Q51" i="10"/>
  <c r="AK50" i="10"/>
  <c r="AX50" i="10"/>
  <c r="AQ51" i="10"/>
  <c r="Z50" i="10"/>
  <c r="I50" i="10"/>
  <c r="AS50" i="10"/>
  <c r="T50" i="10"/>
  <c r="AF50" i="10"/>
  <c r="U50" i="10"/>
  <c r="AV50" i="10"/>
  <c r="AA52" i="10"/>
  <c r="AW50" i="10"/>
  <c r="AH50" i="10"/>
  <c r="G50" i="10"/>
  <c r="AO50" i="10"/>
  <c r="AI51" i="10"/>
  <c r="BC50" i="10"/>
  <c r="AP51" i="10"/>
  <c r="AG50" i="10"/>
  <c r="V50" i="10"/>
  <c r="AB51" i="10"/>
  <c r="AU51" i="10"/>
  <c r="F50" i="10"/>
  <c r="X50" i="10"/>
  <c r="BH49" i="10"/>
  <c r="BG49" i="10"/>
  <c r="C50" i="10"/>
  <c r="AD51" i="10"/>
  <c r="AR50" i="10"/>
  <c r="Y50" i="10"/>
  <c r="K52" i="10"/>
  <c r="AM50" i="10"/>
  <c r="BI49" i="10"/>
  <c r="M52" i="10"/>
  <c r="N51" i="10"/>
  <c r="BJ49" i="10"/>
  <c r="AE50" i="10"/>
  <c r="AJ50" i="10"/>
  <c r="R50" i="10"/>
  <c r="W50" i="10"/>
  <c r="BB50" i="10"/>
  <c r="AY50" i="10"/>
  <c r="AL50" i="10"/>
  <c r="AN50" i="10"/>
  <c r="BA50" i="10"/>
  <c r="AZ50" i="10"/>
  <c r="H50" i="10"/>
  <c r="E50" i="10"/>
  <c r="O51" i="10"/>
  <c r="B53" i="10"/>
  <c r="Q29" i="1" l="1"/>
  <c r="R29" i="1"/>
  <c r="O30" i="1"/>
  <c r="P29" i="1"/>
  <c r="AM51" i="10"/>
  <c r="F51" i="10"/>
  <c r="AO51" i="10"/>
  <c r="T51" i="10"/>
  <c r="S52" i="10"/>
  <c r="AY51" i="10"/>
  <c r="E51" i="10"/>
  <c r="K53" i="10"/>
  <c r="AU52" i="10"/>
  <c r="G51" i="10"/>
  <c r="AS51" i="10"/>
  <c r="L52" i="10"/>
  <c r="X51" i="10"/>
  <c r="Q52" i="10"/>
  <c r="R51" i="10"/>
  <c r="AI52" i="10"/>
  <c r="H51" i="10"/>
  <c r="Y51" i="10"/>
  <c r="AB52" i="10"/>
  <c r="AH51" i="10"/>
  <c r="I51" i="10"/>
  <c r="AT51" i="10"/>
  <c r="AJ51" i="10"/>
  <c r="M53" i="10"/>
  <c r="AR51" i="10"/>
  <c r="V51" i="10"/>
  <c r="AW51" i="10"/>
  <c r="Z51" i="10"/>
  <c r="P51" i="10"/>
  <c r="AE51" i="10"/>
  <c r="W51" i="10"/>
  <c r="BJ50" i="10"/>
  <c r="AD52" i="10"/>
  <c r="AG51" i="10"/>
  <c r="AA53" i="10"/>
  <c r="AQ52" i="10"/>
  <c r="D51" i="10"/>
  <c r="BB51" i="10"/>
  <c r="AN51" i="10"/>
  <c r="AX51" i="10"/>
  <c r="AF51" i="10"/>
  <c r="BI50" i="10"/>
  <c r="BF50" i="10"/>
  <c r="AP52" i="10"/>
  <c r="J52" i="10"/>
  <c r="BH50" i="10"/>
  <c r="AZ51" i="10"/>
  <c r="BG50" i="10"/>
  <c r="BA51" i="10"/>
  <c r="C51" i="10"/>
  <c r="BI51" i="10" s="1"/>
  <c r="AV51" i="10"/>
  <c r="AL51" i="10"/>
  <c r="N52" i="10"/>
  <c r="BC51" i="10"/>
  <c r="U51" i="10"/>
  <c r="AK51" i="10"/>
  <c r="AC51" i="10"/>
  <c r="O52" i="10"/>
  <c r="B54" i="10"/>
  <c r="P30" i="1" l="1"/>
  <c r="R30" i="1"/>
  <c r="Q30" i="1"/>
  <c r="O31" i="1"/>
  <c r="AX52" i="10"/>
  <c r="E52" i="10"/>
  <c r="AY52" i="10"/>
  <c r="AI53" i="10"/>
  <c r="W52" i="10"/>
  <c r="R52" i="10"/>
  <c r="AN52" i="10"/>
  <c r="AK52" i="10"/>
  <c r="Q53" i="10"/>
  <c r="AF52" i="10"/>
  <c r="M54" i="10"/>
  <c r="BA52" i="10"/>
  <c r="AC52" i="10"/>
  <c r="AJ52" i="10"/>
  <c r="AE52" i="10"/>
  <c r="AZ52" i="10"/>
  <c r="BB52" i="10"/>
  <c r="P52" i="10"/>
  <c r="I52" i="10"/>
  <c r="X52" i="10"/>
  <c r="S53" i="10"/>
  <c r="D52" i="10"/>
  <c r="BF52" i="10" s="1"/>
  <c r="AD53" i="10"/>
  <c r="K54" i="10"/>
  <c r="Z52" i="10"/>
  <c r="AH52" i="10"/>
  <c r="L53" i="10"/>
  <c r="T52" i="10"/>
  <c r="BG51" i="10"/>
  <c r="AO52" i="10"/>
  <c r="J53" i="10"/>
  <c r="N53" i="10"/>
  <c r="AP53" i="10"/>
  <c r="AW52" i="10"/>
  <c r="F52" i="10"/>
  <c r="C52" i="10"/>
  <c r="AT52" i="10"/>
  <c r="BH51" i="10"/>
  <c r="U52" i="10"/>
  <c r="BJ51" i="10"/>
  <c r="BC52" i="10"/>
  <c r="BF51" i="10"/>
  <c r="AQ53" i="10"/>
  <c r="AB53" i="10"/>
  <c r="AS52" i="10"/>
  <c r="AA54" i="10"/>
  <c r="AL52" i="10"/>
  <c r="V52" i="10"/>
  <c r="Y52" i="10"/>
  <c r="G52" i="10"/>
  <c r="AG52" i="10"/>
  <c r="AV52" i="10"/>
  <c r="AR52" i="10"/>
  <c r="H52" i="10"/>
  <c r="AU53" i="10"/>
  <c r="AM52" i="10"/>
  <c r="O53" i="10"/>
  <c r="B55" i="10"/>
  <c r="O32" i="1" l="1"/>
  <c r="R31" i="1"/>
  <c r="P31" i="1"/>
  <c r="Q31" i="1"/>
  <c r="AK53" i="10"/>
  <c r="AD54" i="10"/>
  <c r="AE53" i="10"/>
  <c r="AN53" i="10"/>
  <c r="G53" i="10"/>
  <c r="R53" i="10"/>
  <c r="BC53" i="10"/>
  <c r="N54" i="10"/>
  <c r="AZ53" i="10"/>
  <c r="AO53" i="10"/>
  <c r="Y53" i="10"/>
  <c r="S54" i="10"/>
  <c r="AC53" i="10"/>
  <c r="W53" i="10"/>
  <c r="AJ53" i="10"/>
  <c r="T53" i="10"/>
  <c r="X53" i="10"/>
  <c r="BA53" i="10"/>
  <c r="AI54" i="10"/>
  <c r="K55" i="10"/>
  <c r="V53" i="10"/>
  <c r="AT53" i="10"/>
  <c r="AS53" i="10"/>
  <c r="BI52" i="10"/>
  <c r="BJ52" i="10"/>
  <c r="C53" i="10"/>
  <c r="AY53" i="10"/>
  <c r="AM53" i="10"/>
  <c r="U53" i="10"/>
  <c r="AA55" i="10"/>
  <c r="I53" i="10"/>
  <c r="E53" i="10"/>
  <c r="D53" i="10"/>
  <c r="BF53" i="10" s="1"/>
  <c r="AU54" i="10"/>
  <c r="AL53" i="10"/>
  <c r="H53" i="10"/>
  <c r="AV53" i="10"/>
  <c r="J54" i="10"/>
  <c r="AR53" i="10"/>
  <c r="BG52" i="10"/>
  <c r="F53" i="10"/>
  <c r="L54" i="10"/>
  <c r="M55" i="10"/>
  <c r="BH52" i="10"/>
  <c r="AB54" i="10"/>
  <c r="AW53" i="10"/>
  <c r="AH53" i="10"/>
  <c r="P53" i="10"/>
  <c r="AF53" i="10"/>
  <c r="AG53" i="10"/>
  <c r="AQ54" i="10"/>
  <c r="AP54" i="10"/>
  <c r="Z53" i="10"/>
  <c r="BB53" i="10"/>
  <c r="Q54" i="10"/>
  <c r="AX53" i="10"/>
  <c r="O54" i="10"/>
  <c r="B56" i="10"/>
  <c r="O33" i="1" l="1"/>
  <c r="R32" i="1"/>
  <c r="Q32" i="1"/>
  <c r="P32" i="1"/>
  <c r="L55" i="10"/>
  <c r="E54" i="10"/>
  <c r="AS54" i="10"/>
  <c r="AJ54" i="10"/>
  <c r="BC54" i="10"/>
  <c r="P54" i="10"/>
  <c r="N55" i="10"/>
  <c r="AX54" i="10"/>
  <c r="Q55" i="10"/>
  <c r="AR54" i="10"/>
  <c r="I54" i="10"/>
  <c r="AT54" i="10"/>
  <c r="W54" i="10"/>
  <c r="R54" i="10"/>
  <c r="AH54" i="10"/>
  <c r="T54" i="10"/>
  <c r="J55" i="10"/>
  <c r="AA56" i="10"/>
  <c r="V54" i="10"/>
  <c r="AC54" i="10"/>
  <c r="G54" i="10"/>
  <c r="AW54" i="10"/>
  <c r="AG54" i="10"/>
  <c r="AN54" i="10"/>
  <c r="Z54" i="10"/>
  <c r="U54" i="10"/>
  <c r="BG53" i="10"/>
  <c r="AB55" i="10"/>
  <c r="H54" i="10"/>
  <c r="AM54" i="10"/>
  <c r="AI55" i="10"/>
  <c r="Y54" i="10"/>
  <c r="AE54" i="10"/>
  <c r="F54" i="10"/>
  <c r="S55" i="10"/>
  <c r="BJ53" i="10"/>
  <c r="BH53" i="10"/>
  <c r="AV54" i="10"/>
  <c r="K56" i="10"/>
  <c r="AL54" i="10"/>
  <c r="AY54" i="10"/>
  <c r="BA54" i="10"/>
  <c r="AO54" i="10"/>
  <c r="AD55" i="10"/>
  <c r="D54" i="10"/>
  <c r="M56" i="10"/>
  <c r="X54" i="10"/>
  <c r="AF54" i="10"/>
  <c r="BI53" i="10"/>
  <c r="BB54" i="10"/>
  <c r="AP55" i="10"/>
  <c r="AQ55" i="10"/>
  <c r="AU55" i="10"/>
  <c r="C54" i="10"/>
  <c r="BI54" i="10" s="1"/>
  <c r="AZ54" i="10"/>
  <c r="AK54" i="10"/>
  <c r="O55" i="10"/>
  <c r="B57" i="10"/>
  <c r="O34" i="1" l="1"/>
  <c r="R33" i="1"/>
  <c r="P33" i="1"/>
  <c r="Q33" i="1"/>
  <c r="AE55" i="10"/>
  <c r="AX55" i="10"/>
  <c r="Y55" i="10"/>
  <c r="AY55" i="10"/>
  <c r="AF55" i="10"/>
  <c r="AG55" i="10"/>
  <c r="AH55" i="10"/>
  <c r="N56" i="10"/>
  <c r="BB55" i="10"/>
  <c r="AI56" i="10"/>
  <c r="R55" i="10"/>
  <c r="AW55" i="10"/>
  <c r="P55" i="10"/>
  <c r="K57" i="10"/>
  <c r="G55" i="10"/>
  <c r="W55" i="10"/>
  <c r="BC55" i="10"/>
  <c r="AN55" i="10"/>
  <c r="T55" i="10"/>
  <c r="AL55" i="10"/>
  <c r="AV55" i="10"/>
  <c r="H55" i="10"/>
  <c r="BA55" i="10"/>
  <c r="X55" i="10"/>
  <c r="AZ55" i="10"/>
  <c r="AC55" i="10"/>
  <c r="AT55" i="10"/>
  <c r="AJ55" i="10"/>
  <c r="AB56" i="10"/>
  <c r="BF54" i="10"/>
  <c r="AU56" i="10"/>
  <c r="V55" i="10"/>
  <c r="I55" i="10"/>
  <c r="AS55" i="10"/>
  <c r="BH54" i="10"/>
  <c r="S56" i="10"/>
  <c r="U55" i="10"/>
  <c r="AK55" i="10"/>
  <c r="M57" i="10"/>
  <c r="BG54" i="10"/>
  <c r="AA57" i="10"/>
  <c r="E55" i="10"/>
  <c r="BH55" i="10" s="1"/>
  <c r="D55" i="10"/>
  <c r="AD56" i="10"/>
  <c r="AM55" i="10"/>
  <c r="C55" i="10"/>
  <c r="BJ54" i="10"/>
  <c r="AQ56" i="10"/>
  <c r="AR55" i="10"/>
  <c r="AP56" i="10"/>
  <c r="AO55" i="10"/>
  <c r="F55" i="10"/>
  <c r="Q56" i="10"/>
  <c r="Z55" i="10"/>
  <c r="J56" i="10"/>
  <c r="L56" i="10"/>
  <c r="O56" i="10"/>
  <c r="BF55" i="10"/>
  <c r="B58" i="10"/>
  <c r="Q34" i="1" l="1"/>
  <c r="P34" i="1"/>
  <c r="O35" i="1"/>
  <c r="R34" i="1"/>
  <c r="X56" i="10"/>
  <c r="W56" i="10"/>
  <c r="N57" i="10"/>
  <c r="AU57" i="10"/>
  <c r="AA58" i="10"/>
  <c r="M58" i="10"/>
  <c r="H56" i="10"/>
  <c r="K58" i="10"/>
  <c r="AG56" i="10"/>
  <c r="AK56" i="10"/>
  <c r="AB57" i="10"/>
  <c r="AV56" i="10"/>
  <c r="P56" i="10"/>
  <c r="AF56" i="10"/>
  <c r="I56" i="10"/>
  <c r="BA56" i="10"/>
  <c r="G56" i="10"/>
  <c r="L57" i="10"/>
  <c r="AQ57" i="10"/>
  <c r="Z56" i="10"/>
  <c r="C56" i="10"/>
  <c r="BF56" i="10" s="1"/>
  <c r="AW56" i="10"/>
  <c r="AP57" i="10"/>
  <c r="AY56" i="10"/>
  <c r="AR56" i="10"/>
  <c r="AH56" i="10"/>
  <c r="AM56" i="10"/>
  <c r="T56" i="10"/>
  <c r="U56" i="10"/>
  <c r="R56" i="10"/>
  <c r="Y56" i="10"/>
  <c r="E56" i="10"/>
  <c r="BJ55" i="10"/>
  <c r="AJ56" i="10"/>
  <c r="Q57" i="10"/>
  <c r="BI55" i="10"/>
  <c r="AD57" i="10"/>
  <c r="BG55" i="10"/>
  <c r="AX56" i="10"/>
  <c r="AL56" i="10"/>
  <c r="S57" i="10"/>
  <c r="AT56" i="10"/>
  <c r="F56" i="10"/>
  <c r="V56" i="10"/>
  <c r="J57" i="10"/>
  <c r="AC56" i="10"/>
  <c r="AN56" i="10"/>
  <c r="AI57" i="10"/>
  <c r="AO56" i="10"/>
  <c r="D56" i="10"/>
  <c r="AS56" i="10"/>
  <c r="AZ56" i="10"/>
  <c r="BC56" i="10"/>
  <c r="BB56" i="10"/>
  <c r="AE56" i="10"/>
  <c r="O57" i="10"/>
  <c r="B59" i="10"/>
  <c r="Q35" i="1" l="1"/>
  <c r="R35" i="1"/>
  <c r="P35" i="1"/>
  <c r="O36" i="1"/>
  <c r="AT57" i="10"/>
  <c r="K59" i="10"/>
  <c r="S58" i="10"/>
  <c r="Y57" i="10"/>
  <c r="AP58" i="10"/>
  <c r="H57" i="10"/>
  <c r="E57" i="10"/>
  <c r="AL57" i="10"/>
  <c r="AW57" i="10"/>
  <c r="M59" i="10"/>
  <c r="AX57" i="10"/>
  <c r="AF57" i="10"/>
  <c r="AE57" i="10"/>
  <c r="R57" i="10"/>
  <c r="AC57" i="10"/>
  <c r="U57" i="10"/>
  <c r="P57" i="10"/>
  <c r="AA59" i="10"/>
  <c r="AY57" i="10"/>
  <c r="AN57" i="10"/>
  <c r="AD58" i="10"/>
  <c r="T57" i="10"/>
  <c r="Z57" i="10"/>
  <c r="AV57" i="10"/>
  <c r="AU58" i="10"/>
  <c r="BB57" i="10"/>
  <c r="BH56" i="10"/>
  <c r="N58" i="10"/>
  <c r="J58" i="10"/>
  <c r="AZ57" i="10"/>
  <c r="Q58" i="10"/>
  <c r="BA57" i="10"/>
  <c r="BC57" i="10"/>
  <c r="AQ58" i="10"/>
  <c r="AJ57" i="10"/>
  <c r="AH57" i="10"/>
  <c r="L58" i="10"/>
  <c r="AK57" i="10"/>
  <c r="W57" i="10"/>
  <c r="AI58" i="10"/>
  <c r="C57" i="10"/>
  <c r="BJ56" i="10"/>
  <c r="AM57" i="10"/>
  <c r="BG56" i="10"/>
  <c r="G57" i="10"/>
  <c r="AO57" i="10"/>
  <c r="I57" i="10"/>
  <c r="AB58" i="10"/>
  <c r="V57" i="10"/>
  <c r="BI56" i="10"/>
  <c r="AS57" i="10"/>
  <c r="F57" i="10"/>
  <c r="D57" i="10"/>
  <c r="AR57" i="10"/>
  <c r="AG57" i="10"/>
  <c r="X57" i="10"/>
  <c r="O58" i="10"/>
  <c r="B60" i="10"/>
  <c r="Q36" i="1" l="1"/>
  <c r="R36" i="1"/>
  <c r="P36" i="1"/>
  <c r="O37" i="1"/>
  <c r="U58" i="10"/>
  <c r="AL58" i="10"/>
  <c r="V58" i="10"/>
  <c r="AI59" i="10"/>
  <c r="BA58" i="10"/>
  <c r="Z58" i="10"/>
  <c r="C58" i="10"/>
  <c r="AC58" i="10"/>
  <c r="E58" i="10"/>
  <c r="T58" i="10"/>
  <c r="BC58" i="10"/>
  <c r="X58" i="10"/>
  <c r="R58" i="10"/>
  <c r="H58" i="10"/>
  <c r="BI58" i="10" s="1"/>
  <c r="AG58" i="10"/>
  <c r="I58" i="10"/>
  <c r="AK58" i="10"/>
  <c r="AZ58" i="10"/>
  <c r="AP59" i="10"/>
  <c r="AE58" i="10"/>
  <c r="AN58" i="10"/>
  <c r="AF58" i="10"/>
  <c r="Y58" i="10"/>
  <c r="AD59" i="10"/>
  <c r="AR58" i="10"/>
  <c r="AO58" i="10"/>
  <c r="BJ57" i="10"/>
  <c r="N59" i="10"/>
  <c r="AB59" i="10"/>
  <c r="Q59" i="10"/>
  <c r="AH58" i="10"/>
  <c r="S59" i="10"/>
  <c r="AV58" i="10"/>
  <c r="W58" i="10"/>
  <c r="J59" i="10"/>
  <c r="AX58" i="10"/>
  <c r="BB58" i="10"/>
  <c r="K60" i="10"/>
  <c r="BG57" i="10"/>
  <c r="BF57" i="10"/>
  <c r="AY58" i="10"/>
  <c r="L59" i="10"/>
  <c r="BI57" i="10"/>
  <c r="D58" i="10"/>
  <c r="G58" i="10"/>
  <c r="BH57" i="10"/>
  <c r="F58" i="10"/>
  <c r="AJ58" i="10"/>
  <c r="AM58" i="10"/>
  <c r="AQ59" i="10"/>
  <c r="AA60" i="10"/>
  <c r="M60" i="10"/>
  <c r="AS58" i="10"/>
  <c r="AU59" i="10"/>
  <c r="P58" i="10"/>
  <c r="AW58" i="10"/>
  <c r="AT58" i="10"/>
  <c r="O59" i="10"/>
  <c r="B61" i="10"/>
  <c r="P37" i="1" l="1"/>
  <c r="R37" i="1"/>
  <c r="Q37" i="1"/>
  <c r="O38" i="1"/>
  <c r="AV59" i="10"/>
  <c r="AD60" i="10"/>
  <c r="I59" i="10"/>
  <c r="AC59" i="10"/>
  <c r="S60" i="10"/>
  <c r="Y59" i="10"/>
  <c r="AG59" i="10"/>
  <c r="C59" i="10"/>
  <c r="AH59" i="10"/>
  <c r="AM59" i="10"/>
  <c r="Z59" i="10"/>
  <c r="Q60" i="10"/>
  <c r="AW59" i="10"/>
  <c r="BA59" i="10"/>
  <c r="AQ60" i="10"/>
  <c r="AB60" i="10"/>
  <c r="AN59" i="10"/>
  <c r="AE59" i="10"/>
  <c r="X59" i="10"/>
  <c r="AI60" i="10"/>
  <c r="N60" i="10"/>
  <c r="AY59" i="10"/>
  <c r="P59" i="10"/>
  <c r="BF58" i="10"/>
  <c r="BJ58" i="10"/>
  <c r="G59" i="10"/>
  <c r="AP60" i="10"/>
  <c r="BC59" i="10"/>
  <c r="V59" i="10"/>
  <c r="AF59" i="10"/>
  <c r="BH58" i="10"/>
  <c r="BB59" i="10"/>
  <c r="BG58" i="10"/>
  <c r="L60" i="10"/>
  <c r="R59" i="10"/>
  <c r="F59" i="10"/>
  <c r="AU60" i="10"/>
  <c r="AX59" i="10"/>
  <c r="AS59" i="10"/>
  <c r="M61" i="10"/>
  <c r="AL59" i="10"/>
  <c r="AT59" i="10"/>
  <c r="AJ59" i="10"/>
  <c r="H59" i="10"/>
  <c r="J60" i="10"/>
  <c r="W59" i="10"/>
  <c r="K61" i="10"/>
  <c r="D59" i="10"/>
  <c r="AO59" i="10"/>
  <c r="AZ59" i="10"/>
  <c r="T59" i="10"/>
  <c r="AA61" i="10"/>
  <c r="AR59" i="10"/>
  <c r="AK59" i="10"/>
  <c r="E59" i="10"/>
  <c r="U59" i="10"/>
  <c r="O60" i="10"/>
  <c r="B62" i="10"/>
  <c r="O39" i="1" l="1"/>
  <c r="O40" i="1" s="1"/>
  <c r="P38" i="1"/>
  <c r="Q38" i="1"/>
  <c r="R38" i="1"/>
  <c r="C60" i="10"/>
  <c r="P60" i="10"/>
  <c r="AQ61" i="10"/>
  <c r="AG60" i="10"/>
  <c r="M62" i="10"/>
  <c r="Y60" i="10"/>
  <c r="BB60" i="10"/>
  <c r="AY60" i="10"/>
  <c r="BA60" i="10"/>
  <c r="AW60" i="10"/>
  <c r="AZ60" i="10"/>
  <c r="AO60" i="10"/>
  <c r="AL60" i="10"/>
  <c r="U60" i="10"/>
  <c r="AC60" i="10"/>
  <c r="K62" i="10"/>
  <c r="I60" i="10"/>
  <c r="E60" i="10"/>
  <c r="AA62" i="10"/>
  <c r="AS60" i="10"/>
  <c r="N61" i="10"/>
  <c r="S61" i="10"/>
  <c r="BI59" i="10"/>
  <c r="BG59" i="10"/>
  <c r="Q61" i="10"/>
  <c r="BF59" i="10"/>
  <c r="AU61" i="10"/>
  <c r="AM60" i="10"/>
  <c r="D60" i="10"/>
  <c r="AF60" i="10"/>
  <c r="W60" i="10"/>
  <c r="AI61" i="10"/>
  <c r="AR60" i="10"/>
  <c r="BC60" i="10"/>
  <c r="Z60" i="10"/>
  <c r="H60" i="10"/>
  <c r="AE60" i="10"/>
  <c r="AJ60" i="10"/>
  <c r="AT60" i="10"/>
  <c r="L61" i="10"/>
  <c r="AB61" i="10"/>
  <c r="AK60" i="10"/>
  <c r="AX60" i="10"/>
  <c r="V60" i="10"/>
  <c r="BJ59" i="10"/>
  <c r="J61" i="10"/>
  <c r="X60" i="10"/>
  <c r="BH59" i="10"/>
  <c r="F60" i="10"/>
  <c r="AP61" i="10"/>
  <c r="AD61" i="10"/>
  <c r="T60" i="10"/>
  <c r="R60" i="10"/>
  <c r="G60" i="10"/>
  <c r="AN60" i="10"/>
  <c r="AH60" i="10"/>
  <c r="AV60" i="10"/>
  <c r="O61" i="10"/>
  <c r="B63" i="10"/>
  <c r="O41" i="1" l="1"/>
  <c r="P40" i="1"/>
  <c r="Q40" i="1"/>
  <c r="R40" i="1"/>
  <c r="R39" i="1"/>
  <c r="Q39" i="1"/>
  <c r="P39" i="1"/>
  <c r="BC61" i="10"/>
  <c r="AP62" i="10"/>
  <c r="Q62" i="10"/>
  <c r="K63" i="10"/>
  <c r="AY61" i="10"/>
  <c r="L62" i="10"/>
  <c r="AC61" i="10"/>
  <c r="BB61" i="10"/>
  <c r="AI62" i="10"/>
  <c r="S62" i="10"/>
  <c r="U61" i="10"/>
  <c r="Y61" i="10"/>
  <c r="AL61" i="10"/>
  <c r="M63" i="10"/>
  <c r="AK61" i="10"/>
  <c r="AJ61" i="10"/>
  <c r="AS61" i="10"/>
  <c r="AO61" i="10"/>
  <c r="AG61" i="10"/>
  <c r="F61" i="10"/>
  <c r="N62" i="10"/>
  <c r="AQ62" i="10"/>
  <c r="AB62" i="10"/>
  <c r="BI60" i="10"/>
  <c r="G61" i="10"/>
  <c r="AM61" i="10"/>
  <c r="AF61" i="10"/>
  <c r="D61" i="10"/>
  <c r="P61" i="10"/>
  <c r="AR61" i="10"/>
  <c r="AV61" i="10"/>
  <c r="AT61" i="10"/>
  <c r="W61" i="10"/>
  <c r="BJ60" i="10"/>
  <c r="AN61" i="10"/>
  <c r="X61" i="10"/>
  <c r="BF60" i="10"/>
  <c r="BH60" i="10"/>
  <c r="R61" i="10"/>
  <c r="AA63" i="10"/>
  <c r="V61" i="10"/>
  <c r="H61" i="10"/>
  <c r="T61" i="10"/>
  <c r="AW61" i="10"/>
  <c r="AX61" i="10"/>
  <c r="Z61" i="10"/>
  <c r="AU62" i="10"/>
  <c r="AH61" i="10"/>
  <c r="BG60" i="10"/>
  <c r="J62" i="10"/>
  <c r="AE61" i="10"/>
  <c r="AZ61" i="10"/>
  <c r="E61" i="10"/>
  <c r="AD62" i="10"/>
  <c r="I61" i="10"/>
  <c r="BA61" i="10"/>
  <c r="C61" i="10"/>
  <c r="O62" i="10"/>
  <c r="B64" i="10"/>
  <c r="P41" i="1" l="1"/>
  <c r="Q41" i="1"/>
  <c r="R41" i="1"/>
  <c r="O42" i="1"/>
  <c r="BB62" i="10"/>
  <c r="AB63" i="10"/>
  <c r="AK62" i="10"/>
  <c r="AC62" i="10"/>
  <c r="H62" i="10"/>
  <c r="AH62" i="10"/>
  <c r="AV62" i="10"/>
  <c r="W62" i="10"/>
  <c r="AQ63" i="10"/>
  <c r="M64" i="10"/>
  <c r="L63" i="10"/>
  <c r="AR62" i="10"/>
  <c r="N63" i="10"/>
  <c r="AL62" i="10"/>
  <c r="AY62" i="10"/>
  <c r="BA62" i="10"/>
  <c r="P62" i="10"/>
  <c r="K64" i="10"/>
  <c r="V62" i="10"/>
  <c r="AT62" i="10"/>
  <c r="C62" i="10"/>
  <c r="BH61" i="10"/>
  <c r="I62" i="10"/>
  <c r="Z62" i="10"/>
  <c r="BG61" i="10"/>
  <c r="G62" i="10"/>
  <c r="AG62" i="10"/>
  <c r="U62" i="10"/>
  <c r="Q63" i="10"/>
  <c r="BI61" i="10"/>
  <c r="AJ62" i="10"/>
  <c r="AA64" i="10"/>
  <c r="AU63" i="10"/>
  <c r="BF61" i="10"/>
  <c r="F62" i="10"/>
  <c r="Y62" i="10"/>
  <c r="AP63" i="10"/>
  <c r="J63" i="10"/>
  <c r="R62" i="10"/>
  <c r="AX62" i="10"/>
  <c r="D62" i="10"/>
  <c r="BH62" i="10" s="1"/>
  <c r="E62" i="10"/>
  <c r="AM62" i="10"/>
  <c r="AD63" i="10"/>
  <c r="BJ61" i="10"/>
  <c r="X62" i="10"/>
  <c r="AW62" i="10"/>
  <c r="AF62" i="10"/>
  <c r="AZ62" i="10"/>
  <c r="AN62" i="10"/>
  <c r="AO62" i="10"/>
  <c r="S63" i="10"/>
  <c r="T62" i="10"/>
  <c r="AE62" i="10"/>
  <c r="AS62" i="10"/>
  <c r="AI63" i="10"/>
  <c r="BC62" i="10"/>
  <c r="O63" i="10"/>
  <c r="B65" i="10"/>
  <c r="P42" i="1" l="1"/>
  <c r="Q42" i="1"/>
  <c r="R42" i="1"/>
  <c r="O43" i="1"/>
  <c r="E63" i="10"/>
  <c r="Z63" i="10"/>
  <c r="AV63" i="10"/>
  <c r="AF63" i="10"/>
  <c r="AN63" i="10"/>
  <c r="AU64" i="10"/>
  <c r="BA63" i="10"/>
  <c r="AH63" i="10"/>
  <c r="W63" i="10"/>
  <c r="BC63" i="10"/>
  <c r="R63" i="10"/>
  <c r="AZ63" i="10"/>
  <c r="AA65" i="10"/>
  <c r="C63" i="10"/>
  <c r="BI63" i="10" s="1"/>
  <c r="N64" i="10"/>
  <c r="H63" i="10"/>
  <c r="I63" i="10"/>
  <c r="D63" i="10"/>
  <c r="AS63" i="10"/>
  <c r="Q64" i="10"/>
  <c r="AT63" i="10"/>
  <c r="AR63" i="10"/>
  <c r="AC63" i="10"/>
  <c r="AY63" i="10"/>
  <c r="AI64" i="10"/>
  <c r="AL63" i="10"/>
  <c r="AP64" i="10"/>
  <c r="AE63" i="10"/>
  <c r="BF62" i="10"/>
  <c r="AD64" i="10"/>
  <c r="AK63" i="10"/>
  <c r="AX63" i="10"/>
  <c r="AW63" i="10"/>
  <c r="BG62" i="10"/>
  <c r="J64" i="10"/>
  <c r="BJ62" i="10"/>
  <c r="V63" i="10"/>
  <c r="X63" i="10"/>
  <c r="AG63" i="10"/>
  <c r="AB64" i="10"/>
  <c r="AJ63" i="10"/>
  <c r="T63" i="10"/>
  <c r="U63" i="10"/>
  <c r="F63" i="10"/>
  <c r="BI62" i="10"/>
  <c r="L64" i="10"/>
  <c r="Y63" i="10"/>
  <c r="S64" i="10"/>
  <c r="K65" i="10"/>
  <c r="M65" i="10"/>
  <c r="AM63" i="10"/>
  <c r="AO63" i="10"/>
  <c r="G63" i="10"/>
  <c r="P63" i="10"/>
  <c r="AQ64" i="10"/>
  <c r="BB63" i="10"/>
  <c r="O64" i="10"/>
  <c r="B66" i="10"/>
  <c r="O44" i="1" l="1"/>
  <c r="P43" i="1"/>
  <c r="Q43" i="1"/>
  <c r="R43" i="1"/>
  <c r="K66" i="10"/>
  <c r="AJ64" i="10"/>
  <c r="AX64" i="10"/>
  <c r="M66" i="10"/>
  <c r="AY64" i="10"/>
  <c r="H64" i="10"/>
  <c r="AH64" i="10"/>
  <c r="AC64" i="10"/>
  <c r="N65" i="10"/>
  <c r="BA64" i="10"/>
  <c r="AK64" i="10"/>
  <c r="BB64" i="10"/>
  <c r="AU65" i="10"/>
  <c r="AD65" i="10"/>
  <c r="AN64" i="10"/>
  <c r="AW64" i="10"/>
  <c r="Y64" i="10"/>
  <c r="S65" i="10"/>
  <c r="Q65" i="10"/>
  <c r="AZ64" i="10"/>
  <c r="AF64" i="10"/>
  <c r="AA66" i="10"/>
  <c r="G64" i="10"/>
  <c r="BH63" i="10"/>
  <c r="AE64" i="10"/>
  <c r="AP65" i="10"/>
  <c r="AV64" i="10"/>
  <c r="AR64" i="10"/>
  <c r="P64" i="10"/>
  <c r="L65" i="10"/>
  <c r="F64" i="10"/>
  <c r="AB65" i="10"/>
  <c r="C64" i="10"/>
  <c r="AQ65" i="10"/>
  <c r="AT64" i="10"/>
  <c r="BG63" i="10"/>
  <c r="X64" i="10"/>
  <c r="BJ63" i="10"/>
  <c r="V64" i="10"/>
  <c r="Z64" i="10"/>
  <c r="R64" i="10"/>
  <c r="I64" i="10"/>
  <c r="T64" i="10"/>
  <c r="AG64" i="10"/>
  <c r="AS64" i="10"/>
  <c r="BF63" i="10"/>
  <c r="AO64" i="10"/>
  <c r="AL64" i="10"/>
  <c r="J65" i="10"/>
  <c r="D64" i="10"/>
  <c r="BC64" i="10"/>
  <c r="AM64" i="10"/>
  <c r="U64" i="10"/>
  <c r="AI65" i="10"/>
  <c r="W64" i="10"/>
  <c r="E64" i="10"/>
  <c r="O65" i="10"/>
  <c r="B67" i="10"/>
  <c r="Q44" i="1" l="1"/>
  <c r="R44" i="1"/>
  <c r="P44" i="1"/>
  <c r="O45" i="1"/>
  <c r="O46" i="1" s="1"/>
  <c r="AC65" i="10"/>
  <c r="I65" i="10"/>
  <c r="AW65" i="10"/>
  <c r="J66" i="10"/>
  <c r="R65" i="10"/>
  <c r="AB66" i="10"/>
  <c r="C65" i="10"/>
  <c r="G65" i="10"/>
  <c r="AN65" i="10"/>
  <c r="AH65" i="10"/>
  <c r="F65" i="10"/>
  <c r="D65" i="10"/>
  <c r="AA67" i="10"/>
  <c r="AD66" i="10"/>
  <c r="H65" i="10"/>
  <c r="Z65" i="10"/>
  <c r="AL65" i="10"/>
  <c r="W65" i="10"/>
  <c r="AF65" i="10"/>
  <c r="AY65" i="10"/>
  <c r="AU66" i="10"/>
  <c r="L66" i="10"/>
  <c r="M67" i="10"/>
  <c r="AE65" i="10"/>
  <c r="E65" i="10"/>
  <c r="AO65" i="10"/>
  <c r="P65" i="10"/>
  <c r="AS65" i="10"/>
  <c r="BI64" i="10"/>
  <c r="AX65" i="10"/>
  <c r="BF64" i="10"/>
  <c r="V65" i="10"/>
  <c r="BJ64" i="10"/>
  <c r="X65" i="10"/>
  <c r="AJ65" i="10"/>
  <c r="BH64" i="10"/>
  <c r="Q66" i="10"/>
  <c r="AK65" i="10"/>
  <c r="AM65" i="10"/>
  <c r="AG65" i="10"/>
  <c r="AV65" i="10"/>
  <c r="S66" i="10"/>
  <c r="BC65" i="10"/>
  <c r="AQ66" i="10"/>
  <c r="AP66" i="10"/>
  <c r="AI66" i="10"/>
  <c r="AZ65" i="10"/>
  <c r="BB65" i="10"/>
  <c r="BG64" i="10"/>
  <c r="U65" i="10"/>
  <c r="AR65" i="10"/>
  <c r="AT65" i="10"/>
  <c r="BA65" i="10"/>
  <c r="T65" i="10"/>
  <c r="Y65" i="10"/>
  <c r="N66" i="10"/>
  <c r="K67" i="10"/>
  <c r="O66" i="10"/>
  <c r="B68" i="10"/>
  <c r="O47" i="1" l="1"/>
  <c r="P46" i="1"/>
  <c r="Q46" i="1"/>
  <c r="R46" i="1"/>
  <c r="P45" i="1"/>
  <c r="Q45" i="1"/>
  <c r="R45" i="1"/>
  <c r="U66" i="10"/>
  <c r="G66" i="10"/>
  <c r="K68" i="10"/>
  <c r="BB66" i="10"/>
  <c r="AV66" i="10"/>
  <c r="V66" i="10"/>
  <c r="M68" i="10"/>
  <c r="H66" i="10"/>
  <c r="C66" i="10"/>
  <c r="X66" i="10"/>
  <c r="L67" i="10"/>
  <c r="AD67" i="10"/>
  <c r="AB67" i="10"/>
  <c r="AX66" i="10"/>
  <c r="R66" i="10"/>
  <c r="S67" i="10"/>
  <c r="AE66" i="10"/>
  <c r="AU67" i="10"/>
  <c r="Z66" i="10"/>
  <c r="N67" i="10"/>
  <c r="BF65" i="10"/>
  <c r="AS66" i="10"/>
  <c r="AY66" i="10"/>
  <c r="D66" i="10"/>
  <c r="J67" i="10"/>
  <c r="BJ65" i="10"/>
  <c r="BI65" i="10"/>
  <c r="Y66" i="10"/>
  <c r="AM66" i="10"/>
  <c r="AA68" i="10"/>
  <c r="BA66" i="10"/>
  <c r="AF66" i="10"/>
  <c r="AW66" i="10"/>
  <c r="AK66" i="10"/>
  <c r="AQ67" i="10"/>
  <c r="AI67" i="10"/>
  <c r="AH66" i="10"/>
  <c r="AZ66" i="10"/>
  <c r="T66" i="10"/>
  <c r="BH65" i="10"/>
  <c r="AO66" i="10"/>
  <c r="AJ66" i="10"/>
  <c r="AG66" i="10"/>
  <c r="AP67" i="10"/>
  <c r="BG65" i="10"/>
  <c r="Q67" i="10"/>
  <c r="P66" i="10"/>
  <c r="F66" i="10"/>
  <c r="AT66" i="10"/>
  <c r="W66" i="10"/>
  <c r="I66" i="10"/>
  <c r="BC66" i="10"/>
  <c r="AR66" i="10"/>
  <c r="E66" i="10"/>
  <c r="BG66" i="10" s="1"/>
  <c r="AL66" i="10"/>
  <c r="AN66" i="10"/>
  <c r="AC66" i="10"/>
  <c r="O67" i="10"/>
  <c r="B69" i="10"/>
  <c r="P47" i="1" l="1"/>
  <c r="Q47" i="1"/>
  <c r="R47" i="1"/>
  <c r="O48" i="1"/>
  <c r="J68" i="10"/>
  <c r="W67" i="10"/>
  <c r="AJ67" i="10"/>
  <c r="S68" i="10"/>
  <c r="H67" i="10"/>
  <c r="AW67" i="10"/>
  <c r="D67" i="10"/>
  <c r="AK67" i="10"/>
  <c r="R67" i="10"/>
  <c r="M69" i="10"/>
  <c r="AY67" i="10"/>
  <c r="V67" i="10"/>
  <c r="F67" i="10"/>
  <c r="T67" i="10"/>
  <c r="BA67" i="10"/>
  <c r="AS67" i="10"/>
  <c r="AX67" i="10"/>
  <c r="AL67" i="10"/>
  <c r="AB68" i="10"/>
  <c r="AV67" i="10"/>
  <c r="AA69" i="10"/>
  <c r="AO67" i="10"/>
  <c r="BI66" i="10"/>
  <c r="P67" i="10"/>
  <c r="AZ67" i="10"/>
  <c r="BF66" i="10"/>
  <c r="N68" i="10"/>
  <c r="AD68" i="10"/>
  <c r="BB67" i="10"/>
  <c r="AC67" i="10"/>
  <c r="AT67" i="10"/>
  <c r="AN67" i="10"/>
  <c r="AM67" i="10"/>
  <c r="Z67" i="10"/>
  <c r="K69" i="10"/>
  <c r="AF67" i="10"/>
  <c r="BH66" i="10"/>
  <c r="BJ66" i="10"/>
  <c r="Y67" i="10"/>
  <c r="AH67" i="10"/>
  <c r="L68" i="10"/>
  <c r="AP68" i="10"/>
  <c r="G67" i="10"/>
  <c r="E67" i="10"/>
  <c r="Q68" i="10"/>
  <c r="AR67" i="10"/>
  <c r="AI68" i="10"/>
  <c r="BC67" i="10"/>
  <c r="AU68" i="10"/>
  <c r="X67" i="10"/>
  <c r="AQ68" i="10"/>
  <c r="I67" i="10"/>
  <c r="AG67" i="10"/>
  <c r="AE67" i="10"/>
  <c r="C67" i="10"/>
  <c r="BH67" i="10" s="1"/>
  <c r="U67" i="10"/>
  <c r="O68" i="10"/>
  <c r="B70" i="10"/>
  <c r="O49" i="1" l="1"/>
  <c r="P48" i="1"/>
  <c r="Q48" i="1"/>
  <c r="R48" i="1"/>
  <c r="AM68" i="10"/>
  <c r="AS68" i="10"/>
  <c r="AK68" i="10"/>
  <c r="P68" i="10"/>
  <c r="BA68" i="10"/>
  <c r="D68" i="10"/>
  <c r="BC68" i="10"/>
  <c r="AH68" i="10"/>
  <c r="AT68" i="10"/>
  <c r="AO68" i="10"/>
  <c r="T68" i="10"/>
  <c r="AW68" i="10"/>
  <c r="AI69" i="10"/>
  <c r="H68" i="10"/>
  <c r="AV68" i="10"/>
  <c r="AU69" i="10"/>
  <c r="S69" i="10"/>
  <c r="AN68" i="10"/>
  <c r="Y68" i="10"/>
  <c r="AA70" i="10"/>
  <c r="F68" i="10"/>
  <c r="BG67" i="10"/>
  <c r="AR68" i="10"/>
  <c r="V68" i="10"/>
  <c r="AJ68" i="10"/>
  <c r="AP69" i="10"/>
  <c r="C68" i="10"/>
  <c r="BF67" i="10"/>
  <c r="AC68" i="10"/>
  <c r="BB68" i="10"/>
  <c r="BJ67" i="10"/>
  <c r="AF68" i="10"/>
  <c r="E68" i="10"/>
  <c r="BF68" i="10" s="1"/>
  <c r="AL68" i="10"/>
  <c r="M70" i="10"/>
  <c r="W68" i="10"/>
  <c r="L69" i="10"/>
  <c r="U68" i="10"/>
  <c r="BI67" i="10"/>
  <c r="Q69" i="10"/>
  <c r="AZ68" i="10"/>
  <c r="AE68" i="10"/>
  <c r="AG68" i="10"/>
  <c r="AD69" i="10"/>
  <c r="AB69" i="10"/>
  <c r="AY68" i="10"/>
  <c r="I68" i="10"/>
  <c r="AQ69" i="10"/>
  <c r="K70" i="10"/>
  <c r="N69" i="10"/>
  <c r="R68" i="10"/>
  <c r="X68" i="10"/>
  <c r="G68" i="10"/>
  <c r="Z68" i="10"/>
  <c r="AX68" i="10"/>
  <c r="J69" i="10"/>
  <c r="O69" i="10"/>
  <c r="B71" i="10"/>
  <c r="Q49" i="1" l="1"/>
  <c r="P49" i="1"/>
  <c r="R49" i="1"/>
  <c r="AL69" i="10"/>
  <c r="AJ69" i="10"/>
  <c r="AE69" i="10"/>
  <c r="AU70" i="10"/>
  <c r="AH69" i="10"/>
  <c r="AZ69" i="10"/>
  <c r="AV69" i="10"/>
  <c r="BC69" i="10"/>
  <c r="AR69" i="10"/>
  <c r="D69" i="10"/>
  <c r="AQ70" i="10"/>
  <c r="Q70" i="10"/>
  <c r="H69" i="10"/>
  <c r="BA69" i="10"/>
  <c r="U69" i="10"/>
  <c r="K71" i="10"/>
  <c r="AF69" i="10"/>
  <c r="AC69" i="10"/>
  <c r="AA71" i="10"/>
  <c r="AW69" i="10"/>
  <c r="P69" i="10"/>
  <c r="V69" i="10"/>
  <c r="I69" i="10"/>
  <c r="BB69" i="10"/>
  <c r="AI70" i="10"/>
  <c r="Z69" i="10"/>
  <c r="AX69" i="10"/>
  <c r="F69" i="10"/>
  <c r="BI68" i="10"/>
  <c r="BJ68" i="10"/>
  <c r="AK69" i="10"/>
  <c r="BH68" i="10"/>
  <c r="J70" i="10"/>
  <c r="L70" i="10"/>
  <c r="AN69" i="10"/>
  <c r="AS69" i="10"/>
  <c r="AY69" i="10"/>
  <c r="BG68" i="10"/>
  <c r="X69" i="10"/>
  <c r="AB70" i="10"/>
  <c r="Y69" i="10"/>
  <c r="AP70" i="10"/>
  <c r="E69" i="10"/>
  <c r="G69" i="10"/>
  <c r="T69" i="10"/>
  <c r="W69" i="10"/>
  <c r="C69" i="10"/>
  <c r="AO69" i="10"/>
  <c r="AD70" i="10"/>
  <c r="R69" i="10"/>
  <c r="M71" i="10"/>
  <c r="N70" i="10"/>
  <c r="AG69" i="10"/>
  <c r="S70" i="10"/>
  <c r="AT69" i="10"/>
  <c r="AM69" i="10"/>
  <c r="O70" i="10"/>
  <c r="B72" i="10"/>
  <c r="L71" i="10" l="1"/>
  <c r="R70" i="10"/>
  <c r="AP71" i="10"/>
  <c r="BB70" i="10"/>
  <c r="K72" i="10"/>
  <c r="BC70" i="10"/>
  <c r="J71" i="10"/>
  <c r="Y70" i="10"/>
  <c r="I70" i="10"/>
  <c r="U70" i="10"/>
  <c r="AV70" i="10"/>
  <c r="AM70" i="10"/>
  <c r="AZ70" i="10"/>
  <c r="AH70" i="10"/>
  <c r="AT70" i="10"/>
  <c r="AU71" i="10"/>
  <c r="V70" i="10"/>
  <c r="C70" i="10"/>
  <c r="X70" i="10"/>
  <c r="AY70" i="10"/>
  <c r="AD71" i="10"/>
  <c r="BF69" i="10"/>
  <c r="AA72" i="10"/>
  <c r="AE70" i="10"/>
  <c r="AO70" i="10"/>
  <c r="AB71" i="10"/>
  <c r="P70" i="10"/>
  <c r="H70" i="10"/>
  <c r="S71" i="10"/>
  <c r="BI69" i="10"/>
  <c r="AS70" i="10"/>
  <c r="BA70" i="10"/>
  <c r="F70" i="10"/>
  <c r="AJ70" i="10"/>
  <c r="AK70" i="10"/>
  <c r="W70" i="10"/>
  <c r="AW70" i="10"/>
  <c r="BH69" i="10"/>
  <c r="BG69" i="10"/>
  <c r="G70" i="10"/>
  <c r="Z70" i="10"/>
  <c r="AC70" i="10"/>
  <c r="M72" i="10"/>
  <c r="AN70" i="10"/>
  <c r="AL70" i="10"/>
  <c r="Q71" i="10"/>
  <c r="AG70" i="10"/>
  <c r="BJ69" i="10"/>
  <c r="T70" i="10"/>
  <c r="BG70" i="10" s="1"/>
  <c r="AX70" i="10"/>
  <c r="AQ71" i="10"/>
  <c r="N71" i="10"/>
  <c r="D70" i="10"/>
  <c r="E70" i="10"/>
  <c r="AI71" i="10"/>
  <c r="AF70" i="10"/>
  <c r="AR70" i="10"/>
  <c r="O71" i="10"/>
  <c r="B73" i="10"/>
  <c r="AO71" i="10" l="1"/>
  <c r="AC71" i="10"/>
  <c r="F71" i="10"/>
  <c r="AU72" i="10"/>
  <c r="Y71" i="10"/>
  <c r="AQ72" i="10"/>
  <c r="AX71" i="10"/>
  <c r="AE71" i="10"/>
  <c r="BA71" i="10"/>
  <c r="AT71" i="10"/>
  <c r="J72" i="10"/>
  <c r="AA73" i="10"/>
  <c r="G71" i="10"/>
  <c r="AS71" i="10"/>
  <c r="AH71" i="10"/>
  <c r="BC71" i="10"/>
  <c r="AR71" i="10"/>
  <c r="Z71" i="10"/>
  <c r="K73" i="10"/>
  <c r="T71" i="10"/>
  <c r="AG71" i="10"/>
  <c r="AY71" i="10"/>
  <c r="AM71" i="10"/>
  <c r="BB71" i="10"/>
  <c r="AF71" i="10"/>
  <c r="AD72" i="10"/>
  <c r="BF70" i="10"/>
  <c r="BH70" i="10"/>
  <c r="AZ71" i="10"/>
  <c r="D71" i="10"/>
  <c r="AP72" i="10"/>
  <c r="U71" i="10"/>
  <c r="AW71" i="10"/>
  <c r="R71" i="10"/>
  <c r="AI72" i="10"/>
  <c r="S72" i="10"/>
  <c r="BI70" i="10"/>
  <c r="E71" i="10"/>
  <c r="Q72" i="10"/>
  <c r="AL71" i="10"/>
  <c r="H71" i="10"/>
  <c r="BJ70" i="10"/>
  <c r="W71" i="10"/>
  <c r="X71" i="10"/>
  <c r="AV71" i="10"/>
  <c r="P71" i="10"/>
  <c r="AN71" i="10"/>
  <c r="AK71" i="10"/>
  <c r="C71" i="10"/>
  <c r="N72" i="10"/>
  <c r="AB72" i="10"/>
  <c r="M73" i="10"/>
  <c r="AJ71" i="10"/>
  <c r="V71" i="10"/>
  <c r="I71" i="10"/>
  <c r="L72" i="10"/>
  <c r="O72" i="10"/>
  <c r="B74" i="10"/>
  <c r="AH72" i="10" l="1"/>
  <c r="AX72" i="10"/>
  <c r="AW72" i="10"/>
  <c r="AL72" i="10"/>
  <c r="C72" i="10"/>
  <c r="AQ73" i="10"/>
  <c r="AE72" i="10"/>
  <c r="U72" i="10"/>
  <c r="L73" i="10"/>
  <c r="AK72" i="10"/>
  <c r="Y72" i="10"/>
  <c r="AN72" i="10"/>
  <c r="BB72" i="10"/>
  <c r="H72" i="10"/>
  <c r="AP73" i="10"/>
  <c r="AU73" i="10"/>
  <c r="AY72" i="10"/>
  <c r="G72" i="10"/>
  <c r="P72" i="10"/>
  <c r="D72" i="10"/>
  <c r="E72" i="10"/>
  <c r="BF71" i="10"/>
  <c r="AZ72" i="10"/>
  <c r="AA74" i="10"/>
  <c r="AV72" i="10"/>
  <c r="S73" i="10"/>
  <c r="K74" i="10"/>
  <c r="J73" i="10"/>
  <c r="F72" i="10"/>
  <c r="AM72" i="10"/>
  <c r="V72" i="10"/>
  <c r="AJ72" i="10"/>
  <c r="N73" i="10"/>
  <c r="T72" i="10"/>
  <c r="BG71" i="10"/>
  <c r="BH71" i="10"/>
  <c r="X72" i="10"/>
  <c r="AC72" i="10"/>
  <c r="AS72" i="10"/>
  <c r="I72" i="10"/>
  <c r="Q73" i="10"/>
  <c r="BI71" i="10"/>
  <c r="M74" i="10"/>
  <c r="BC72" i="10"/>
  <c r="AG72" i="10"/>
  <c r="BJ71" i="10"/>
  <c r="AI73" i="10"/>
  <c r="AD73" i="10"/>
  <c r="Z72" i="10"/>
  <c r="AT72" i="10"/>
  <c r="AB73" i="10"/>
  <c r="W72" i="10"/>
  <c r="R72" i="10"/>
  <c r="AF72" i="10"/>
  <c r="AR72" i="10"/>
  <c r="BA72" i="10"/>
  <c r="AO72" i="10"/>
  <c r="O73" i="10"/>
  <c r="B75" i="10"/>
  <c r="Q74" i="10" l="1"/>
  <c r="AJ73" i="10"/>
  <c r="AA75" i="10"/>
  <c r="AE73" i="10"/>
  <c r="AZ73" i="10"/>
  <c r="AP74" i="10"/>
  <c r="H73" i="10"/>
  <c r="AQ74" i="10"/>
  <c r="AM73" i="10"/>
  <c r="AV73" i="10"/>
  <c r="E73" i="10"/>
  <c r="BB73" i="10"/>
  <c r="C73" i="10"/>
  <c r="BJ73" i="10" s="1"/>
  <c r="N74" i="10"/>
  <c r="AT73" i="10"/>
  <c r="U73" i="10"/>
  <c r="AO73" i="10"/>
  <c r="I73" i="10"/>
  <c r="F73" i="10"/>
  <c r="AU74" i="10"/>
  <c r="D73" i="10"/>
  <c r="AN73" i="10"/>
  <c r="AL73" i="10"/>
  <c r="BG72" i="10"/>
  <c r="J74" i="10"/>
  <c r="P73" i="10"/>
  <c r="AW73" i="10"/>
  <c r="Z73" i="10"/>
  <c r="BF72" i="10"/>
  <c r="AI74" i="10"/>
  <c r="BI72" i="10"/>
  <c r="R73" i="10"/>
  <c r="V73" i="10"/>
  <c r="BA73" i="10"/>
  <c r="AD74" i="10"/>
  <c r="BJ72" i="10"/>
  <c r="X73" i="10"/>
  <c r="AX73" i="10"/>
  <c r="AF73" i="10"/>
  <c r="BC73" i="10"/>
  <c r="G73" i="10"/>
  <c r="T73" i="10"/>
  <c r="S74" i="10"/>
  <c r="AS73" i="10"/>
  <c r="AR73" i="10"/>
  <c r="AC73" i="10"/>
  <c r="BH72" i="10"/>
  <c r="AG73" i="10"/>
  <c r="Y73" i="10"/>
  <c r="K75" i="10"/>
  <c r="W73" i="10"/>
  <c r="AK73" i="10"/>
  <c r="AB74" i="10"/>
  <c r="M75" i="10"/>
  <c r="AY73" i="10"/>
  <c r="L74" i="10"/>
  <c r="AH73" i="10"/>
  <c r="O74" i="10"/>
  <c r="B76" i="10"/>
  <c r="K76" i="10" l="1"/>
  <c r="V74" i="10"/>
  <c r="AL74" i="10"/>
  <c r="AT74" i="10"/>
  <c r="H74" i="10"/>
  <c r="Y74" i="10"/>
  <c r="T74" i="10"/>
  <c r="AH74" i="10"/>
  <c r="G74" i="10"/>
  <c r="AN74" i="10"/>
  <c r="N75" i="10"/>
  <c r="AP75" i="10"/>
  <c r="L75" i="10"/>
  <c r="BC74" i="10"/>
  <c r="AG74" i="10"/>
  <c r="BF73" i="10"/>
  <c r="D74" i="10"/>
  <c r="AZ74" i="10"/>
  <c r="U74" i="10"/>
  <c r="AC74" i="10"/>
  <c r="AU75" i="10"/>
  <c r="BB74" i="10"/>
  <c r="AE74" i="10"/>
  <c r="M76" i="10"/>
  <c r="AX74" i="10"/>
  <c r="BH73" i="10"/>
  <c r="Z74" i="10"/>
  <c r="AQ75" i="10"/>
  <c r="AI75" i="10"/>
  <c r="AA76" i="10"/>
  <c r="AY74" i="10"/>
  <c r="E74" i="10"/>
  <c r="R74" i="10"/>
  <c r="C74" i="10"/>
  <c r="F74" i="10"/>
  <c r="AJ74" i="10"/>
  <c r="J75" i="10"/>
  <c r="AF74" i="10"/>
  <c r="BA74" i="10"/>
  <c r="BI73" i="10"/>
  <c r="BG73" i="10"/>
  <c r="AB75" i="10"/>
  <c r="AR74" i="10"/>
  <c r="X74" i="10"/>
  <c r="AW74" i="10"/>
  <c r="AK74" i="10"/>
  <c r="AS74" i="10"/>
  <c r="I74" i="10"/>
  <c r="AV74" i="10"/>
  <c r="AD75" i="10"/>
  <c r="P74" i="10"/>
  <c r="BF74" i="10" s="1"/>
  <c r="W74" i="10"/>
  <c r="S75" i="10"/>
  <c r="AO74" i="10"/>
  <c r="AM74" i="10"/>
  <c r="Q75" i="10"/>
  <c r="O75" i="10"/>
  <c r="B77" i="10"/>
  <c r="AB76" i="10" l="1"/>
  <c r="AX75" i="10"/>
  <c r="D75" i="10"/>
  <c r="AH75" i="10"/>
  <c r="AV75" i="10"/>
  <c r="M77" i="10"/>
  <c r="E75" i="10"/>
  <c r="T75" i="10"/>
  <c r="AG75" i="10"/>
  <c r="Q76" i="10"/>
  <c r="I75" i="10"/>
  <c r="BA75" i="10"/>
  <c r="AE75" i="10"/>
  <c r="AY75" i="10"/>
  <c r="BC75" i="10"/>
  <c r="Y75" i="10"/>
  <c r="AS75" i="10"/>
  <c r="BB75" i="10"/>
  <c r="H75" i="10"/>
  <c r="AU76" i="10"/>
  <c r="AP76" i="10"/>
  <c r="AT75" i="10"/>
  <c r="AC75" i="10"/>
  <c r="J76" i="10"/>
  <c r="AI76" i="10"/>
  <c r="S76" i="10"/>
  <c r="BH74" i="10"/>
  <c r="AQ76" i="10"/>
  <c r="N76" i="10"/>
  <c r="AL75" i="10"/>
  <c r="AD76" i="10"/>
  <c r="AM75" i="10"/>
  <c r="AF75" i="10"/>
  <c r="AA77" i="10"/>
  <c r="AO75" i="10"/>
  <c r="BI74" i="10"/>
  <c r="AJ75" i="10"/>
  <c r="X75" i="10"/>
  <c r="R75" i="10"/>
  <c r="L76" i="10"/>
  <c r="BG74" i="10"/>
  <c r="AK75" i="10"/>
  <c r="BJ74" i="10"/>
  <c r="W75" i="10"/>
  <c r="U75" i="10"/>
  <c r="AR75" i="10"/>
  <c r="F75" i="10"/>
  <c r="Z75" i="10"/>
  <c r="AN75" i="10"/>
  <c r="V75" i="10"/>
  <c r="AW75" i="10"/>
  <c r="AZ75" i="10"/>
  <c r="P75" i="10"/>
  <c r="C75" i="10"/>
  <c r="G75" i="10"/>
  <c r="K77" i="10"/>
  <c r="O76" i="10"/>
  <c r="BG75" i="10"/>
  <c r="B78" i="10"/>
  <c r="J77" i="10" l="1"/>
  <c r="Y76" i="10"/>
  <c r="T76" i="10"/>
  <c r="AM76" i="10"/>
  <c r="AC76" i="10"/>
  <c r="BC76" i="10"/>
  <c r="E76" i="10"/>
  <c r="AD77" i="10"/>
  <c r="AT76" i="10"/>
  <c r="AY76" i="10"/>
  <c r="M78" i="10"/>
  <c r="AL76" i="10"/>
  <c r="L77" i="10"/>
  <c r="K78" i="10"/>
  <c r="Z76" i="10"/>
  <c r="AV76" i="10"/>
  <c r="N77" i="10"/>
  <c r="AK76" i="10"/>
  <c r="F76" i="10"/>
  <c r="AJ76" i="10"/>
  <c r="AU77" i="10"/>
  <c r="BA76" i="10"/>
  <c r="AH76" i="10"/>
  <c r="AP77" i="10"/>
  <c r="AR76" i="10"/>
  <c r="AQ77" i="10"/>
  <c r="V76" i="10"/>
  <c r="G76" i="10"/>
  <c r="AE76" i="10"/>
  <c r="C76" i="10"/>
  <c r="H76" i="10"/>
  <c r="I76" i="10"/>
  <c r="D76" i="10"/>
  <c r="AF76" i="10"/>
  <c r="P76" i="10"/>
  <c r="BH75" i="10"/>
  <c r="AZ76" i="10"/>
  <c r="BB76" i="10"/>
  <c r="AN76" i="10"/>
  <c r="Q77" i="10"/>
  <c r="AX76" i="10"/>
  <c r="R76" i="10"/>
  <c r="X76" i="10"/>
  <c r="BI75" i="10"/>
  <c r="BF75" i="10"/>
  <c r="AO76" i="10"/>
  <c r="AW76" i="10"/>
  <c r="AB77" i="10"/>
  <c r="U76" i="10"/>
  <c r="BJ75" i="10"/>
  <c r="W76" i="10"/>
  <c r="S77" i="10"/>
  <c r="AA78" i="10"/>
  <c r="AI77" i="10"/>
  <c r="AS76" i="10"/>
  <c r="AG76" i="10"/>
  <c r="O77" i="10"/>
  <c r="B79" i="10"/>
  <c r="U77" i="10" l="1"/>
  <c r="I77" i="10"/>
  <c r="AP78" i="10"/>
  <c r="AD78" i="10"/>
  <c r="AV77" i="10"/>
  <c r="E77" i="10"/>
  <c r="Q78" i="10"/>
  <c r="AB78" i="10"/>
  <c r="Z77" i="10"/>
  <c r="C77" i="10"/>
  <c r="BA77" i="10"/>
  <c r="K79" i="10"/>
  <c r="BC77" i="10"/>
  <c r="H77" i="10"/>
  <c r="AG77" i="10"/>
  <c r="BB77" i="10"/>
  <c r="AC77" i="10"/>
  <c r="BF76" i="10"/>
  <c r="AZ77" i="10"/>
  <c r="AL77" i="10"/>
  <c r="L78" i="10"/>
  <c r="AM77" i="10"/>
  <c r="AS77" i="10"/>
  <c r="T77" i="10"/>
  <c r="AA79" i="10"/>
  <c r="BG76" i="10"/>
  <c r="AH77" i="10"/>
  <c r="AJ77" i="10"/>
  <c r="Y77" i="10"/>
  <c r="AI78" i="10"/>
  <c r="BI76" i="10"/>
  <c r="V77" i="10"/>
  <c r="AN77" i="10"/>
  <c r="AW77" i="10"/>
  <c r="AO77" i="10"/>
  <c r="AE77" i="10"/>
  <c r="AU78" i="10"/>
  <c r="G77" i="10"/>
  <c r="BJ76" i="10"/>
  <c r="X77" i="10"/>
  <c r="P77" i="10"/>
  <c r="F77" i="10"/>
  <c r="M79" i="10"/>
  <c r="BH76" i="10"/>
  <c r="S78" i="10"/>
  <c r="R77" i="10"/>
  <c r="AF77" i="10"/>
  <c r="AQ78" i="10"/>
  <c r="AK77" i="10"/>
  <c r="AY77" i="10"/>
  <c r="W77" i="10"/>
  <c r="AX77" i="10"/>
  <c r="D77" i="10"/>
  <c r="AR77" i="10"/>
  <c r="N78" i="10"/>
  <c r="AT77" i="10"/>
  <c r="J78" i="10"/>
  <c r="O78" i="10"/>
  <c r="B80" i="10"/>
  <c r="AY78" i="10" l="1"/>
  <c r="AN78" i="10"/>
  <c r="AB79" i="10"/>
  <c r="AG78" i="10"/>
  <c r="Q79" i="10"/>
  <c r="T78" i="10"/>
  <c r="V78" i="10"/>
  <c r="X78" i="10"/>
  <c r="AS78" i="10"/>
  <c r="AQ79" i="10"/>
  <c r="E78" i="10"/>
  <c r="AK78" i="10"/>
  <c r="AT78" i="10"/>
  <c r="AI79" i="10"/>
  <c r="AM78" i="10"/>
  <c r="F78" i="10"/>
  <c r="BB78" i="10"/>
  <c r="BC78" i="10"/>
  <c r="AV78" i="10"/>
  <c r="L79" i="10"/>
  <c r="BF77" i="10"/>
  <c r="K80" i="10"/>
  <c r="AD79" i="10"/>
  <c r="AL78" i="10"/>
  <c r="J79" i="10"/>
  <c r="H78" i="10"/>
  <c r="BJ77" i="10"/>
  <c r="AF78" i="10"/>
  <c r="Y78" i="10"/>
  <c r="BI77" i="10"/>
  <c r="S79" i="10"/>
  <c r="AE78" i="10"/>
  <c r="AJ78" i="10"/>
  <c r="BA78" i="10"/>
  <c r="AP79" i="10"/>
  <c r="BH77" i="10"/>
  <c r="AR78" i="10"/>
  <c r="R78" i="10"/>
  <c r="AU79" i="10"/>
  <c r="AZ78" i="10"/>
  <c r="AA80" i="10"/>
  <c r="P78" i="10"/>
  <c r="G78" i="10"/>
  <c r="BG77" i="10"/>
  <c r="AX78" i="10"/>
  <c r="C78" i="10"/>
  <c r="I78" i="10"/>
  <c r="M80" i="10"/>
  <c r="N79" i="10"/>
  <c r="D78" i="10"/>
  <c r="BH78" i="10" s="1"/>
  <c r="AO78" i="10"/>
  <c r="AH78" i="10"/>
  <c r="W78" i="10"/>
  <c r="AW78" i="10"/>
  <c r="AC78" i="10"/>
  <c r="Z78" i="10"/>
  <c r="U78" i="10"/>
  <c r="O79" i="10"/>
  <c r="B81" i="10"/>
  <c r="J80" i="10" l="1"/>
  <c r="X79" i="10"/>
  <c r="AJ79" i="10"/>
  <c r="AL79" i="10"/>
  <c r="V79" i="10"/>
  <c r="U79" i="10"/>
  <c r="AD80" i="10"/>
  <c r="N80" i="10"/>
  <c r="AI80" i="10"/>
  <c r="T79" i="10"/>
  <c r="K81" i="10"/>
  <c r="AT79" i="10"/>
  <c r="Q80" i="10"/>
  <c r="BA79" i="10"/>
  <c r="P79" i="10"/>
  <c r="F79" i="10"/>
  <c r="AA81" i="10"/>
  <c r="AU80" i="10"/>
  <c r="R79" i="10"/>
  <c r="Y79" i="10"/>
  <c r="L80" i="10"/>
  <c r="AK79" i="10"/>
  <c r="AG79" i="10"/>
  <c r="C79" i="10"/>
  <c r="AM79" i="10"/>
  <c r="BJ78" i="10"/>
  <c r="AW79" i="10"/>
  <c r="W79" i="10"/>
  <c r="AF79" i="10"/>
  <c r="AV79" i="10"/>
  <c r="E79" i="10"/>
  <c r="AB80" i="10"/>
  <c r="AE79" i="10"/>
  <c r="Z79" i="10"/>
  <c r="M81" i="10"/>
  <c r="AZ79" i="10"/>
  <c r="S80" i="10"/>
  <c r="BF78" i="10"/>
  <c r="AN79" i="10"/>
  <c r="D79" i="10"/>
  <c r="AC79" i="10"/>
  <c r="AR79" i="10"/>
  <c r="AX79" i="10"/>
  <c r="I79" i="10"/>
  <c r="BG78" i="10"/>
  <c r="BI78" i="10"/>
  <c r="AH79" i="10"/>
  <c r="BC79" i="10"/>
  <c r="AQ80" i="10"/>
  <c r="AP80" i="10"/>
  <c r="H79" i="10"/>
  <c r="AO79" i="10"/>
  <c r="G79" i="10"/>
  <c r="BB79" i="10"/>
  <c r="AS79" i="10"/>
  <c r="AY79" i="10"/>
  <c r="O80" i="10"/>
  <c r="B82" i="10"/>
  <c r="AC80" i="10" l="1"/>
  <c r="C80" i="10"/>
  <c r="F80" i="10"/>
  <c r="N81" i="10"/>
  <c r="AB81" i="10"/>
  <c r="AG80" i="10"/>
  <c r="P80" i="10"/>
  <c r="AD81" i="10"/>
  <c r="E80" i="10"/>
  <c r="AN80" i="10"/>
  <c r="AK80" i="10"/>
  <c r="BA80" i="10"/>
  <c r="U80" i="10"/>
  <c r="AH80" i="10"/>
  <c r="L81" i="10"/>
  <c r="Q81" i="10"/>
  <c r="V80" i="10"/>
  <c r="AS80" i="10"/>
  <c r="AF80" i="10"/>
  <c r="AV80" i="10"/>
  <c r="AL80" i="10"/>
  <c r="BH79" i="10"/>
  <c r="BB80" i="10"/>
  <c r="S81" i="10"/>
  <c r="AZ80" i="10"/>
  <c r="AE80" i="10"/>
  <c r="K82" i="10"/>
  <c r="AJ80" i="10"/>
  <c r="BG79" i="10"/>
  <c r="AQ81" i="10"/>
  <c r="D80" i="10"/>
  <c r="AY80" i="10"/>
  <c r="BC80" i="10"/>
  <c r="BJ79" i="10"/>
  <c r="Y80" i="10"/>
  <c r="BI79" i="10"/>
  <c r="X80" i="10"/>
  <c r="AP81" i="10"/>
  <c r="G80" i="10"/>
  <c r="W80" i="10"/>
  <c r="BF79" i="10"/>
  <c r="AU81" i="10"/>
  <c r="H80" i="10"/>
  <c r="Z80" i="10"/>
  <c r="AT80" i="10"/>
  <c r="I80" i="10"/>
  <c r="R80" i="10"/>
  <c r="AO80" i="10"/>
  <c r="M82" i="10"/>
  <c r="AW80" i="10"/>
  <c r="AX80" i="10"/>
  <c r="T80" i="10"/>
  <c r="AR80" i="10"/>
  <c r="AM80" i="10"/>
  <c r="AA82" i="10"/>
  <c r="AI81" i="10"/>
  <c r="J81" i="10"/>
  <c r="O81" i="10"/>
  <c r="B83" i="10"/>
  <c r="AD82" i="10" l="1"/>
  <c r="S82" i="10"/>
  <c r="AZ81" i="10"/>
  <c r="BB81" i="10"/>
  <c r="L82" i="10"/>
  <c r="P81" i="10"/>
  <c r="M83" i="10"/>
  <c r="J82" i="10"/>
  <c r="AY81" i="10"/>
  <c r="W81" i="10"/>
  <c r="D81" i="10"/>
  <c r="AH81" i="10"/>
  <c r="AG81" i="10"/>
  <c r="BC81" i="10"/>
  <c r="AO81" i="10"/>
  <c r="G81" i="10"/>
  <c r="AQ82" i="10"/>
  <c r="AL81" i="10"/>
  <c r="U81" i="10"/>
  <c r="AB82" i="10"/>
  <c r="AV81" i="10"/>
  <c r="BA81" i="10"/>
  <c r="N82" i="10"/>
  <c r="AM81" i="10"/>
  <c r="AJ81" i="10"/>
  <c r="AW81" i="10"/>
  <c r="BF80" i="10"/>
  <c r="AA83" i="10"/>
  <c r="X81" i="10"/>
  <c r="AF81" i="10"/>
  <c r="AK81" i="10"/>
  <c r="F81" i="10"/>
  <c r="Q82" i="10"/>
  <c r="AI82" i="10"/>
  <c r="BH80" i="10"/>
  <c r="BI80" i="10"/>
  <c r="AP82" i="10"/>
  <c r="BG80" i="10"/>
  <c r="AR81" i="10"/>
  <c r="K83" i="10"/>
  <c r="AU82" i="10"/>
  <c r="AN81" i="10"/>
  <c r="C81" i="10"/>
  <c r="H81" i="10"/>
  <c r="R81" i="10"/>
  <c r="AT81" i="10"/>
  <c r="Y81" i="10"/>
  <c r="BJ80" i="10"/>
  <c r="I81" i="10"/>
  <c r="T81" i="10"/>
  <c r="AS81" i="10"/>
  <c r="Z81" i="10"/>
  <c r="AE81" i="10"/>
  <c r="AX81" i="10"/>
  <c r="V81" i="10"/>
  <c r="E81" i="10"/>
  <c r="AC81" i="10"/>
  <c r="O82" i="10"/>
  <c r="B84" i="10"/>
  <c r="F82" i="10" l="1"/>
  <c r="I82" i="10"/>
  <c r="N83" i="10"/>
  <c r="AO82" i="10"/>
  <c r="M84" i="10"/>
  <c r="AK82" i="10"/>
  <c r="BA82" i="10"/>
  <c r="BC82" i="10"/>
  <c r="P82" i="10"/>
  <c r="AN82" i="10"/>
  <c r="AF82" i="10"/>
  <c r="E82" i="10"/>
  <c r="BI81" i="10"/>
  <c r="AV82" i="10"/>
  <c r="AG82" i="10"/>
  <c r="L83" i="10"/>
  <c r="K84" i="10"/>
  <c r="BB82" i="10"/>
  <c r="AU83" i="10"/>
  <c r="AX82" i="10"/>
  <c r="AH82" i="10"/>
  <c r="T82" i="10"/>
  <c r="G82" i="10"/>
  <c r="BJ82" i="10" s="1"/>
  <c r="AT82" i="10"/>
  <c r="AP83" i="10"/>
  <c r="AC82" i="10"/>
  <c r="V82" i="10"/>
  <c r="R82" i="10"/>
  <c r="AA84" i="10"/>
  <c r="AZ82" i="10"/>
  <c r="Q83" i="10"/>
  <c r="AB83" i="10"/>
  <c r="D82" i="10"/>
  <c r="W82" i="10"/>
  <c r="AM82" i="10"/>
  <c r="Y82" i="10"/>
  <c r="AR82" i="10"/>
  <c r="BJ81" i="10"/>
  <c r="U82" i="10"/>
  <c r="Z82" i="10"/>
  <c r="AW82" i="10"/>
  <c r="AL82" i="10"/>
  <c r="C82" i="10"/>
  <c r="AI83" i="10"/>
  <c r="AJ82" i="10"/>
  <c r="J83" i="10"/>
  <c r="X82" i="10"/>
  <c r="BF81" i="10"/>
  <c r="BH81" i="10"/>
  <c r="BG81" i="10"/>
  <c r="AE82" i="10"/>
  <c r="H82" i="10"/>
  <c r="S83" i="10"/>
  <c r="AS82" i="10"/>
  <c r="AQ83" i="10"/>
  <c r="AY82" i="10"/>
  <c r="AD83" i="10"/>
  <c r="O83" i="10"/>
  <c r="B85" i="10"/>
  <c r="Q84" i="10" l="1"/>
  <c r="AE83" i="10"/>
  <c r="D83" i="10"/>
  <c r="AP84" i="10"/>
  <c r="K85" i="10"/>
  <c r="AW83" i="10"/>
  <c r="BC83" i="10"/>
  <c r="AB84" i="10"/>
  <c r="AT83" i="10"/>
  <c r="L84" i="10"/>
  <c r="BI82" i="10"/>
  <c r="AD84" i="10"/>
  <c r="Z83" i="10"/>
  <c r="BA83" i="10"/>
  <c r="AG83" i="10"/>
  <c r="AK83" i="10"/>
  <c r="AZ83" i="10"/>
  <c r="T83" i="10"/>
  <c r="AV83" i="10"/>
  <c r="M85" i="10"/>
  <c r="AH83" i="10"/>
  <c r="G83" i="10"/>
  <c r="U83" i="10"/>
  <c r="AJ83" i="10"/>
  <c r="E83" i="10"/>
  <c r="AO83" i="10"/>
  <c r="J84" i="10"/>
  <c r="AR83" i="10"/>
  <c r="BH82" i="10"/>
  <c r="Y83" i="10"/>
  <c r="R83" i="10"/>
  <c r="AX83" i="10"/>
  <c r="AI84" i="10"/>
  <c r="AF83" i="10"/>
  <c r="N84" i="10"/>
  <c r="AM83" i="10"/>
  <c r="V83" i="10"/>
  <c r="AU84" i="10"/>
  <c r="AQ84" i="10"/>
  <c r="H83" i="10"/>
  <c r="C83" i="10"/>
  <c r="AN83" i="10"/>
  <c r="I83" i="10"/>
  <c r="AY83" i="10"/>
  <c r="AA85" i="10"/>
  <c r="BF82" i="10"/>
  <c r="AS83" i="10"/>
  <c r="BG82" i="10"/>
  <c r="S84" i="10"/>
  <c r="W83" i="10"/>
  <c r="AC83" i="10"/>
  <c r="BB83" i="10"/>
  <c r="X83" i="10"/>
  <c r="AL83" i="10"/>
  <c r="P83" i="10"/>
  <c r="F83" i="10"/>
  <c r="O84" i="10"/>
  <c r="B86" i="10"/>
  <c r="E84" i="10" l="1"/>
  <c r="AZ84" i="10"/>
  <c r="AI85" i="10"/>
  <c r="AB85" i="10"/>
  <c r="AJ84" i="10"/>
  <c r="AK84" i="10"/>
  <c r="BC84" i="10"/>
  <c r="C84" i="10"/>
  <c r="S85" i="10"/>
  <c r="H84" i="10"/>
  <c r="AG84" i="10"/>
  <c r="AQ85" i="10"/>
  <c r="AW84" i="10"/>
  <c r="BA84" i="10"/>
  <c r="AS84" i="10"/>
  <c r="K86" i="10"/>
  <c r="Z84" i="10"/>
  <c r="R84" i="10"/>
  <c r="BG83" i="10"/>
  <c r="AP85" i="10"/>
  <c r="G84" i="10"/>
  <c r="AA86" i="10"/>
  <c r="W84" i="10"/>
  <c r="AX84" i="10"/>
  <c r="F84" i="10"/>
  <c r="U84" i="10"/>
  <c r="D84" i="10"/>
  <c r="BH83" i="10"/>
  <c r="V84" i="10"/>
  <c r="BB84" i="10"/>
  <c r="P84" i="10"/>
  <c r="AL84" i="10"/>
  <c r="AH84" i="10"/>
  <c r="X84" i="10"/>
  <c r="AY84" i="10"/>
  <c r="M86" i="10"/>
  <c r="AE84" i="10"/>
  <c r="BJ83" i="10"/>
  <c r="AR84" i="10"/>
  <c r="AD85" i="10"/>
  <c r="BF83" i="10"/>
  <c r="AM84" i="10"/>
  <c r="AV84" i="10"/>
  <c r="L85" i="10"/>
  <c r="AC84" i="10"/>
  <c r="AO84" i="10"/>
  <c r="T84" i="10"/>
  <c r="AU85" i="10"/>
  <c r="Y84" i="10"/>
  <c r="BI83" i="10"/>
  <c r="I84" i="10"/>
  <c r="N85" i="10"/>
  <c r="J85" i="10"/>
  <c r="AN84" i="10"/>
  <c r="AF84" i="10"/>
  <c r="AT84" i="10"/>
  <c r="Q85" i="10"/>
  <c r="O85" i="10"/>
  <c r="B87" i="10"/>
  <c r="AH85" i="10" l="1"/>
  <c r="K87" i="10"/>
  <c r="C85" i="10"/>
  <c r="F85" i="10"/>
  <c r="AX85" i="10"/>
  <c r="BC85" i="10"/>
  <c r="I85" i="10"/>
  <c r="AD86" i="10"/>
  <c r="Y85" i="10"/>
  <c r="AT85" i="10"/>
  <c r="AK85" i="10"/>
  <c r="AA87" i="10"/>
  <c r="Q86" i="10"/>
  <c r="AS85" i="10"/>
  <c r="AU86" i="10"/>
  <c r="P85" i="10"/>
  <c r="BA85" i="10"/>
  <c r="T85" i="10"/>
  <c r="AJ85" i="10"/>
  <c r="BB85" i="10"/>
  <c r="AQ86" i="10"/>
  <c r="AB86" i="10"/>
  <c r="W85" i="10"/>
  <c r="BF84" i="10"/>
  <c r="BH84" i="10"/>
  <c r="AP86" i="10"/>
  <c r="AM85" i="10"/>
  <c r="AR85" i="10"/>
  <c r="BG84" i="10"/>
  <c r="BI84" i="10"/>
  <c r="G85" i="10"/>
  <c r="AO85" i="10"/>
  <c r="V85" i="10"/>
  <c r="AG85" i="10"/>
  <c r="AI86" i="10"/>
  <c r="AE85" i="10"/>
  <c r="D85" i="10"/>
  <c r="AL85" i="10"/>
  <c r="AC85" i="10"/>
  <c r="M87" i="10"/>
  <c r="AZ85" i="10"/>
  <c r="AF85" i="10"/>
  <c r="AN85" i="10"/>
  <c r="BJ84" i="10"/>
  <c r="AW85" i="10"/>
  <c r="J86" i="10"/>
  <c r="L86" i="10"/>
  <c r="AY85" i="10"/>
  <c r="R85" i="10"/>
  <c r="H85" i="10"/>
  <c r="N86" i="10"/>
  <c r="U85" i="10"/>
  <c r="AV85" i="10"/>
  <c r="X85" i="10"/>
  <c r="Z85" i="10"/>
  <c r="S86" i="10"/>
  <c r="E85" i="10"/>
  <c r="O86" i="10"/>
  <c r="B88" i="10"/>
  <c r="P86" i="10" l="1"/>
  <c r="AD87" i="10"/>
  <c r="AG86" i="10"/>
  <c r="R86" i="10"/>
  <c r="AZ86" i="10"/>
  <c r="V86" i="10"/>
  <c r="W86" i="10"/>
  <c r="AU87" i="10"/>
  <c r="I86" i="10"/>
  <c r="E86" i="10"/>
  <c r="M88" i="10"/>
  <c r="AO86" i="10"/>
  <c r="BC86" i="10"/>
  <c r="AS86" i="10"/>
  <c r="AX86" i="10"/>
  <c r="BB86" i="10"/>
  <c r="AA88" i="10"/>
  <c r="F86" i="10"/>
  <c r="AQ87" i="10"/>
  <c r="AL86" i="10"/>
  <c r="Q87" i="10"/>
  <c r="C86" i="10"/>
  <c r="BG86" i="10" s="1"/>
  <c r="J87" i="10"/>
  <c r="AR86" i="10"/>
  <c r="H86" i="10"/>
  <c r="AY86" i="10"/>
  <c r="BI85" i="10"/>
  <c r="G86" i="10"/>
  <c r="BJ85" i="10"/>
  <c r="BF85" i="10"/>
  <c r="U86" i="10"/>
  <c r="AE86" i="10"/>
  <c r="K88" i="10"/>
  <c r="X86" i="10"/>
  <c r="AJ86" i="10"/>
  <c r="AF86" i="10"/>
  <c r="S87" i="10"/>
  <c r="AB87" i="10"/>
  <c r="Z86" i="10"/>
  <c r="L87" i="10"/>
  <c r="AC86" i="10"/>
  <c r="BG85" i="10"/>
  <c r="BH85" i="10"/>
  <c r="AV86" i="10"/>
  <c r="AW86" i="10"/>
  <c r="D86" i="10"/>
  <c r="AK86" i="10"/>
  <c r="AM86" i="10"/>
  <c r="T86" i="10"/>
  <c r="AT86" i="10"/>
  <c r="N87" i="10"/>
  <c r="AN86" i="10"/>
  <c r="AI87" i="10"/>
  <c r="AP87" i="10"/>
  <c r="BA86" i="10"/>
  <c r="Y86" i="10"/>
  <c r="AH86" i="10"/>
  <c r="O87" i="10"/>
  <c r="B89" i="10"/>
  <c r="AT87" i="10" l="1"/>
  <c r="AC87" i="10"/>
  <c r="K89" i="10"/>
  <c r="AR87" i="10"/>
  <c r="BB87" i="10"/>
  <c r="AU88" i="10"/>
  <c r="W87" i="10"/>
  <c r="AX87" i="10"/>
  <c r="V87" i="10"/>
  <c r="AE87" i="10"/>
  <c r="Q88" i="10"/>
  <c r="BC87" i="10"/>
  <c r="AZ87" i="10"/>
  <c r="AL87" i="10"/>
  <c r="AO87" i="10"/>
  <c r="R87" i="10"/>
  <c r="L88" i="10"/>
  <c r="AF87" i="10"/>
  <c r="C87" i="10"/>
  <c r="AP88" i="10"/>
  <c r="AQ88" i="10"/>
  <c r="M89" i="10"/>
  <c r="AG87" i="10"/>
  <c r="BJ86" i="10"/>
  <c r="BI86" i="10"/>
  <c r="J88" i="10"/>
  <c r="BA87" i="10"/>
  <c r="AK87" i="10"/>
  <c r="BH86" i="10"/>
  <c r="BF86" i="10"/>
  <c r="AV87" i="10"/>
  <c r="AY87" i="10"/>
  <c r="F87" i="10"/>
  <c r="E87" i="10"/>
  <c r="AD88" i="10"/>
  <c r="AS87" i="10"/>
  <c r="D87" i="10"/>
  <c r="S88" i="10"/>
  <c r="G87" i="10"/>
  <c r="AI88" i="10"/>
  <c r="AW87" i="10"/>
  <c r="AN87" i="10"/>
  <c r="AJ87" i="10"/>
  <c r="AH87" i="10"/>
  <c r="T87" i="10"/>
  <c r="Y87" i="10"/>
  <c r="AM87" i="10"/>
  <c r="Z87" i="10"/>
  <c r="U87" i="10"/>
  <c r="AB88" i="10"/>
  <c r="N88" i="10"/>
  <c r="X87" i="10"/>
  <c r="H87" i="10"/>
  <c r="AA89" i="10"/>
  <c r="I87" i="10"/>
  <c r="P87" i="10"/>
  <c r="O88" i="10"/>
  <c r="B90" i="10"/>
  <c r="AX88" i="10" l="1"/>
  <c r="U88" i="10"/>
  <c r="AW88" i="10"/>
  <c r="F88" i="10"/>
  <c r="AG88" i="10"/>
  <c r="AO88" i="10"/>
  <c r="W88" i="10"/>
  <c r="Z88" i="10"/>
  <c r="AB89" i="10"/>
  <c r="AI89" i="10"/>
  <c r="AY88" i="10"/>
  <c r="M90" i="10"/>
  <c r="AL88" i="10"/>
  <c r="AU89" i="10"/>
  <c r="AN88" i="10"/>
  <c r="AM88" i="10"/>
  <c r="BB88" i="10"/>
  <c r="R88" i="10"/>
  <c r="S89" i="10"/>
  <c r="BC88" i="10"/>
  <c r="AR88" i="10"/>
  <c r="E88" i="10"/>
  <c r="AQ89" i="10"/>
  <c r="H88" i="10"/>
  <c r="D88" i="10"/>
  <c r="AK88" i="10"/>
  <c r="C88" i="10"/>
  <c r="Q89" i="10"/>
  <c r="K90" i="10"/>
  <c r="AZ88" i="10"/>
  <c r="BJ87" i="10"/>
  <c r="AA90" i="10"/>
  <c r="Y88" i="10"/>
  <c r="BF87" i="10"/>
  <c r="BG87" i="10"/>
  <c r="AH88" i="10"/>
  <c r="T88" i="10"/>
  <c r="BH87" i="10"/>
  <c r="BI87" i="10"/>
  <c r="X88" i="10"/>
  <c r="AS88" i="10"/>
  <c r="BA88" i="10"/>
  <c r="AF88" i="10"/>
  <c r="AE88" i="10"/>
  <c r="AC88" i="10"/>
  <c r="P88" i="10"/>
  <c r="I88" i="10"/>
  <c r="G88" i="10"/>
  <c r="BH88" i="10" s="1"/>
  <c r="AV88" i="10"/>
  <c r="AP89" i="10"/>
  <c r="N89" i="10"/>
  <c r="AJ88" i="10"/>
  <c r="AD89" i="10"/>
  <c r="J89" i="10"/>
  <c r="L89" i="10"/>
  <c r="V88" i="10"/>
  <c r="AT88" i="10"/>
  <c r="O89" i="10"/>
  <c r="BJ88" i="10"/>
  <c r="B91" i="10"/>
  <c r="Y89" i="10" l="1"/>
  <c r="H89" i="10"/>
  <c r="AM89" i="10"/>
  <c r="Z89" i="10"/>
  <c r="AA91" i="10"/>
  <c r="BA89" i="10"/>
  <c r="AQ90" i="10"/>
  <c r="W89" i="10"/>
  <c r="AT89" i="10"/>
  <c r="AV89" i="10"/>
  <c r="AS89" i="10"/>
  <c r="AN89" i="10"/>
  <c r="AZ89" i="10"/>
  <c r="E89" i="10"/>
  <c r="AU90" i="10"/>
  <c r="AO89" i="10"/>
  <c r="X89" i="10"/>
  <c r="L90" i="10"/>
  <c r="K91" i="10"/>
  <c r="AR89" i="10"/>
  <c r="AL89" i="10"/>
  <c r="AG89" i="10"/>
  <c r="BF88" i="10"/>
  <c r="BC89" i="10"/>
  <c r="F89" i="10"/>
  <c r="V89" i="10"/>
  <c r="G89" i="10"/>
  <c r="AC89" i="10"/>
  <c r="C89" i="10"/>
  <c r="S90" i="10"/>
  <c r="AY89" i="10"/>
  <c r="AW89" i="10"/>
  <c r="Q90" i="10"/>
  <c r="M91" i="10"/>
  <c r="T89" i="10"/>
  <c r="AK89" i="10"/>
  <c r="R89" i="10"/>
  <c r="AI90" i="10"/>
  <c r="U89" i="10"/>
  <c r="AP90" i="10"/>
  <c r="P89" i="10"/>
  <c r="BI88" i="10"/>
  <c r="I89" i="10"/>
  <c r="J90" i="10"/>
  <c r="BG88" i="10"/>
  <c r="AD90" i="10"/>
  <c r="AH89" i="10"/>
  <c r="AJ89" i="10"/>
  <c r="AE89" i="10"/>
  <c r="N90" i="10"/>
  <c r="AF89" i="10"/>
  <c r="D89" i="10"/>
  <c r="BB89" i="10"/>
  <c r="AB90" i="10"/>
  <c r="AX89" i="10"/>
  <c r="O90" i="10"/>
  <c r="B92" i="10"/>
  <c r="F90" i="10" l="1"/>
  <c r="AE90" i="10"/>
  <c r="AO90" i="10"/>
  <c r="W90" i="10"/>
  <c r="AP91" i="10"/>
  <c r="AW90" i="10"/>
  <c r="BC90" i="10"/>
  <c r="AU91" i="10"/>
  <c r="AQ91" i="10"/>
  <c r="P90" i="10"/>
  <c r="AJ90" i="10"/>
  <c r="U90" i="10"/>
  <c r="AY90" i="10"/>
  <c r="Q91" i="10"/>
  <c r="AG90" i="10"/>
  <c r="E90" i="10"/>
  <c r="BA90" i="10"/>
  <c r="S91" i="10"/>
  <c r="AL90" i="10"/>
  <c r="AZ90" i="10"/>
  <c r="AA92" i="10"/>
  <c r="C90" i="10"/>
  <c r="Z90" i="10"/>
  <c r="AX90" i="10"/>
  <c r="AC90" i="10"/>
  <c r="AH90" i="10"/>
  <c r="BH89" i="10"/>
  <c r="AM90" i="10"/>
  <c r="AI91" i="10"/>
  <c r="AD91" i="10"/>
  <c r="R90" i="10"/>
  <c r="BB90" i="10"/>
  <c r="BF89" i="10"/>
  <c r="G90" i="10"/>
  <c r="AB91" i="10"/>
  <c r="AR90" i="10"/>
  <c r="AS90" i="10"/>
  <c r="I90" i="10"/>
  <c r="AV90" i="10"/>
  <c r="H90" i="10"/>
  <c r="AN90" i="10"/>
  <c r="D90" i="10"/>
  <c r="J91" i="10"/>
  <c r="K92" i="10"/>
  <c r="AF90" i="10"/>
  <c r="L91" i="10"/>
  <c r="M92" i="10"/>
  <c r="V90" i="10"/>
  <c r="AK90" i="10"/>
  <c r="BI89" i="10"/>
  <c r="BG89" i="10"/>
  <c r="T90" i="10"/>
  <c r="BJ89" i="10"/>
  <c r="N91" i="10"/>
  <c r="X90" i="10"/>
  <c r="AT90" i="10"/>
  <c r="Y90" i="10"/>
  <c r="O91" i="10"/>
  <c r="B93" i="10"/>
  <c r="AU92" i="10" l="1"/>
  <c r="BB91" i="10"/>
  <c r="BC91" i="10"/>
  <c r="Y91" i="10"/>
  <c r="AG91" i="10"/>
  <c r="C91" i="10"/>
  <c r="Q92" i="10"/>
  <c r="AW91" i="10"/>
  <c r="M93" i="10"/>
  <c r="AP92" i="10"/>
  <c r="AN91" i="10"/>
  <c r="AX91" i="10"/>
  <c r="V91" i="10"/>
  <c r="L92" i="10"/>
  <c r="E91" i="10"/>
  <c r="AD92" i="10"/>
  <c r="X91" i="10"/>
  <c r="BH90" i="10"/>
  <c r="AF91" i="10"/>
  <c r="AS91" i="10"/>
  <c r="W91" i="10"/>
  <c r="AM91" i="10"/>
  <c r="AL91" i="10"/>
  <c r="AJ91" i="10"/>
  <c r="AO91" i="10"/>
  <c r="AT91" i="10"/>
  <c r="BI90" i="10"/>
  <c r="I91" i="10"/>
  <c r="AY91" i="10"/>
  <c r="U91" i="10"/>
  <c r="AK91" i="10"/>
  <c r="H91" i="10"/>
  <c r="Z91" i="10"/>
  <c r="R91" i="10"/>
  <c r="AV91" i="10"/>
  <c r="AE91" i="10"/>
  <c r="BG90" i="10"/>
  <c r="AI92" i="10"/>
  <c r="N92" i="10"/>
  <c r="AZ91" i="10"/>
  <c r="K93" i="10"/>
  <c r="T91" i="10"/>
  <c r="AB92" i="10"/>
  <c r="AA93" i="10"/>
  <c r="BJ90" i="10"/>
  <c r="BF90" i="10"/>
  <c r="AR91" i="10"/>
  <c r="J92" i="10"/>
  <c r="AH91" i="10"/>
  <c r="S92" i="10"/>
  <c r="P91" i="10"/>
  <c r="D91" i="10"/>
  <c r="G91" i="10"/>
  <c r="AC91" i="10"/>
  <c r="BA91" i="10"/>
  <c r="AQ92" i="10"/>
  <c r="F91" i="10"/>
  <c r="BI91" i="10" s="1"/>
  <c r="O92" i="10"/>
  <c r="B94" i="10"/>
  <c r="AH92" i="10" l="1"/>
  <c r="AO92" i="10"/>
  <c r="Z92" i="10"/>
  <c r="AD93" i="10"/>
  <c r="AW92" i="10"/>
  <c r="AJ92" i="10"/>
  <c r="E92" i="10"/>
  <c r="Q93" i="10"/>
  <c r="S93" i="10"/>
  <c r="K94" i="10"/>
  <c r="AZ92" i="10"/>
  <c r="AL92" i="10"/>
  <c r="J93" i="10"/>
  <c r="AK92" i="10"/>
  <c r="L93" i="10"/>
  <c r="C92" i="10"/>
  <c r="AM92" i="10"/>
  <c r="H92" i="10"/>
  <c r="AQ93" i="10"/>
  <c r="V92" i="10"/>
  <c r="AG92" i="10"/>
  <c r="W92" i="10"/>
  <c r="AI93" i="10"/>
  <c r="AX92" i="10"/>
  <c r="Y92" i="10"/>
  <c r="BG91" i="10"/>
  <c r="AC92" i="10"/>
  <c r="AS92" i="10"/>
  <c r="AA94" i="10"/>
  <c r="BC92" i="10"/>
  <c r="G92" i="10"/>
  <c r="N93" i="10"/>
  <c r="BH91" i="10"/>
  <c r="BA92" i="10"/>
  <c r="AR92" i="10"/>
  <c r="U92" i="10"/>
  <c r="AY92" i="10"/>
  <c r="BB92" i="10"/>
  <c r="AE92" i="10"/>
  <c r="AN92" i="10"/>
  <c r="AF92" i="10"/>
  <c r="D92" i="10"/>
  <c r="AB93" i="10"/>
  <c r="AV92" i="10"/>
  <c r="AP93" i="10"/>
  <c r="R92" i="10"/>
  <c r="AT92" i="10"/>
  <c r="F92" i="10"/>
  <c r="BF91" i="10"/>
  <c r="BJ91" i="10"/>
  <c r="I92" i="10"/>
  <c r="P92" i="10"/>
  <c r="T92" i="10"/>
  <c r="X92" i="10"/>
  <c r="M94" i="10"/>
  <c r="AU93" i="10"/>
  <c r="O93" i="10"/>
  <c r="B95" i="10"/>
  <c r="AF93" i="10" l="1"/>
  <c r="AX93" i="10"/>
  <c r="C93" i="10"/>
  <c r="Q94" i="10"/>
  <c r="F93" i="10"/>
  <c r="N94" i="10"/>
  <c r="AN93" i="10"/>
  <c r="AI94" i="10"/>
  <c r="L94" i="10"/>
  <c r="E93" i="10"/>
  <c r="G93" i="10"/>
  <c r="AE93" i="10"/>
  <c r="W93" i="10"/>
  <c r="AK93" i="10"/>
  <c r="AJ93" i="10"/>
  <c r="AT93" i="10"/>
  <c r="M95" i="10"/>
  <c r="R93" i="10"/>
  <c r="BC93" i="10"/>
  <c r="BB93" i="10"/>
  <c r="AG93" i="10"/>
  <c r="J94" i="10"/>
  <c r="AW93" i="10"/>
  <c r="AA95" i="10"/>
  <c r="BI92" i="10"/>
  <c r="X93" i="10"/>
  <c r="BG92" i="10"/>
  <c r="AY93" i="10"/>
  <c r="V93" i="10"/>
  <c r="AL93" i="10"/>
  <c r="AD94" i="10"/>
  <c r="AU94" i="10"/>
  <c r="AS93" i="10"/>
  <c r="Z93" i="10"/>
  <c r="P93" i="10"/>
  <c r="AC93" i="10"/>
  <c r="AV93" i="10"/>
  <c r="AR93" i="10"/>
  <c r="H93" i="10"/>
  <c r="K95" i="10"/>
  <c r="AO93" i="10"/>
  <c r="AP94" i="10"/>
  <c r="BJ92" i="10"/>
  <c r="T93" i="10"/>
  <c r="BH92" i="10"/>
  <c r="U93" i="10"/>
  <c r="AQ94" i="10"/>
  <c r="BF92" i="10"/>
  <c r="AB94" i="10"/>
  <c r="D93" i="10"/>
  <c r="AZ93" i="10"/>
  <c r="I93" i="10"/>
  <c r="BA93" i="10"/>
  <c r="Y93" i="10"/>
  <c r="AM93" i="10"/>
  <c r="S94" i="10"/>
  <c r="AH93" i="10"/>
  <c r="O94" i="10"/>
  <c r="B96" i="10"/>
  <c r="AO94" i="10" l="1"/>
  <c r="D94" i="10"/>
  <c r="AS94" i="10"/>
  <c r="AA96" i="10"/>
  <c r="AT94" i="10"/>
  <c r="AI95" i="10"/>
  <c r="K96" i="10"/>
  <c r="AN94" i="10"/>
  <c r="N95" i="10"/>
  <c r="AK94" i="10"/>
  <c r="AQ95" i="10"/>
  <c r="AR94" i="10"/>
  <c r="F94" i="10"/>
  <c r="H94" i="10"/>
  <c r="BJ93" i="10"/>
  <c r="AW94" i="10"/>
  <c r="AD95" i="10"/>
  <c r="AM94" i="10"/>
  <c r="AV94" i="10"/>
  <c r="BB94" i="10"/>
  <c r="AE94" i="10"/>
  <c r="Q95" i="10"/>
  <c r="J95" i="10"/>
  <c r="BF93" i="10"/>
  <c r="AG94" i="10"/>
  <c r="BH93" i="10"/>
  <c r="AL94" i="10"/>
  <c r="W94" i="10"/>
  <c r="U94" i="10"/>
  <c r="BG93" i="10"/>
  <c r="V94" i="10"/>
  <c r="BI93" i="10"/>
  <c r="BA94" i="10"/>
  <c r="T94" i="10"/>
  <c r="AY94" i="10"/>
  <c r="BC94" i="10"/>
  <c r="G94" i="10"/>
  <c r="C94" i="10"/>
  <c r="AJ94" i="10"/>
  <c r="AC94" i="10"/>
  <c r="R94" i="10"/>
  <c r="E94" i="10"/>
  <c r="AX94" i="10"/>
  <c r="AH94" i="10"/>
  <c r="AB95" i="10"/>
  <c r="AU95" i="10"/>
  <c r="S95" i="10"/>
  <c r="Y94" i="10"/>
  <c r="P94" i="10"/>
  <c r="AP95" i="10"/>
  <c r="X94" i="10"/>
  <c r="I94" i="10"/>
  <c r="AZ94" i="10"/>
  <c r="Z94" i="10"/>
  <c r="M96" i="10"/>
  <c r="L95" i="10"/>
  <c r="AF94" i="10"/>
  <c r="O95" i="10"/>
  <c r="B97" i="10"/>
  <c r="AP96" i="10" l="1"/>
  <c r="AG95" i="10"/>
  <c r="AN95" i="10"/>
  <c r="K97" i="10"/>
  <c r="BA95" i="10"/>
  <c r="J96" i="10"/>
  <c r="AI96" i="10"/>
  <c r="AY95" i="10"/>
  <c r="Q96" i="10"/>
  <c r="AT95" i="10"/>
  <c r="AC95" i="10"/>
  <c r="AE95" i="10"/>
  <c r="E95" i="10"/>
  <c r="BG95" i="10" s="1"/>
  <c r="BG94" i="10"/>
  <c r="V95" i="10"/>
  <c r="F95" i="10"/>
  <c r="AA97" i="10"/>
  <c r="L96" i="10"/>
  <c r="BB95" i="10"/>
  <c r="AS95" i="10"/>
  <c r="S96" i="10"/>
  <c r="BF94" i="10"/>
  <c r="BI94" i="10"/>
  <c r="Z95" i="10"/>
  <c r="W95" i="10"/>
  <c r="Y95" i="10"/>
  <c r="BH94" i="10"/>
  <c r="U95" i="10"/>
  <c r="AZ95" i="10"/>
  <c r="D95" i="10"/>
  <c r="T95" i="10"/>
  <c r="AW95" i="10"/>
  <c r="AF95" i="10"/>
  <c r="P95" i="10"/>
  <c r="H95" i="10"/>
  <c r="M97" i="10"/>
  <c r="AU96" i="10"/>
  <c r="C95" i="10"/>
  <c r="AB96" i="10"/>
  <c r="G95" i="10"/>
  <c r="AV95" i="10"/>
  <c r="I95" i="10"/>
  <c r="AH95" i="10"/>
  <c r="AK95" i="10"/>
  <c r="BC95" i="10"/>
  <c r="AL95" i="10"/>
  <c r="AM95" i="10"/>
  <c r="AD96" i="10"/>
  <c r="R95" i="10"/>
  <c r="AJ95" i="10"/>
  <c r="AR95" i="10"/>
  <c r="BJ94" i="10"/>
  <c r="AQ96" i="10"/>
  <c r="X95" i="10"/>
  <c r="AX95" i="10"/>
  <c r="N96" i="10"/>
  <c r="AO95" i="10"/>
  <c r="O96" i="10"/>
  <c r="B98" i="10"/>
  <c r="AA98" i="10" l="1"/>
  <c r="AY96" i="10"/>
  <c r="F96" i="10"/>
  <c r="P96" i="10"/>
  <c r="AI97" i="10"/>
  <c r="V96" i="10"/>
  <c r="AO96" i="10"/>
  <c r="AW96" i="10"/>
  <c r="J97" i="10"/>
  <c r="AJ96" i="10"/>
  <c r="BA96" i="10"/>
  <c r="G96" i="10"/>
  <c r="AM96" i="10"/>
  <c r="W96" i="10"/>
  <c r="Z96" i="10"/>
  <c r="T96" i="10"/>
  <c r="AE96" i="10"/>
  <c r="K98" i="10"/>
  <c r="I96" i="10"/>
  <c r="AL96" i="10"/>
  <c r="AS96" i="10"/>
  <c r="AB97" i="10"/>
  <c r="D96" i="10"/>
  <c r="AC96" i="10"/>
  <c r="AN96" i="10"/>
  <c r="Y96" i="10"/>
  <c r="R96" i="10"/>
  <c r="AV96" i="10"/>
  <c r="N97" i="10"/>
  <c r="AX96" i="10"/>
  <c r="AF96" i="10"/>
  <c r="AD97" i="10"/>
  <c r="E96" i="10"/>
  <c r="BC96" i="10"/>
  <c r="AG96" i="10"/>
  <c r="BI95" i="10"/>
  <c r="S97" i="10"/>
  <c r="BH95" i="10"/>
  <c r="X96" i="10"/>
  <c r="C96" i="10"/>
  <c r="BH96" i="10" s="1"/>
  <c r="BF95" i="10"/>
  <c r="BJ95" i="10"/>
  <c r="AQ97" i="10"/>
  <c r="AU97" i="10"/>
  <c r="AZ96" i="10"/>
  <c r="AK96" i="10"/>
  <c r="BB96" i="10"/>
  <c r="M98" i="10"/>
  <c r="U96" i="10"/>
  <c r="AT96" i="10"/>
  <c r="AR96" i="10"/>
  <c r="AH96" i="10"/>
  <c r="L97" i="10"/>
  <c r="H96" i="10"/>
  <c r="Q97" i="10"/>
  <c r="AP97" i="10"/>
  <c r="O97" i="10"/>
  <c r="BF96" i="10"/>
  <c r="B99" i="10"/>
  <c r="AT97" i="10" l="1"/>
  <c r="AD98" i="10"/>
  <c r="AC97" i="10"/>
  <c r="T97" i="10"/>
  <c r="AW97" i="10"/>
  <c r="U97" i="10"/>
  <c r="AO97" i="10"/>
  <c r="Z97" i="10"/>
  <c r="X97" i="10"/>
  <c r="AX97" i="10"/>
  <c r="AB98" i="10"/>
  <c r="W97" i="10"/>
  <c r="V97" i="10"/>
  <c r="Q98" i="10"/>
  <c r="N98" i="10"/>
  <c r="AI98" i="10"/>
  <c r="P97" i="10"/>
  <c r="BB97" i="10"/>
  <c r="S98" i="10"/>
  <c r="M99" i="10"/>
  <c r="AS97" i="10"/>
  <c r="AM97" i="10"/>
  <c r="BG96" i="10"/>
  <c r="F97" i="10"/>
  <c r="H97" i="10"/>
  <c r="AK97" i="10"/>
  <c r="G97" i="10"/>
  <c r="AY97" i="10"/>
  <c r="L98" i="10"/>
  <c r="AZ97" i="10"/>
  <c r="R97" i="10"/>
  <c r="BA97" i="10"/>
  <c r="AH97" i="10"/>
  <c r="BC97" i="10"/>
  <c r="K99" i="10"/>
  <c r="AR97" i="10"/>
  <c r="C97" i="10"/>
  <c r="BJ97" i="10" s="1"/>
  <c r="AF97" i="10"/>
  <c r="D97" i="10"/>
  <c r="AP98" i="10"/>
  <c r="AV97" i="10"/>
  <c r="AL97" i="10"/>
  <c r="BJ96" i="10"/>
  <c r="AG97" i="10"/>
  <c r="I97" i="10"/>
  <c r="BI96" i="10"/>
  <c r="AU98" i="10"/>
  <c r="Y97" i="10"/>
  <c r="AJ97" i="10"/>
  <c r="AQ98" i="10"/>
  <c r="E97" i="10"/>
  <c r="AN97" i="10"/>
  <c r="AE97" i="10"/>
  <c r="J98" i="10"/>
  <c r="AA99" i="10"/>
  <c r="O98" i="10"/>
  <c r="B100" i="10"/>
  <c r="H98" i="10" l="1"/>
  <c r="Z98" i="10"/>
  <c r="AP99" i="10"/>
  <c r="BA98" i="10"/>
  <c r="F98" i="10"/>
  <c r="Y98" i="10"/>
  <c r="N99" i="10"/>
  <c r="AO98" i="10"/>
  <c r="AV98" i="10"/>
  <c r="D98" i="10"/>
  <c r="R98" i="10"/>
  <c r="AM98" i="10"/>
  <c r="Q99" i="10"/>
  <c r="U98" i="10"/>
  <c r="AH98" i="10"/>
  <c r="AI99" i="10"/>
  <c r="AA100" i="10"/>
  <c r="AZ98" i="10"/>
  <c r="AW98" i="10"/>
  <c r="L99" i="10"/>
  <c r="V98" i="10"/>
  <c r="T98" i="10"/>
  <c r="AU99" i="10"/>
  <c r="AE98" i="10"/>
  <c r="I98" i="10"/>
  <c r="AY98" i="10"/>
  <c r="C98" i="10"/>
  <c r="M100" i="10"/>
  <c r="S99" i="10"/>
  <c r="AB99" i="10"/>
  <c r="AC98" i="10"/>
  <c r="AS98" i="10"/>
  <c r="BB98" i="10"/>
  <c r="AD99" i="10"/>
  <c r="J99" i="10"/>
  <c r="BH97" i="10"/>
  <c r="BI97" i="10"/>
  <c r="AJ98" i="10"/>
  <c r="AF98" i="10"/>
  <c r="W98" i="10"/>
  <c r="AR98" i="10"/>
  <c r="BG97" i="10"/>
  <c r="AN98" i="10"/>
  <c r="AG98" i="10"/>
  <c r="BF97" i="10"/>
  <c r="K100" i="10"/>
  <c r="G98" i="10"/>
  <c r="E98" i="10"/>
  <c r="AX98" i="10"/>
  <c r="AL98" i="10"/>
  <c r="BC98" i="10"/>
  <c r="AK98" i="10"/>
  <c r="AQ99" i="10"/>
  <c r="P98" i="10"/>
  <c r="X98" i="10"/>
  <c r="AT98" i="10"/>
  <c r="O99" i="10"/>
  <c r="B101" i="10"/>
  <c r="AR99" i="10" l="1"/>
  <c r="AS99" i="10"/>
  <c r="AE99" i="10"/>
  <c r="AI100" i="10"/>
  <c r="AO99" i="10"/>
  <c r="AL99" i="10"/>
  <c r="AX99" i="10"/>
  <c r="W99" i="10"/>
  <c r="AC99" i="10"/>
  <c r="AU100" i="10"/>
  <c r="AH99" i="10"/>
  <c r="N100" i="10"/>
  <c r="AT99" i="10"/>
  <c r="AF99" i="10"/>
  <c r="Y99" i="10"/>
  <c r="E99" i="10"/>
  <c r="AB100" i="10"/>
  <c r="U99" i="10"/>
  <c r="X99" i="10"/>
  <c r="T99" i="10"/>
  <c r="G99" i="10"/>
  <c r="AJ99" i="10"/>
  <c r="S100" i="10"/>
  <c r="V99" i="10"/>
  <c r="Q100" i="10"/>
  <c r="F99" i="10"/>
  <c r="BI98" i="10"/>
  <c r="BA99" i="10"/>
  <c r="BJ98" i="10"/>
  <c r="L100" i="10"/>
  <c r="AP100" i="10"/>
  <c r="AQ100" i="10"/>
  <c r="P99" i="10"/>
  <c r="M101" i="10"/>
  <c r="BG98" i="10"/>
  <c r="AZ99" i="10"/>
  <c r="Z99" i="10"/>
  <c r="BH98" i="10"/>
  <c r="K101" i="10"/>
  <c r="AM99" i="10"/>
  <c r="BF98" i="10"/>
  <c r="C99" i="10"/>
  <c r="BJ99" i="10" s="1"/>
  <c r="R99" i="10"/>
  <c r="AK99" i="10"/>
  <c r="AD100" i="10"/>
  <c r="AY99" i="10"/>
  <c r="D99" i="10"/>
  <c r="BC99" i="10"/>
  <c r="AN99" i="10"/>
  <c r="J100" i="10"/>
  <c r="AW99" i="10"/>
  <c r="AG99" i="10"/>
  <c r="BB99" i="10"/>
  <c r="I99" i="10"/>
  <c r="AA101" i="10"/>
  <c r="AV99" i="10"/>
  <c r="H99" i="10"/>
  <c r="O100" i="10"/>
  <c r="B102" i="10"/>
  <c r="W100" i="10" l="1"/>
  <c r="AX100" i="10"/>
  <c r="Y100" i="10"/>
  <c r="AM100" i="10"/>
  <c r="AP101" i="10"/>
  <c r="AJ100" i="10"/>
  <c r="AL100" i="10"/>
  <c r="AF100" i="10"/>
  <c r="P100" i="10"/>
  <c r="D100" i="10"/>
  <c r="K102" i="10"/>
  <c r="L101" i="10"/>
  <c r="G100" i="10"/>
  <c r="AT100" i="10"/>
  <c r="AO100" i="10"/>
  <c r="C100" i="10"/>
  <c r="BF99" i="10"/>
  <c r="T100" i="10"/>
  <c r="N101" i="10"/>
  <c r="AI101" i="10"/>
  <c r="R100" i="10"/>
  <c r="S101" i="10"/>
  <c r="BA100" i="10"/>
  <c r="H100" i="10"/>
  <c r="AN100" i="10"/>
  <c r="AQ101" i="10"/>
  <c r="BH99" i="10"/>
  <c r="BB100" i="10"/>
  <c r="X100" i="10"/>
  <c r="AH100" i="10"/>
  <c r="AE100" i="10"/>
  <c r="E100" i="10"/>
  <c r="AA102" i="10"/>
  <c r="Z100" i="10"/>
  <c r="AZ100" i="10"/>
  <c r="BC100" i="10"/>
  <c r="AY100" i="10"/>
  <c r="BI99" i="10"/>
  <c r="AS100" i="10"/>
  <c r="J101" i="10"/>
  <c r="V100" i="10"/>
  <c r="BG99" i="10"/>
  <c r="I100" i="10"/>
  <c r="AG100" i="10"/>
  <c r="AV100" i="10"/>
  <c r="AD101" i="10"/>
  <c r="F100" i="10"/>
  <c r="U100" i="10"/>
  <c r="AU101" i="10"/>
  <c r="AK100" i="10"/>
  <c r="AW100" i="10"/>
  <c r="M102" i="10"/>
  <c r="Q101" i="10"/>
  <c r="AB101" i="10"/>
  <c r="AC100" i="10"/>
  <c r="AR100" i="10"/>
  <c r="O101" i="10"/>
  <c r="B103" i="10"/>
  <c r="AA103" i="10" l="1"/>
  <c r="C101" i="10"/>
  <c r="AF101" i="10"/>
  <c r="H101" i="10"/>
  <c r="AO101" i="10"/>
  <c r="AL101" i="10"/>
  <c r="BA101" i="10"/>
  <c r="AR101" i="10"/>
  <c r="AT101" i="10"/>
  <c r="AJ101" i="10"/>
  <c r="AK101" i="10"/>
  <c r="V101" i="10"/>
  <c r="J102" i="10"/>
  <c r="S102" i="10"/>
  <c r="G101" i="10"/>
  <c r="AP102" i="10"/>
  <c r="R101" i="10"/>
  <c r="AC101" i="10"/>
  <c r="AD102" i="10"/>
  <c r="L102" i="10"/>
  <c r="AM101" i="10"/>
  <c r="BJ100" i="10"/>
  <c r="AI102" i="10"/>
  <c r="AE101" i="10"/>
  <c r="Q102" i="10"/>
  <c r="BB101" i="10"/>
  <c r="Y101" i="10"/>
  <c r="AN101" i="10"/>
  <c r="AU102" i="10"/>
  <c r="AH101" i="10"/>
  <c r="BH100" i="10"/>
  <c r="AB102" i="10"/>
  <c r="AY101" i="10"/>
  <c r="BG100" i="10"/>
  <c r="E101" i="10"/>
  <c r="U101" i="10"/>
  <c r="F101" i="10"/>
  <c r="BJ101" i="10" s="1"/>
  <c r="BF100" i="10"/>
  <c r="K103" i="10"/>
  <c r="AX101" i="10"/>
  <c r="BC101" i="10"/>
  <c r="BI100" i="10"/>
  <c r="M103" i="10"/>
  <c r="AZ101" i="10"/>
  <c r="N102" i="10"/>
  <c r="D101" i="10"/>
  <c r="AW101" i="10"/>
  <c r="I101" i="10"/>
  <c r="AQ102" i="10"/>
  <c r="T101" i="10"/>
  <c r="AS101" i="10"/>
  <c r="X101" i="10"/>
  <c r="AV101" i="10"/>
  <c r="AG101" i="10"/>
  <c r="Z101" i="10"/>
  <c r="P101" i="10"/>
  <c r="W101" i="10"/>
  <c r="O102" i="10"/>
  <c r="B104" i="10"/>
  <c r="M104" i="10" l="1"/>
  <c r="Q103" i="10"/>
  <c r="AP103" i="10"/>
  <c r="AR102" i="10"/>
  <c r="AE102" i="10"/>
  <c r="BA102" i="10"/>
  <c r="W102" i="10"/>
  <c r="AQ103" i="10"/>
  <c r="AI103" i="10"/>
  <c r="T102" i="10"/>
  <c r="S103" i="10"/>
  <c r="AL102" i="10"/>
  <c r="AY102" i="10"/>
  <c r="BC102" i="10"/>
  <c r="AO102" i="10"/>
  <c r="AM102" i="10"/>
  <c r="J103" i="10"/>
  <c r="AU103" i="10"/>
  <c r="AS102" i="10"/>
  <c r="L103" i="10"/>
  <c r="V102" i="10"/>
  <c r="H102" i="10"/>
  <c r="AB103" i="10"/>
  <c r="P102" i="10"/>
  <c r="AX102" i="10"/>
  <c r="I102" i="10"/>
  <c r="AW102" i="10"/>
  <c r="AN102" i="10"/>
  <c r="K104" i="10"/>
  <c r="AD103" i="10"/>
  <c r="AK102" i="10"/>
  <c r="AF102" i="10"/>
  <c r="D102" i="10"/>
  <c r="Y102" i="10"/>
  <c r="F102" i="10"/>
  <c r="AC102" i="10"/>
  <c r="AJ102" i="10"/>
  <c r="C102" i="10"/>
  <c r="AG102" i="10"/>
  <c r="E102" i="10"/>
  <c r="BF102" i="10" s="1"/>
  <c r="G102" i="10"/>
  <c r="AH102" i="10"/>
  <c r="BG101" i="10"/>
  <c r="Z102" i="10"/>
  <c r="BF101" i="10"/>
  <c r="BI101" i="10"/>
  <c r="BH101" i="10"/>
  <c r="AV102" i="10"/>
  <c r="N103" i="10"/>
  <c r="U102" i="10"/>
  <c r="X102" i="10"/>
  <c r="AZ102" i="10"/>
  <c r="BB102" i="10"/>
  <c r="R102" i="10"/>
  <c r="AT102" i="10"/>
  <c r="AA104" i="10"/>
  <c r="O103" i="10"/>
  <c r="BI102" i="10"/>
  <c r="B105" i="10"/>
  <c r="AF103" i="10" l="1"/>
  <c r="P103" i="10"/>
  <c r="AM103" i="10"/>
  <c r="AQ104" i="10"/>
  <c r="N104" i="10"/>
  <c r="AK103" i="10"/>
  <c r="AO103" i="10"/>
  <c r="W103" i="10"/>
  <c r="AG103" i="10"/>
  <c r="AA105" i="10"/>
  <c r="C103" i="10"/>
  <c r="AD104" i="10"/>
  <c r="H103" i="10"/>
  <c r="BC103" i="10"/>
  <c r="BA103" i="10"/>
  <c r="U103" i="10"/>
  <c r="AY103" i="10"/>
  <c r="K105" i="10"/>
  <c r="BH102" i="10"/>
  <c r="AR103" i="10"/>
  <c r="AV103" i="10"/>
  <c r="AP104" i="10"/>
  <c r="V103" i="10"/>
  <c r="L104" i="10"/>
  <c r="E103" i="10"/>
  <c r="AJ103" i="10"/>
  <c r="AE103" i="10"/>
  <c r="AW103" i="10"/>
  <c r="Y103" i="10"/>
  <c r="Q104" i="10"/>
  <c r="AB104" i="10"/>
  <c r="AT103" i="10"/>
  <c r="AC103" i="10"/>
  <c r="AL103" i="10"/>
  <c r="Z103" i="10"/>
  <c r="BG102" i="10"/>
  <c r="AS103" i="10"/>
  <c r="BJ102" i="10"/>
  <c r="AU104" i="10"/>
  <c r="X103" i="10"/>
  <c r="R103" i="10"/>
  <c r="AN103" i="10"/>
  <c r="BB103" i="10"/>
  <c r="F103" i="10"/>
  <c r="S104" i="10"/>
  <c r="AZ103" i="10"/>
  <c r="AH103" i="10"/>
  <c r="I103" i="10"/>
  <c r="T103" i="10"/>
  <c r="G103" i="10"/>
  <c r="D103" i="10"/>
  <c r="AX103" i="10"/>
  <c r="J104" i="10"/>
  <c r="AI104" i="10"/>
  <c r="M105" i="10"/>
  <c r="O104" i="10"/>
  <c r="B106" i="10"/>
  <c r="E104" i="10" l="1"/>
  <c r="T104" i="10"/>
  <c r="U104" i="10"/>
  <c r="W104" i="10"/>
  <c r="AC104" i="10"/>
  <c r="R104" i="10"/>
  <c r="AT104" i="10"/>
  <c r="L105" i="10"/>
  <c r="AO104" i="10"/>
  <c r="M106" i="10"/>
  <c r="AH104" i="10"/>
  <c r="BC104" i="10"/>
  <c r="AK104" i="10"/>
  <c r="I104" i="10"/>
  <c r="AU105" i="10"/>
  <c r="H104" i="10"/>
  <c r="N105" i="10"/>
  <c r="AI105" i="10"/>
  <c r="BA104" i="10"/>
  <c r="AZ104" i="10"/>
  <c r="BJ103" i="10"/>
  <c r="AQ105" i="10"/>
  <c r="AP105" i="10"/>
  <c r="J105" i="10"/>
  <c r="AR104" i="10"/>
  <c r="V104" i="10"/>
  <c r="BH103" i="10"/>
  <c r="AM104" i="10"/>
  <c r="BG103" i="10"/>
  <c r="AE104" i="10"/>
  <c r="X104" i="10"/>
  <c r="Q105" i="10"/>
  <c r="AS104" i="10"/>
  <c r="K106" i="10"/>
  <c r="P104" i="10"/>
  <c r="AB105" i="10"/>
  <c r="AL104" i="10"/>
  <c r="AN104" i="10"/>
  <c r="Y104" i="10"/>
  <c r="AV104" i="10"/>
  <c r="AD105" i="10"/>
  <c r="S105" i="10"/>
  <c r="AW104" i="10"/>
  <c r="AX104" i="10"/>
  <c r="C104" i="10"/>
  <c r="BI103" i="10"/>
  <c r="F104" i="10"/>
  <c r="Z104" i="10"/>
  <c r="BJ104" i="10" s="1"/>
  <c r="BF103" i="10"/>
  <c r="D104" i="10"/>
  <c r="AA106" i="10"/>
  <c r="BB104" i="10"/>
  <c r="AJ104" i="10"/>
  <c r="G104" i="10"/>
  <c r="AY104" i="10"/>
  <c r="AG104" i="10"/>
  <c r="AF104" i="10"/>
  <c r="O105" i="10"/>
  <c r="B107" i="10"/>
  <c r="AR105" i="10" l="1"/>
  <c r="H105" i="10"/>
  <c r="L106" i="10"/>
  <c r="J106" i="10"/>
  <c r="K107" i="10"/>
  <c r="AD106" i="10"/>
  <c r="AS105" i="10"/>
  <c r="AF105" i="10"/>
  <c r="AU106" i="10"/>
  <c r="AT105" i="10"/>
  <c r="AA107" i="10"/>
  <c r="S106" i="10"/>
  <c r="D105" i="10"/>
  <c r="AV105" i="10"/>
  <c r="Q106" i="10"/>
  <c r="AP106" i="10"/>
  <c r="I105" i="10"/>
  <c r="R105" i="10"/>
  <c r="AQ106" i="10"/>
  <c r="Y105" i="10"/>
  <c r="AY105" i="10"/>
  <c r="F105" i="10"/>
  <c r="AK105" i="10"/>
  <c r="AC105" i="10"/>
  <c r="X105" i="10"/>
  <c r="AE105" i="10"/>
  <c r="AZ105" i="10"/>
  <c r="BC105" i="10"/>
  <c r="W105" i="10"/>
  <c r="AL105" i="10"/>
  <c r="AG105" i="10"/>
  <c r="BG104" i="10"/>
  <c r="AM105" i="10"/>
  <c r="BA105" i="10"/>
  <c r="AH105" i="10"/>
  <c r="U105" i="10"/>
  <c r="AB106" i="10"/>
  <c r="Z105" i="10"/>
  <c r="C105" i="10"/>
  <c r="BG105" i="10" s="1"/>
  <c r="T105" i="10"/>
  <c r="BF104" i="10"/>
  <c r="AJ105" i="10"/>
  <c r="AX105" i="10"/>
  <c r="BH104" i="10"/>
  <c r="AN105" i="10"/>
  <c r="G105" i="10"/>
  <c r="BI104" i="10"/>
  <c r="BB105" i="10"/>
  <c r="AI106" i="10"/>
  <c r="M107" i="10"/>
  <c r="AW105" i="10"/>
  <c r="P105" i="10"/>
  <c r="V105" i="10"/>
  <c r="N106" i="10"/>
  <c r="AO105" i="10"/>
  <c r="E105" i="10"/>
  <c r="O106" i="10"/>
  <c r="B108" i="10"/>
  <c r="AC106" i="10" l="1"/>
  <c r="AP107" i="10"/>
  <c r="AF106" i="10"/>
  <c r="AI107" i="10"/>
  <c r="T106" i="10"/>
  <c r="AS106" i="10"/>
  <c r="AD107" i="10"/>
  <c r="M108" i="10"/>
  <c r="Z106" i="10"/>
  <c r="K108" i="10"/>
  <c r="AM106" i="10"/>
  <c r="AB107" i="10"/>
  <c r="Y106" i="10"/>
  <c r="S107" i="10"/>
  <c r="J107" i="10"/>
  <c r="AN106" i="10"/>
  <c r="AK106" i="10"/>
  <c r="D106" i="10"/>
  <c r="N107" i="10"/>
  <c r="BF105" i="10"/>
  <c r="BC106" i="10"/>
  <c r="L107" i="10"/>
  <c r="E106" i="10"/>
  <c r="F106" i="10"/>
  <c r="AV106" i="10"/>
  <c r="AO106" i="10"/>
  <c r="W106" i="10"/>
  <c r="BI105" i="10"/>
  <c r="V106" i="10"/>
  <c r="BH105" i="10"/>
  <c r="R106" i="10"/>
  <c r="H106" i="10"/>
  <c r="BB106" i="10"/>
  <c r="AL106" i="10"/>
  <c r="G106" i="10"/>
  <c r="AA108" i="10"/>
  <c r="AG106" i="10"/>
  <c r="Q107" i="10"/>
  <c r="C106" i="10"/>
  <c r="BI106" i="10" s="1"/>
  <c r="AY106" i="10"/>
  <c r="BJ105" i="10"/>
  <c r="U106" i="10"/>
  <c r="AZ106" i="10"/>
  <c r="AQ107" i="10"/>
  <c r="P106" i="10"/>
  <c r="AH106" i="10"/>
  <c r="AX106" i="10"/>
  <c r="AE106" i="10"/>
  <c r="AT106" i="10"/>
  <c r="AW106" i="10"/>
  <c r="BA106" i="10"/>
  <c r="AJ106" i="10"/>
  <c r="X106" i="10"/>
  <c r="I106" i="10"/>
  <c r="AU107" i="10"/>
  <c r="AR106" i="10"/>
  <c r="O107" i="10"/>
  <c r="B109" i="10"/>
  <c r="AW107" i="10" l="1"/>
  <c r="AL107" i="10"/>
  <c r="AV107" i="10"/>
  <c r="AN107" i="10"/>
  <c r="M109" i="10"/>
  <c r="F107" i="10"/>
  <c r="BB107" i="10"/>
  <c r="J108" i="10"/>
  <c r="AD108" i="10"/>
  <c r="AT107" i="10"/>
  <c r="AY107" i="10"/>
  <c r="E107" i="10"/>
  <c r="S108" i="10"/>
  <c r="AS107" i="10"/>
  <c r="Y107" i="10"/>
  <c r="T107" i="10"/>
  <c r="Q108" i="10"/>
  <c r="BC107" i="10"/>
  <c r="AB108" i="10"/>
  <c r="AI108" i="10"/>
  <c r="H107" i="10"/>
  <c r="BG106" i="10"/>
  <c r="AH107" i="10"/>
  <c r="AF107" i="10"/>
  <c r="AR107" i="10"/>
  <c r="AU108" i="10"/>
  <c r="AJ107" i="10"/>
  <c r="V107" i="10"/>
  <c r="X107" i="10"/>
  <c r="AP108" i="10"/>
  <c r="U107" i="10"/>
  <c r="AE107" i="10"/>
  <c r="AX107" i="10"/>
  <c r="C107" i="10"/>
  <c r="R107" i="10"/>
  <c r="L108" i="10"/>
  <c r="BF106" i="10"/>
  <c r="W107" i="10"/>
  <c r="AQ108" i="10"/>
  <c r="D107" i="10"/>
  <c r="BJ107" i="10" s="1"/>
  <c r="BA107" i="10"/>
  <c r="G107" i="10"/>
  <c r="AO107" i="10"/>
  <c r="I107" i="10"/>
  <c r="BH106" i="10"/>
  <c r="AG107" i="10"/>
  <c r="BJ106" i="10"/>
  <c r="P107" i="10"/>
  <c r="N108" i="10"/>
  <c r="AM107" i="10"/>
  <c r="AA109" i="10"/>
  <c r="K109" i="10"/>
  <c r="AZ107" i="10"/>
  <c r="AK107" i="10"/>
  <c r="Z107" i="10"/>
  <c r="AC107" i="10"/>
  <c r="O108" i="10"/>
  <c r="B110" i="10"/>
  <c r="J109" i="10" l="1"/>
  <c r="BB108" i="10"/>
  <c r="AX108" i="10"/>
  <c r="AR108" i="10"/>
  <c r="BA108" i="10"/>
  <c r="AH108" i="10"/>
  <c r="T108" i="10"/>
  <c r="AS108" i="10"/>
  <c r="F108" i="10"/>
  <c r="AM108" i="10"/>
  <c r="AC108" i="10"/>
  <c r="AP109" i="10"/>
  <c r="M110" i="10"/>
  <c r="Y108" i="10"/>
  <c r="AN108" i="10"/>
  <c r="W108" i="10"/>
  <c r="S109" i="10"/>
  <c r="AI109" i="10"/>
  <c r="L109" i="10"/>
  <c r="I108" i="10"/>
  <c r="AB109" i="10"/>
  <c r="AY108" i="10"/>
  <c r="AV108" i="10"/>
  <c r="AE108" i="10"/>
  <c r="U108" i="10"/>
  <c r="AK108" i="10"/>
  <c r="D108" i="10"/>
  <c r="P108" i="10"/>
  <c r="H108" i="10"/>
  <c r="BH108" i="10" s="1"/>
  <c r="BF107" i="10"/>
  <c r="X108" i="10"/>
  <c r="BH107" i="10"/>
  <c r="AL108" i="10"/>
  <c r="AF108" i="10"/>
  <c r="AQ109" i="10"/>
  <c r="Z108" i="10"/>
  <c r="E108" i="10"/>
  <c r="AZ108" i="10"/>
  <c r="BG107" i="10"/>
  <c r="AO108" i="10"/>
  <c r="BC108" i="10"/>
  <c r="C108" i="10"/>
  <c r="AU109" i="10"/>
  <c r="N109" i="10"/>
  <c r="AG108" i="10"/>
  <c r="V108" i="10"/>
  <c r="BI107" i="10"/>
  <c r="K110" i="10"/>
  <c r="R108" i="10"/>
  <c r="AJ108" i="10"/>
  <c r="AT108" i="10"/>
  <c r="AA110" i="10"/>
  <c r="G108" i="10"/>
  <c r="Q109" i="10"/>
  <c r="AD109" i="10"/>
  <c r="AW108" i="10"/>
  <c r="O109" i="10"/>
  <c r="B111" i="10"/>
  <c r="AJ109" i="10" l="1"/>
  <c r="BC109" i="10"/>
  <c r="AL109" i="10"/>
  <c r="AE109" i="10"/>
  <c r="W109" i="10"/>
  <c r="AS109" i="10"/>
  <c r="T109" i="10"/>
  <c r="X109" i="10"/>
  <c r="R109" i="10"/>
  <c r="AY109" i="10"/>
  <c r="Y109" i="10"/>
  <c r="AH109" i="10"/>
  <c r="AO109" i="10"/>
  <c r="AB110" i="10"/>
  <c r="V109" i="10"/>
  <c r="AZ109" i="10"/>
  <c r="BA109" i="10"/>
  <c r="AR109" i="10"/>
  <c r="M111" i="10"/>
  <c r="AV109" i="10"/>
  <c r="AW109" i="10"/>
  <c r="AD110" i="10"/>
  <c r="AX109" i="10"/>
  <c r="K111" i="10"/>
  <c r="P109" i="10"/>
  <c r="H109" i="10"/>
  <c r="AG109" i="10"/>
  <c r="I109" i="10"/>
  <c r="AM109" i="10"/>
  <c r="AN109" i="10"/>
  <c r="BF108" i="10"/>
  <c r="E109" i="10"/>
  <c r="AP110" i="10"/>
  <c r="G109" i="10"/>
  <c r="BI108" i="10"/>
  <c r="N110" i="10"/>
  <c r="D109" i="10"/>
  <c r="AC109" i="10"/>
  <c r="AA111" i="10"/>
  <c r="AQ110" i="10"/>
  <c r="AI110" i="10"/>
  <c r="AT109" i="10"/>
  <c r="Q110" i="10"/>
  <c r="BJ108" i="10"/>
  <c r="Z109" i="10"/>
  <c r="L110" i="10"/>
  <c r="BG108" i="10"/>
  <c r="AU110" i="10"/>
  <c r="AK109" i="10"/>
  <c r="BB109" i="10"/>
  <c r="C109" i="10"/>
  <c r="AF109" i="10"/>
  <c r="U109" i="10"/>
  <c r="S110" i="10"/>
  <c r="F109" i="10"/>
  <c r="J110" i="10"/>
  <c r="O110" i="10"/>
  <c r="B112" i="10"/>
  <c r="AP111" i="10" l="1"/>
  <c r="AI111" i="10"/>
  <c r="K112" i="10"/>
  <c r="K111" i="11"/>
  <c r="AZ110" i="10"/>
  <c r="X110" i="10"/>
  <c r="E110" i="10"/>
  <c r="AQ111" i="10"/>
  <c r="AX110" i="10"/>
  <c r="V110" i="10"/>
  <c r="T110" i="10"/>
  <c r="AS110" i="10"/>
  <c r="W110" i="10"/>
  <c r="S111" i="10"/>
  <c r="BB110" i="10"/>
  <c r="AK110" i="10"/>
  <c r="AA112" i="10"/>
  <c r="AA111" i="11" s="1"/>
  <c r="AN110" i="10"/>
  <c r="AD111" i="10"/>
  <c r="F110" i="10"/>
  <c r="AW110" i="10"/>
  <c r="AE110" i="10"/>
  <c r="BJ109" i="10"/>
  <c r="J111" i="10"/>
  <c r="AM110" i="10"/>
  <c r="BI109" i="10"/>
  <c r="D110" i="10"/>
  <c r="U110" i="10"/>
  <c r="AL110" i="10"/>
  <c r="AU111" i="10"/>
  <c r="AB111" i="10"/>
  <c r="AH110" i="10"/>
  <c r="BH109" i="10"/>
  <c r="AC110" i="10"/>
  <c r="I110" i="10"/>
  <c r="BG109" i="10"/>
  <c r="M112" i="10"/>
  <c r="M111" i="11"/>
  <c r="BC110" i="10"/>
  <c r="AO110" i="10"/>
  <c r="BF109" i="10"/>
  <c r="L111" i="10"/>
  <c r="N111" i="10"/>
  <c r="AG110" i="10"/>
  <c r="Q111" i="10"/>
  <c r="AR110" i="10"/>
  <c r="G110" i="10"/>
  <c r="AV110" i="10"/>
  <c r="Z110" i="10"/>
  <c r="Y110" i="10"/>
  <c r="AF110" i="10"/>
  <c r="H110" i="10"/>
  <c r="AY110" i="10"/>
  <c r="C110" i="10"/>
  <c r="AT110" i="10"/>
  <c r="P110" i="10"/>
  <c r="BA110" i="10"/>
  <c r="R110" i="10"/>
  <c r="AJ110" i="10"/>
  <c r="O111" i="10"/>
  <c r="AA2" i="11" l="1"/>
  <c r="AA112" i="11"/>
  <c r="AA4" i="11"/>
  <c r="AA3" i="11"/>
  <c r="AA5" i="11"/>
  <c r="AA6" i="11"/>
  <c r="AA7" i="11"/>
  <c r="AA8" i="11"/>
  <c r="AA9" i="11"/>
  <c r="AA10" i="11"/>
  <c r="AA11" i="11"/>
  <c r="AA12" i="11"/>
  <c r="AA13" i="11"/>
  <c r="AA14" i="11"/>
  <c r="AA15" i="11"/>
  <c r="AA16" i="11"/>
  <c r="AA17" i="11"/>
  <c r="AA18" i="11"/>
  <c r="AA19" i="11"/>
  <c r="AA20" i="11"/>
  <c r="AA21" i="11"/>
  <c r="AA22" i="11"/>
  <c r="AA23" i="11"/>
  <c r="AA24" i="11"/>
  <c r="AA25" i="11"/>
  <c r="AA26" i="11"/>
  <c r="AA27" i="11"/>
  <c r="AA28" i="11"/>
  <c r="AA29" i="11"/>
  <c r="AA30" i="11"/>
  <c r="AA31" i="11"/>
  <c r="AA32" i="11"/>
  <c r="AA33" i="11"/>
  <c r="AA34" i="11"/>
  <c r="AA35" i="11"/>
  <c r="AA36" i="11"/>
  <c r="AA37" i="11"/>
  <c r="AA38" i="11"/>
  <c r="AA39" i="11"/>
  <c r="AA40" i="11"/>
  <c r="AA41" i="11"/>
  <c r="AA42" i="11"/>
  <c r="AA43" i="11"/>
  <c r="AA44" i="11"/>
  <c r="AA45" i="11"/>
  <c r="AA46" i="11"/>
  <c r="AA47" i="11"/>
  <c r="AA48" i="11"/>
  <c r="AA49" i="11"/>
  <c r="AA50" i="11"/>
  <c r="AA51" i="11"/>
  <c r="AA52" i="11"/>
  <c r="AA53" i="11"/>
  <c r="AA54" i="11"/>
  <c r="AA55" i="11"/>
  <c r="AA56" i="11"/>
  <c r="AA57" i="11"/>
  <c r="AA58" i="11"/>
  <c r="AA59" i="11"/>
  <c r="AA60" i="11"/>
  <c r="AA61" i="11"/>
  <c r="AA62" i="11"/>
  <c r="AA63" i="11"/>
  <c r="AA64" i="11"/>
  <c r="AA65" i="11"/>
  <c r="AA66" i="11"/>
  <c r="AA67" i="11"/>
  <c r="AA68" i="11"/>
  <c r="AA69" i="11"/>
  <c r="AA70" i="11"/>
  <c r="AA71" i="11"/>
  <c r="AA72" i="11"/>
  <c r="AA73" i="11"/>
  <c r="AA74" i="11"/>
  <c r="AA75" i="11"/>
  <c r="AA76" i="11"/>
  <c r="AA77" i="11"/>
  <c r="AA78" i="11"/>
  <c r="AA79" i="11"/>
  <c r="AA80" i="11"/>
  <c r="AA81" i="11"/>
  <c r="AA82" i="11"/>
  <c r="AA83" i="11"/>
  <c r="AA84" i="11"/>
  <c r="AA85" i="11"/>
  <c r="AA86" i="11"/>
  <c r="AA87" i="11"/>
  <c r="AA88" i="11"/>
  <c r="AA89" i="11"/>
  <c r="AA90" i="11"/>
  <c r="AA91" i="11"/>
  <c r="AA92" i="11"/>
  <c r="AA93" i="11"/>
  <c r="AA94" i="11"/>
  <c r="AA95" i="11"/>
  <c r="AA96" i="11"/>
  <c r="AA97" i="11"/>
  <c r="AA98" i="11"/>
  <c r="AA99" i="11"/>
  <c r="AA100" i="11"/>
  <c r="AA101" i="11"/>
  <c r="AA102" i="11"/>
  <c r="AA103" i="11"/>
  <c r="AA104" i="11"/>
  <c r="AA105" i="11"/>
  <c r="AA106" i="11"/>
  <c r="AA107" i="11"/>
  <c r="AA108" i="11"/>
  <c r="AA109" i="11"/>
  <c r="AA110" i="11"/>
  <c r="AX111" i="10"/>
  <c r="AM111" i="10"/>
  <c r="H111" i="10"/>
  <c r="AQ112" i="10"/>
  <c r="AQ111" i="11" s="1"/>
  <c r="J112" i="10"/>
  <c r="J111" i="11" s="1"/>
  <c r="AC111" i="10"/>
  <c r="AJ111" i="10"/>
  <c r="BB111" i="10"/>
  <c r="E111" i="10"/>
  <c r="X111" i="10"/>
  <c r="AG111" i="10"/>
  <c r="AF111" i="10"/>
  <c r="R111" i="10"/>
  <c r="BA111" i="10"/>
  <c r="BJ110" i="10"/>
  <c r="BI110" i="10"/>
  <c r="P111" i="10"/>
  <c r="AV111" i="10"/>
  <c r="AO111" i="10"/>
  <c r="AU112" i="10"/>
  <c r="AU111" i="11" s="1"/>
  <c r="AW111" i="10"/>
  <c r="W111" i="10"/>
  <c r="AZ111" i="10"/>
  <c r="AB112" i="10"/>
  <c r="AB111" i="11"/>
  <c r="AK111" i="10"/>
  <c r="AH111" i="10"/>
  <c r="BG110" i="10"/>
  <c r="AT111" i="10"/>
  <c r="F111" i="10"/>
  <c r="K2" i="11"/>
  <c r="K112" i="11"/>
  <c r="K4" i="11"/>
  <c r="K3" i="11"/>
  <c r="K5" i="11"/>
  <c r="K6" i="11"/>
  <c r="K7" i="11"/>
  <c r="K8" i="11"/>
  <c r="K9" i="11"/>
  <c r="K10" i="11"/>
  <c r="K11" i="11"/>
  <c r="K12" i="11"/>
  <c r="K13" i="11"/>
  <c r="K14" i="11"/>
  <c r="K15" i="11"/>
  <c r="K16" i="11"/>
  <c r="K17" i="11"/>
  <c r="K18" i="11"/>
  <c r="K19" i="11"/>
  <c r="K20" i="11"/>
  <c r="K21" i="11"/>
  <c r="K22" i="11"/>
  <c r="K23" i="11"/>
  <c r="K24" i="11"/>
  <c r="K25" i="11"/>
  <c r="K26" i="11"/>
  <c r="K27" i="11"/>
  <c r="K28" i="11"/>
  <c r="K29" i="11"/>
  <c r="K30" i="11"/>
  <c r="K31" i="11"/>
  <c r="K32" i="11"/>
  <c r="K33" i="11"/>
  <c r="K34" i="11"/>
  <c r="K35" i="11"/>
  <c r="K36" i="11"/>
  <c r="K37" i="11"/>
  <c r="K38" i="11"/>
  <c r="K39" i="11"/>
  <c r="K40" i="11"/>
  <c r="K41" i="11"/>
  <c r="K42" i="11"/>
  <c r="K43" i="11"/>
  <c r="K44" i="11"/>
  <c r="K45" i="11"/>
  <c r="K46" i="11"/>
  <c r="K47" i="11"/>
  <c r="K48" i="11"/>
  <c r="K49" i="11"/>
  <c r="K50" i="11"/>
  <c r="K51" i="11"/>
  <c r="K52" i="11"/>
  <c r="K53" i="11"/>
  <c r="K54" i="11"/>
  <c r="K55" i="11"/>
  <c r="K56" i="11"/>
  <c r="K57" i="11"/>
  <c r="K58" i="11"/>
  <c r="K59" i="11"/>
  <c r="K60" i="11"/>
  <c r="K61" i="11"/>
  <c r="K62" i="11"/>
  <c r="K63" i="11"/>
  <c r="K64" i="11"/>
  <c r="K65" i="11"/>
  <c r="K66" i="11"/>
  <c r="K67" i="11"/>
  <c r="K68" i="11"/>
  <c r="K69" i="11"/>
  <c r="K70" i="11"/>
  <c r="K71" i="11"/>
  <c r="K72" i="11"/>
  <c r="K73" i="11"/>
  <c r="K74" i="11"/>
  <c r="K75" i="11"/>
  <c r="K76" i="11"/>
  <c r="K77" i="11"/>
  <c r="K78" i="11"/>
  <c r="K79" i="11"/>
  <c r="K80" i="11"/>
  <c r="K81" i="11"/>
  <c r="K82" i="11"/>
  <c r="K83" i="11"/>
  <c r="K84" i="11"/>
  <c r="K85" i="11"/>
  <c r="K86" i="11"/>
  <c r="K87" i="11"/>
  <c r="K88" i="11"/>
  <c r="K89" i="11"/>
  <c r="K90" i="11"/>
  <c r="K91" i="11"/>
  <c r="K92" i="11"/>
  <c r="K93" i="11"/>
  <c r="K94" i="11"/>
  <c r="K95" i="11"/>
  <c r="K96" i="11"/>
  <c r="K97" i="11"/>
  <c r="K98" i="11"/>
  <c r="K99" i="11"/>
  <c r="K100" i="11"/>
  <c r="K101" i="11"/>
  <c r="K102" i="11"/>
  <c r="K103" i="11"/>
  <c r="K104" i="11"/>
  <c r="K105" i="11"/>
  <c r="K106" i="11"/>
  <c r="K107" i="11"/>
  <c r="K108" i="11"/>
  <c r="K109" i="11"/>
  <c r="K110" i="11"/>
  <c r="S112" i="10"/>
  <c r="S111" i="11"/>
  <c r="BF110" i="10"/>
  <c r="AL111" i="10"/>
  <c r="AR111" i="10"/>
  <c r="AI112" i="10"/>
  <c r="AI111" i="11"/>
  <c r="N112" i="10"/>
  <c r="N111" i="11"/>
  <c r="Y111" i="10"/>
  <c r="Z111" i="10"/>
  <c r="BH110" i="10"/>
  <c r="BC111" i="10"/>
  <c r="I111" i="10"/>
  <c r="L112" i="10"/>
  <c r="L111" i="11" s="1"/>
  <c r="AE111" i="10"/>
  <c r="G111" i="10"/>
  <c r="AS111" i="10"/>
  <c r="C111" i="10"/>
  <c r="M2" i="11"/>
  <c r="M112" i="11"/>
  <c r="M4" i="11"/>
  <c r="M3" i="11"/>
  <c r="M5" i="11"/>
  <c r="M6" i="11"/>
  <c r="M7" i="11"/>
  <c r="M8" i="11"/>
  <c r="M9" i="11"/>
  <c r="M10" i="11"/>
  <c r="M11" i="11"/>
  <c r="M12" i="11"/>
  <c r="M13" i="11"/>
  <c r="M14" i="11"/>
  <c r="M15" i="11"/>
  <c r="M16" i="11"/>
  <c r="M17" i="11"/>
  <c r="M18" i="11"/>
  <c r="M19" i="11"/>
  <c r="M20" i="11"/>
  <c r="M21" i="11"/>
  <c r="M22" i="11"/>
  <c r="M23" i="11"/>
  <c r="M24" i="11"/>
  <c r="M25" i="11"/>
  <c r="M26" i="11"/>
  <c r="M27" i="11"/>
  <c r="M28" i="11"/>
  <c r="M29" i="11"/>
  <c r="M30" i="11"/>
  <c r="M31" i="11"/>
  <c r="M32" i="11"/>
  <c r="M33" i="11"/>
  <c r="M34" i="11"/>
  <c r="M35" i="11"/>
  <c r="M36" i="11"/>
  <c r="M37" i="11"/>
  <c r="M38" i="11"/>
  <c r="M39" i="11"/>
  <c r="M40" i="11"/>
  <c r="M41" i="11"/>
  <c r="M42" i="11"/>
  <c r="M43" i="11"/>
  <c r="M44" i="11"/>
  <c r="M45" i="11"/>
  <c r="M46" i="11"/>
  <c r="M47" i="11"/>
  <c r="M48" i="11"/>
  <c r="M49" i="11"/>
  <c r="M50" i="11"/>
  <c r="M51" i="11"/>
  <c r="M52" i="11"/>
  <c r="M53" i="11"/>
  <c r="M54" i="11"/>
  <c r="M55" i="11"/>
  <c r="M56" i="11"/>
  <c r="M57" i="11"/>
  <c r="M58" i="11"/>
  <c r="M59" i="11"/>
  <c r="M60" i="11"/>
  <c r="M61" i="11"/>
  <c r="M62" i="11"/>
  <c r="M63" i="11"/>
  <c r="M64" i="11"/>
  <c r="M65" i="11"/>
  <c r="M66" i="11"/>
  <c r="M67" i="11"/>
  <c r="M68" i="11"/>
  <c r="M69" i="11"/>
  <c r="M70" i="11"/>
  <c r="M71" i="11"/>
  <c r="M72" i="11"/>
  <c r="M73" i="11"/>
  <c r="M74" i="11"/>
  <c r="M75" i="11"/>
  <c r="M76" i="11"/>
  <c r="M77" i="11"/>
  <c r="M78" i="11"/>
  <c r="M79" i="11"/>
  <c r="M80" i="11"/>
  <c r="M81" i="11"/>
  <c r="M82" i="11"/>
  <c r="M83" i="11"/>
  <c r="M84" i="11"/>
  <c r="M85" i="11"/>
  <c r="M86" i="11"/>
  <c r="M87" i="11"/>
  <c r="M88" i="11"/>
  <c r="M89" i="11"/>
  <c r="M90" i="11"/>
  <c r="M91" i="11"/>
  <c r="M92" i="11"/>
  <c r="M93" i="11"/>
  <c r="M94" i="11"/>
  <c r="M95" i="11"/>
  <c r="M96" i="11"/>
  <c r="M97" i="11"/>
  <c r="M98" i="11"/>
  <c r="M99" i="11"/>
  <c r="M100" i="11"/>
  <c r="M101" i="11"/>
  <c r="M102" i="11"/>
  <c r="M103" i="11"/>
  <c r="M104" i="11"/>
  <c r="M105" i="11"/>
  <c r="M106" i="11"/>
  <c r="M107" i="11"/>
  <c r="M108" i="11"/>
  <c r="M109" i="11"/>
  <c r="M110" i="11"/>
  <c r="U111" i="10"/>
  <c r="AD112" i="10"/>
  <c r="AD111" i="11" s="1"/>
  <c r="T111" i="10"/>
  <c r="AY111" i="10"/>
  <c r="Q112" i="10"/>
  <c r="Q111" i="11" s="1"/>
  <c r="D111" i="10"/>
  <c r="AN111" i="10"/>
  <c r="V111" i="10"/>
  <c r="BJ111" i="10" s="1"/>
  <c r="AP112" i="10"/>
  <c r="AP111" i="11" s="1"/>
  <c r="O112" i="10"/>
  <c r="AH112" i="10" l="1"/>
  <c r="AH111" i="11"/>
  <c r="AV112" i="10"/>
  <c r="AV111" i="11" s="1"/>
  <c r="E112" i="10"/>
  <c r="E111" i="11"/>
  <c r="AX112" i="10"/>
  <c r="AX111" i="11" s="1"/>
  <c r="AS112" i="10"/>
  <c r="AS111" i="11" s="1"/>
  <c r="Y112" i="10"/>
  <c r="Y111" i="11"/>
  <c r="AN112" i="10"/>
  <c r="AN111" i="11" s="1"/>
  <c r="G112" i="10"/>
  <c r="G111" i="11"/>
  <c r="N2" i="11"/>
  <c r="N112" i="11"/>
  <c r="N4" i="11"/>
  <c r="N3" i="11"/>
  <c r="N5" i="11"/>
  <c r="N6" i="11"/>
  <c r="N7" i="11"/>
  <c r="N8" i="11"/>
  <c r="N9" i="11"/>
  <c r="N10" i="11"/>
  <c r="N11" i="11"/>
  <c r="N12" i="11"/>
  <c r="N13" i="11"/>
  <c r="N14" i="11"/>
  <c r="N15" i="11"/>
  <c r="N16" i="11"/>
  <c r="N17" i="11"/>
  <c r="N18" i="11"/>
  <c r="N19" i="11"/>
  <c r="N20" i="11"/>
  <c r="N21" i="11"/>
  <c r="N22" i="11"/>
  <c r="N23" i="11"/>
  <c r="N24" i="11"/>
  <c r="N25" i="11"/>
  <c r="N26" i="11"/>
  <c r="N27" i="11"/>
  <c r="N28" i="11"/>
  <c r="N29" i="11"/>
  <c r="N30" i="11"/>
  <c r="N31" i="11"/>
  <c r="N32" i="11"/>
  <c r="N33" i="11"/>
  <c r="N34" i="11"/>
  <c r="N35" i="11"/>
  <c r="N36" i="11"/>
  <c r="N37" i="11"/>
  <c r="N38" i="11"/>
  <c r="N39" i="11"/>
  <c r="N40" i="11"/>
  <c r="N41" i="11"/>
  <c r="N42" i="11"/>
  <c r="N43" i="11"/>
  <c r="N44" i="11"/>
  <c r="N45" i="11"/>
  <c r="N46" i="11"/>
  <c r="N47" i="11"/>
  <c r="N48" i="11"/>
  <c r="N49" i="11"/>
  <c r="N50" i="11"/>
  <c r="N51" i="11"/>
  <c r="N52" i="11"/>
  <c r="N53" i="11"/>
  <c r="N54" i="11"/>
  <c r="N55" i="11"/>
  <c r="N56" i="11"/>
  <c r="N57" i="11"/>
  <c r="N58" i="11"/>
  <c r="N59" i="11"/>
  <c r="N60" i="11"/>
  <c r="N61" i="11"/>
  <c r="N62" i="11"/>
  <c r="N63" i="11"/>
  <c r="N64" i="11"/>
  <c r="N65" i="11"/>
  <c r="N66" i="11"/>
  <c r="N67" i="11"/>
  <c r="N68" i="11"/>
  <c r="N69" i="11"/>
  <c r="N70" i="11"/>
  <c r="N71" i="11"/>
  <c r="N72" i="11"/>
  <c r="N73" i="11"/>
  <c r="N74" i="11"/>
  <c r="N75" i="11"/>
  <c r="N76" i="11"/>
  <c r="N77" i="11"/>
  <c r="N78" i="11"/>
  <c r="N79" i="11"/>
  <c r="N80" i="11"/>
  <c r="N81" i="11"/>
  <c r="N82" i="11"/>
  <c r="N83" i="11"/>
  <c r="N84" i="11"/>
  <c r="N85" i="11"/>
  <c r="N86" i="11"/>
  <c r="N87" i="11"/>
  <c r="N88" i="11"/>
  <c r="N89" i="11"/>
  <c r="N90" i="11"/>
  <c r="N91" i="11"/>
  <c r="N92" i="11"/>
  <c r="N93" i="11"/>
  <c r="N94" i="11"/>
  <c r="N95" i="11"/>
  <c r="N96" i="11"/>
  <c r="N97" i="11"/>
  <c r="N98" i="11"/>
  <c r="N99" i="11"/>
  <c r="N100" i="11"/>
  <c r="N101" i="11"/>
  <c r="N102" i="11"/>
  <c r="N103" i="11"/>
  <c r="N104" i="11"/>
  <c r="N105" i="11"/>
  <c r="N106" i="11"/>
  <c r="N107" i="11"/>
  <c r="N108" i="11"/>
  <c r="N109" i="11"/>
  <c r="N110" i="11"/>
  <c r="AK112" i="10"/>
  <c r="AK111" i="11"/>
  <c r="P112" i="10"/>
  <c r="P111" i="11"/>
  <c r="BB112" i="10"/>
  <c r="BB111" i="11" s="1"/>
  <c r="V112" i="10"/>
  <c r="V111" i="11"/>
  <c r="BI111" i="10"/>
  <c r="D112" i="10"/>
  <c r="D111" i="11"/>
  <c r="AI2" i="11"/>
  <c r="AI112" i="11"/>
  <c r="AI3" i="11"/>
  <c r="AI4" i="11"/>
  <c r="AI5" i="11"/>
  <c r="AI6" i="11"/>
  <c r="AI7" i="11"/>
  <c r="AI8" i="11"/>
  <c r="AI9" i="11"/>
  <c r="AI10" i="11"/>
  <c r="AI11" i="11"/>
  <c r="AI12" i="11"/>
  <c r="AI13" i="11"/>
  <c r="AI14" i="11"/>
  <c r="AI15" i="11"/>
  <c r="AI16" i="11"/>
  <c r="AI17" i="11"/>
  <c r="AI18" i="11"/>
  <c r="AI19" i="11"/>
  <c r="AI20" i="11"/>
  <c r="AI21" i="11"/>
  <c r="AI22" i="11"/>
  <c r="AI23" i="11"/>
  <c r="AI24" i="11"/>
  <c r="AI25" i="11"/>
  <c r="AI26" i="11"/>
  <c r="AI27" i="11"/>
  <c r="AI28" i="11"/>
  <c r="AI29" i="11"/>
  <c r="AI30" i="11"/>
  <c r="AI31" i="11"/>
  <c r="AI32" i="11"/>
  <c r="AI33" i="11"/>
  <c r="AI34" i="11"/>
  <c r="AI35" i="11"/>
  <c r="AI36" i="11"/>
  <c r="AI37" i="11"/>
  <c r="AI38" i="11"/>
  <c r="AI39" i="11"/>
  <c r="AI40" i="11"/>
  <c r="AI41" i="11"/>
  <c r="AI42" i="11"/>
  <c r="AI43" i="11"/>
  <c r="AI44" i="11"/>
  <c r="AI45" i="11"/>
  <c r="AI46" i="11"/>
  <c r="AI47" i="11"/>
  <c r="AI48" i="11"/>
  <c r="AI49" i="11"/>
  <c r="AI50" i="11"/>
  <c r="AI51" i="11"/>
  <c r="AI52" i="11"/>
  <c r="AI53" i="11"/>
  <c r="AI54" i="11"/>
  <c r="AI55" i="11"/>
  <c r="AI56" i="11"/>
  <c r="AI57" i="11"/>
  <c r="AI58" i="11"/>
  <c r="AI59" i="11"/>
  <c r="AI60" i="11"/>
  <c r="AI61" i="11"/>
  <c r="AI62" i="11"/>
  <c r="AI63" i="11"/>
  <c r="AI64" i="11"/>
  <c r="AI65" i="11"/>
  <c r="AI66" i="11"/>
  <c r="AI67" i="11"/>
  <c r="AI68" i="11"/>
  <c r="AI69" i="11"/>
  <c r="AI70" i="11"/>
  <c r="AI71" i="11"/>
  <c r="AI72" i="11"/>
  <c r="AI73" i="11"/>
  <c r="AI74" i="11"/>
  <c r="AI75" i="11"/>
  <c r="AI76" i="11"/>
  <c r="AI77" i="11"/>
  <c r="AI78" i="11"/>
  <c r="AI79" i="11"/>
  <c r="AI80" i="11"/>
  <c r="AI81" i="11"/>
  <c r="AI82" i="11"/>
  <c r="AI83" i="11"/>
  <c r="AI84" i="11"/>
  <c r="AI85" i="11"/>
  <c r="AI86" i="11"/>
  <c r="AI87" i="11"/>
  <c r="AI88" i="11"/>
  <c r="AI89" i="11"/>
  <c r="AI90" i="11"/>
  <c r="AI91" i="11"/>
  <c r="AI92" i="11"/>
  <c r="AI93" i="11"/>
  <c r="AI94" i="11"/>
  <c r="AI95" i="11"/>
  <c r="AI96" i="11"/>
  <c r="AI97" i="11"/>
  <c r="AI98" i="11"/>
  <c r="AI99" i="11"/>
  <c r="AI100" i="11"/>
  <c r="AI101" i="11"/>
  <c r="AI102" i="11"/>
  <c r="AI103" i="11"/>
  <c r="AI104" i="11"/>
  <c r="AI105" i="11"/>
  <c r="AI106" i="11"/>
  <c r="AI107" i="11"/>
  <c r="AI108" i="11"/>
  <c r="AI109" i="11"/>
  <c r="AI110" i="11"/>
  <c r="AB2" i="11"/>
  <c r="AB112" i="11"/>
  <c r="AB3" i="11"/>
  <c r="AB4" i="11"/>
  <c r="AB5" i="11"/>
  <c r="AB6" i="11"/>
  <c r="AB7" i="11"/>
  <c r="AB8" i="11"/>
  <c r="AB9" i="11"/>
  <c r="AB10" i="11"/>
  <c r="AB11" i="11"/>
  <c r="AB12" i="11"/>
  <c r="AB13" i="11"/>
  <c r="AB14" i="11"/>
  <c r="AB15" i="11"/>
  <c r="AB16" i="11"/>
  <c r="AB17" i="11"/>
  <c r="AB18" i="11"/>
  <c r="AB19" i="11"/>
  <c r="AB20" i="11"/>
  <c r="AB21" i="11"/>
  <c r="AB22" i="11"/>
  <c r="AB23" i="11"/>
  <c r="AB24" i="11"/>
  <c r="AB25" i="11"/>
  <c r="AB26" i="11"/>
  <c r="AB27" i="11"/>
  <c r="AB28" i="11"/>
  <c r="AB29" i="11"/>
  <c r="AB30" i="11"/>
  <c r="AB31" i="11"/>
  <c r="AB32" i="11"/>
  <c r="AB33" i="11"/>
  <c r="AB34" i="11"/>
  <c r="AB35" i="11"/>
  <c r="AB36" i="11"/>
  <c r="AB37" i="11"/>
  <c r="AB38" i="11"/>
  <c r="AB39" i="11"/>
  <c r="AB40" i="11"/>
  <c r="AB41" i="11"/>
  <c r="AB42" i="11"/>
  <c r="AB43" i="11"/>
  <c r="AB44" i="11"/>
  <c r="AB45" i="11"/>
  <c r="AB46" i="11"/>
  <c r="AB47" i="11"/>
  <c r="AB48" i="11"/>
  <c r="AB49" i="11"/>
  <c r="AB50" i="11"/>
  <c r="AB51" i="11"/>
  <c r="AB52" i="11"/>
  <c r="AB53" i="11"/>
  <c r="AB54" i="11"/>
  <c r="AB55" i="11"/>
  <c r="AB56" i="11"/>
  <c r="AB57" i="11"/>
  <c r="AB58" i="11"/>
  <c r="AB59" i="11"/>
  <c r="AB60" i="11"/>
  <c r="AB61" i="11"/>
  <c r="AB62" i="11"/>
  <c r="AB63" i="11"/>
  <c r="AB64" i="11"/>
  <c r="AB65" i="11"/>
  <c r="AB66" i="11"/>
  <c r="AB67" i="11"/>
  <c r="AB68" i="11"/>
  <c r="AB69" i="11"/>
  <c r="AB70" i="11"/>
  <c r="AB71" i="11"/>
  <c r="AB72" i="11"/>
  <c r="AB73" i="11"/>
  <c r="AB74" i="11"/>
  <c r="AB75" i="11"/>
  <c r="AB76" i="11"/>
  <c r="AB77" i="11"/>
  <c r="AB78" i="11"/>
  <c r="AB79" i="11"/>
  <c r="AB80" i="11"/>
  <c r="AB81" i="11"/>
  <c r="AB82" i="11"/>
  <c r="AB83" i="11"/>
  <c r="AB84" i="11"/>
  <c r="AB85" i="11"/>
  <c r="AB86" i="11"/>
  <c r="AB87" i="11"/>
  <c r="AB88" i="11"/>
  <c r="AB89" i="11"/>
  <c r="AB90" i="11"/>
  <c r="AB91" i="11"/>
  <c r="AB92" i="11"/>
  <c r="AB93" i="11"/>
  <c r="AB94" i="11"/>
  <c r="AB95" i="11"/>
  <c r="AB96" i="11"/>
  <c r="AB97" i="11"/>
  <c r="AB98" i="11"/>
  <c r="AB99" i="11"/>
  <c r="AB100" i="11"/>
  <c r="AB101" i="11"/>
  <c r="AB102" i="11"/>
  <c r="AB103" i="11"/>
  <c r="AB104" i="11"/>
  <c r="AB105" i="11"/>
  <c r="AB106" i="11"/>
  <c r="AB107" i="11"/>
  <c r="AB108" i="11"/>
  <c r="AB109" i="11"/>
  <c r="AB110" i="11"/>
  <c r="AJ112" i="10"/>
  <c r="AJ111" i="11"/>
  <c r="BH111" i="10"/>
  <c r="AE112" i="10"/>
  <c r="AE111" i="11" s="1"/>
  <c r="BF111" i="10"/>
  <c r="AC112" i="10"/>
  <c r="AC111" i="11"/>
  <c r="BA112" i="10"/>
  <c r="BA111" i="11"/>
  <c r="O2" i="11"/>
  <c r="O112" i="11"/>
  <c r="O4" i="11"/>
  <c r="O3" i="11"/>
  <c r="O5" i="11"/>
  <c r="O6" i="11"/>
  <c r="O7" i="11"/>
  <c r="O8" i="11"/>
  <c r="O9" i="11"/>
  <c r="O10" i="11"/>
  <c r="O11" i="11"/>
  <c r="O12" i="11"/>
  <c r="O13" i="11"/>
  <c r="O14" i="11"/>
  <c r="O15" i="11"/>
  <c r="O16" i="11"/>
  <c r="O17" i="11"/>
  <c r="O18" i="11"/>
  <c r="O19" i="11"/>
  <c r="O20" i="11"/>
  <c r="O21" i="11"/>
  <c r="O22" i="11"/>
  <c r="O23" i="11"/>
  <c r="O24" i="11"/>
  <c r="O25" i="11"/>
  <c r="O26" i="11"/>
  <c r="O27" i="11"/>
  <c r="O28" i="11"/>
  <c r="O29" i="11"/>
  <c r="O30" i="11"/>
  <c r="O31" i="11"/>
  <c r="O32" i="11"/>
  <c r="O33" i="11"/>
  <c r="O34" i="11"/>
  <c r="O35" i="11"/>
  <c r="O36" i="11"/>
  <c r="O37" i="11"/>
  <c r="O38" i="11"/>
  <c r="O39" i="11"/>
  <c r="O40" i="11"/>
  <c r="O41" i="11"/>
  <c r="O42" i="11"/>
  <c r="O43" i="11"/>
  <c r="O44" i="11"/>
  <c r="O45" i="11"/>
  <c r="O46" i="11"/>
  <c r="O47" i="11"/>
  <c r="O48" i="11"/>
  <c r="O49" i="11"/>
  <c r="O50" i="11"/>
  <c r="O51" i="11"/>
  <c r="O52" i="11"/>
  <c r="O53" i="11"/>
  <c r="O54" i="11"/>
  <c r="O55" i="11"/>
  <c r="O56" i="11"/>
  <c r="O57" i="11"/>
  <c r="O58" i="11"/>
  <c r="O59" i="11"/>
  <c r="O60" i="11"/>
  <c r="O61" i="11"/>
  <c r="O62" i="11"/>
  <c r="O63" i="11"/>
  <c r="O64" i="11"/>
  <c r="O65" i="11"/>
  <c r="O66" i="11"/>
  <c r="O67" i="11"/>
  <c r="O68" i="11"/>
  <c r="O69" i="11"/>
  <c r="O70" i="11"/>
  <c r="O71" i="11"/>
  <c r="O72" i="11"/>
  <c r="O73" i="11"/>
  <c r="O74" i="11"/>
  <c r="O75" i="11"/>
  <c r="O76" i="11"/>
  <c r="O77" i="11"/>
  <c r="O78" i="11"/>
  <c r="O79" i="11"/>
  <c r="O80" i="11"/>
  <c r="O81" i="11"/>
  <c r="O82" i="11"/>
  <c r="O83" i="11"/>
  <c r="O84" i="11"/>
  <c r="O85" i="11"/>
  <c r="O86" i="11"/>
  <c r="O87" i="11"/>
  <c r="O88" i="11"/>
  <c r="O89" i="11"/>
  <c r="O90" i="11"/>
  <c r="O91" i="11"/>
  <c r="O92" i="11"/>
  <c r="O93" i="11"/>
  <c r="O94" i="11"/>
  <c r="O95" i="11"/>
  <c r="O96" i="11"/>
  <c r="O97" i="11"/>
  <c r="O98" i="11"/>
  <c r="O99" i="11"/>
  <c r="O100" i="11"/>
  <c r="O101" i="11"/>
  <c r="O102" i="11"/>
  <c r="O103" i="11"/>
  <c r="O104" i="11"/>
  <c r="O105" i="11"/>
  <c r="O106" i="11"/>
  <c r="O107" i="11"/>
  <c r="O108" i="11"/>
  <c r="O109" i="11"/>
  <c r="O110" i="11"/>
  <c r="I112" i="10"/>
  <c r="I111" i="11"/>
  <c r="AL112" i="10"/>
  <c r="W112" i="10"/>
  <c r="W111" i="11"/>
  <c r="R112" i="10"/>
  <c r="R111" i="11"/>
  <c r="J2" i="11"/>
  <c r="J112" i="11"/>
  <c r="J3" i="11"/>
  <c r="J4" i="11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35" i="11"/>
  <c r="J36" i="11"/>
  <c r="J37" i="11"/>
  <c r="J38" i="11"/>
  <c r="J39" i="11"/>
  <c r="J40" i="11"/>
  <c r="J41" i="11"/>
  <c r="J42" i="11"/>
  <c r="J43" i="11"/>
  <c r="J44" i="11"/>
  <c r="J45" i="11"/>
  <c r="J46" i="11"/>
  <c r="J47" i="11"/>
  <c r="J48" i="11"/>
  <c r="J49" i="11"/>
  <c r="J50" i="11"/>
  <c r="J51" i="11"/>
  <c r="J52" i="11"/>
  <c r="J53" i="11"/>
  <c r="J54" i="11"/>
  <c r="J55" i="11"/>
  <c r="J56" i="11"/>
  <c r="J57" i="11"/>
  <c r="J58" i="11"/>
  <c r="J59" i="11"/>
  <c r="J60" i="11"/>
  <c r="J61" i="11"/>
  <c r="J62" i="11"/>
  <c r="J63" i="11"/>
  <c r="J64" i="11"/>
  <c r="J65" i="11"/>
  <c r="J66" i="11"/>
  <c r="J67" i="11"/>
  <c r="J68" i="11"/>
  <c r="J69" i="11"/>
  <c r="J70" i="11"/>
  <c r="J71" i="11"/>
  <c r="J72" i="11"/>
  <c r="J73" i="11"/>
  <c r="J74" i="11"/>
  <c r="J75" i="11"/>
  <c r="J76" i="11"/>
  <c r="J77" i="11"/>
  <c r="J78" i="11"/>
  <c r="J79" i="11"/>
  <c r="J80" i="11"/>
  <c r="J81" i="11"/>
  <c r="J82" i="11"/>
  <c r="J83" i="11"/>
  <c r="J84" i="11"/>
  <c r="J85" i="11"/>
  <c r="J86" i="11"/>
  <c r="J87" i="11"/>
  <c r="J88" i="11"/>
  <c r="J89" i="11"/>
  <c r="J90" i="11"/>
  <c r="J91" i="11"/>
  <c r="J92" i="11"/>
  <c r="J93" i="11"/>
  <c r="J94" i="11"/>
  <c r="J95" i="11"/>
  <c r="J96" i="11"/>
  <c r="J97" i="11"/>
  <c r="J98" i="11"/>
  <c r="J99" i="11"/>
  <c r="J100" i="11"/>
  <c r="J101" i="11"/>
  <c r="J102" i="11"/>
  <c r="J103" i="11"/>
  <c r="J104" i="11"/>
  <c r="J105" i="11"/>
  <c r="J106" i="11"/>
  <c r="J107" i="11"/>
  <c r="J108" i="11"/>
  <c r="J109" i="11"/>
  <c r="J110" i="11"/>
  <c r="L2" i="11"/>
  <c r="L112" i="11"/>
  <c r="L3" i="11"/>
  <c r="L4" i="11"/>
  <c r="L5" i="11"/>
  <c r="L6" i="11"/>
  <c r="L7" i="11"/>
  <c r="L8" i="11"/>
  <c r="L9" i="11"/>
  <c r="L10" i="11"/>
  <c r="L11" i="11"/>
  <c r="L12" i="11"/>
  <c r="L13" i="11"/>
  <c r="L14" i="11"/>
  <c r="L15" i="11"/>
  <c r="L16" i="11"/>
  <c r="L17" i="11"/>
  <c r="L18" i="11"/>
  <c r="L19" i="11"/>
  <c r="L20" i="11"/>
  <c r="L21" i="11"/>
  <c r="L22" i="11"/>
  <c r="L23" i="11"/>
  <c r="L24" i="11"/>
  <c r="L25" i="11"/>
  <c r="L26" i="11"/>
  <c r="L27" i="11"/>
  <c r="L28" i="11"/>
  <c r="L29" i="11"/>
  <c r="L30" i="11"/>
  <c r="L31" i="11"/>
  <c r="L32" i="11"/>
  <c r="L33" i="11"/>
  <c r="L34" i="11"/>
  <c r="L35" i="11"/>
  <c r="L36" i="11"/>
  <c r="L37" i="11"/>
  <c r="L38" i="11"/>
  <c r="L39" i="11"/>
  <c r="L40" i="11"/>
  <c r="L41" i="11"/>
  <c r="L42" i="11"/>
  <c r="L43" i="11"/>
  <c r="L44" i="11"/>
  <c r="L45" i="11"/>
  <c r="L46" i="11"/>
  <c r="L47" i="11"/>
  <c r="L48" i="11"/>
  <c r="L49" i="11"/>
  <c r="L50" i="11"/>
  <c r="L51" i="11"/>
  <c r="L52" i="11"/>
  <c r="L53" i="11"/>
  <c r="L54" i="11"/>
  <c r="L55" i="11"/>
  <c r="L56" i="11"/>
  <c r="L57" i="11"/>
  <c r="L58" i="11"/>
  <c r="L59" i="11"/>
  <c r="L60" i="11"/>
  <c r="L61" i="11"/>
  <c r="L62" i="11"/>
  <c r="L63" i="11"/>
  <c r="L64" i="11"/>
  <c r="L65" i="11"/>
  <c r="L66" i="11"/>
  <c r="L67" i="11"/>
  <c r="L68" i="11"/>
  <c r="L69" i="11"/>
  <c r="L70" i="11"/>
  <c r="L71" i="11"/>
  <c r="L72" i="11"/>
  <c r="L73" i="11"/>
  <c r="L74" i="11"/>
  <c r="L75" i="11"/>
  <c r="L76" i="11"/>
  <c r="L77" i="11"/>
  <c r="L78" i="11"/>
  <c r="L79" i="11"/>
  <c r="L80" i="11"/>
  <c r="L81" i="11"/>
  <c r="L82" i="11"/>
  <c r="L83" i="11"/>
  <c r="L84" i="11"/>
  <c r="L85" i="11"/>
  <c r="L86" i="11"/>
  <c r="L87" i="11"/>
  <c r="L88" i="11"/>
  <c r="L89" i="11"/>
  <c r="L90" i="11"/>
  <c r="L91" i="11"/>
  <c r="L92" i="11"/>
  <c r="L93" i="11"/>
  <c r="L94" i="11"/>
  <c r="L95" i="11"/>
  <c r="L96" i="11"/>
  <c r="L97" i="11"/>
  <c r="L98" i="11"/>
  <c r="L99" i="11"/>
  <c r="L100" i="11"/>
  <c r="L101" i="11"/>
  <c r="L102" i="11"/>
  <c r="L103" i="11"/>
  <c r="L104" i="11"/>
  <c r="L105" i="11"/>
  <c r="L106" i="11"/>
  <c r="L107" i="11"/>
  <c r="L108" i="11"/>
  <c r="L109" i="11"/>
  <c r="L110" i="11"/>
  <c r="O111" i="11"/>
  <c r="AZ112" i="10"/>
  <c r="AZ111" i="11" s="1"/>
  <c r="T112" i="10"/>
  <c r="T111" i="11" s="1"/>
  <c r="AW112" i="10"/>
  <c r="AW111" i="11"/>
  <c r="AF112" i="10"/>
  <c r="AF111" i="11" s="1"/>
  <c r="AQ2" i="11"/>
  <c r="AQ112" i="11"/>
  <c r="AQ4" i="11"/>
  <c r="AQ3" i="11"/>
  <c r="AQ5" i="11"/>
  <c r="AQ6" i="11"/>
  <c r="AQ7" i="11"/>
  <c r="AQ8" i="11"/>
  <c r="AQ9" i="11"/>
  <c r="AQ10" i="11"/>
  <c r="AQ11" i="11"/>
  <c r="AQ12" i="11"/>
  <c r="AQ13" i="11"/>
  <c r="AQ14" i="11"/>
  <c r="AQ15" i="11"/>
  <c r="AQ16" i="11"/>
  <c r="AQ17" i="11"/>
  <c r="AQ18" i="11"/>
  <c r="AQ19" i="11"/>
  <c r="AQ20" i="11"/>
  <c r="AQ21" i="11"/>
  <c r="AQ22" i="11"/>
  <c r="AQ23" i="11"/>
  <c r="AQ24" i="11"/>
  <c r="AQ25" i="11"/>
  <c r="AQ26" i="11"/>
  <c r="AQ27" i="11"/>
  <c r="AQ28" i="11"/>
  <c r="AQ29" i="11"/>
  <c r="AQ30" i="11"/>
  <c r="AQ31" i="11"/>
  <c r="AQ32" i="11"/>
  <c r="AQ33" i="11"/>
  <c r="AQ34" i="11"/>
  <c r="AQ35" i="11"/>
  <c r="AQ36" i="11"/>
  <c r="AQ37" i="11"/>
  <c r="AQ38" i="11"/>
  <c r="AQ39" i="11"/>
  <c r="AQ40" i="11"/>
  <c r="AQ41" i="11"/>
  <c r="AQ42" i="11"/>
  <c r="AQ43" i="11"/>
  <c r="AQ44" i="11"/>
  <c r="AQ45" i="11"/>
  <c r="AQ46" i="11"/>
  <c r="AQ47" i="11"/>
  <c r="AQ48" i="11"/>
  <c r="AQ49" i="11"/>
  <c r="AQ50" i="11"/>
  <c r="AQ51" i="11"/>
  <c r="AQ52" i="11"/>
  <c r="AQ53" i="11"/>
  <c r="AQ54" i="11"/>
  <c r="AQ55" i="11"/>
  <c r="AQ56" i="11"/>
  <c r="AQ57" i="11"/>
  <c r="AQ58" i="11"/>
  <c r="AQ59" i="11"/>
  <c r="AQ60" i="11"/>
  <c r="AQ61" i="11"/>
  <c r="AQ62" i="11"/>
  <c r="AQ63" i="11"/>
  <c r="AQ64" i="11"/>
  <c r="AQ65" i="11"/>
  <c r="AQ66" i="11"/>
  <c r="AQ67" i="11"/>
  <c r="AQ68" i="11"/>
  <c r="AQ69" i="11"/>
  <c r="AQ70" i="11"/>
  <c r="AQ71" i="11"/>
  <c r="AQ72" i="11"/>
  <c r="AQ73" i="11"/>
  <c r="AQ74" i="11"/>
  <c r="AQ75" i="11"/>
  <c r="AQ76" i="11"/>
  <c r="AQ77" i="11"/>
  <c r="AQ78" i="11"/>
  <c r="AQ79" i="11"/>
  <c r="AQ80" i="11"/>
  <c r="AQ81" i="11"/>
  <c r="AQ82" i="11"/>
  <c r="AQ83" i="11"/>
  <c r="AQ84" i="11"/>
  <c r="AQ85" i="11"/>
  <c r="AQ86" i="11"/>
  <c r="AQ87" i="11"/>
  <c r="AQ88" i="11"/>
  <c r="AQ89" i="11"/>
  <c r="AQ90" i="11"/>
  <c r="AQ91" i="11"/>
  <c r="AQ92" i="11"/>
  <c r="AQ93" i="11"/>
  <c r="AQ94" i="11"/>
  <c r="AQ95" i="11"/>
  <c r="AQ96" i="11"/>
  <c r="AQ97" i="11"/>
  <c r="AQ98" i="11"/>
  <c r="AQ99" i="11"/>
  <c r="AQ100" i="11"/>
  <c r="AQ101" i="11"/>
  <c r="AQ102" i="11"/>
  <c r="AQ103" i="11"/>
  <c r="AQ104" i="11"/>
  <c r="AQ105" i="11"/>
  <c r="AQ106" i="11"/>
  <c r="AQ107" i="11"/>
  <c r="AQ108" i="11"/>
  <c r="AQ109" i="11"/>
  <c r="AQ110" i="11"/>
  <c r="AY112" i="10"/>
  <c r="AY111" i="11" s="1"/>
  <c r="BC112" i="10"/>
  <c r="BC111" i="11" s="1"/>
  <c r="S2" i="11"/>
  <c r="S112" i="11"/>
  <c r="S4" i="11"/>
  <c r="S3" i="11"/>
  <c r="S5" i="11"/>
  <c r="S6" i="11"/>
  <c r="S7" i="11"/>
  <c r="S8" i="11"/>
  <c r="S9" i="11"/>
  <c r="S10" i="11"/>
  <c r="S11" i="11"/>
  <c r="S12" i="11"/>
  <c r="S13" i="11"/>
  <c r="S14" i="11"/>
  <c r="S15" i="11"/>
  <c r="S16" i="11"/>
  <c r="S17" i="11"/>
  <c r="S18" i="11"/>
  <c r="S19" i="11"/>
  <c r="S20" i="11"/>
  <c r="S21" i="11"/>
  <c r="S22" i="11"/>
  <c r="S23" i="11"/>
  <c r="S24" i="11"/>
  <c r="S25" i="11"/>
  <c r="S26" i="11"/>
  <c r="S27" i="11"/>
  <c r="S28" i="11"/>
  <c r="S29" i="11"/>
  <c r="S30" i="11"/>
  <c r="S31" i="11"/>
  <c r="S32" i="11"/>
  <c r="S33" i="11"/>
  <c r="S34" i="11"/>
  <c r="S35" i="11"/>
  <c r="S36" i="11"/>
  <c r="S37" i="11"/>
  <c r="S38" i="11"/>
  <c r="S39" i="11"/>
  <c r="S40" i="11"/>
  <c r="S41" i="11"/>
  <c r="S42" i="11"/>
  <c r="S43" i="11"/>
  <c r="S44" i="11"/>
  <c r="S45" i="11"/>
  <c r="S46" i="11"/>
  <c r="S47" i="11"/>
  <c r="S48" i="11"/>
  <c r="S49" i="11"/>
  <c r="S50" i="11"/>
  <c r="S51" i="11"/>
  <c r="S52" i="11"/>
  <c r="S53" i="11"/>
  <c r="S54" i="11"/>
  <c r="S55" i="11"/>
  <c r="S56" i="11"/>
  <c r="S57" i="11"/>
  <c r="S58" i="11"/>
  <c r="S59" i="11"/>
  <c r="S60" i="11"/>
  <c r="S61" i="11"/>
  <c r="S62" i="11"/>
  <c r="S63" i="11"/>
  <c r="S64" i="11"/>
  <c r="S65" i="11"/>
  <c r="S66" i="11"/>
  <c r="S67" i="11"/>
  <c r="S68" i="11"/>
  <c r="S69" i="11"/>
  <c r="S70" i="11"/>
  <c r="S71" i="11"/>
  <c r="S72" i="11"/>
  <c r="S73" i="11"/>
  <c r="S74" i="11"/>
  <c r="S75" i="11"/>
  <c r="S76" i="11"/>
  <c r="S77" i="11"/>
  <c r="S78" i="11"/>
  <c r="S79" i="11"/>
  <c r="S80" i="11"/>
  <c r="S81" i="11"/>
  <c r="S82" i="11"/>
  <c r="S83" i="11"/>
  <c r="S84" i="11"/>
  <c r="S85" i="11"/>
  <c r="S86" i="11"/>
  <c r="S87" i="11"/>
  <c r="S88" i="11"/>
  <c r="S89" i="11"/>
  <c r="S90" i="11"/>
  <c r="S91" i="11"/>
  <c r="S92" i="11"/>
  <c r="S93" i="11"/>
  <c r="S94" i="11"/>
  <c r="S95" i="11"/>
  <c r="S96" i="11"/>
  <c r="S97" i="11"/>
  <c r="S98" i="11"/>
  <c r="S99" i="11"/>
  <c r="S100" i="11"/>
  <c r="S101" i="11"/>
  <c r="S102" i="11"/>
  <c r="S103" i="11"/>
  <c r="S104" i="11"/>
  <c r="S105" i="11"/>
  <c r="S106" i="11"/>
  <c r="S107" i="11"/>
  <c r="S108" i="11"/>
  <c r="S109" i="11"/>
  <c r="S110" i="11"/>
  <c r="F112" i="10"/>
  <c r="F111" i="11" s="1"/>
  <c r="AR112" i="10"/>
  <c r="AR111" i="11" s="1"/>
  <c r="AU2" i="11"/>
  <c r="AU112" i="11"/>
  <c r="AU3" i="11"/>
  <c r="AU4" i="11"/>
  <c r="AU5" i="11"/>
  <c r="AU6" i="11"/>
  <c r="AU7" i="11"/>
  <c r="AU8" i="11"/>
  <c r="AU9" i="11"/>
  <c r="AU10" i="11"/>
  <c r="AU11" i="11"/>
  <c r="AU12" i="11"/>
  <c r="AU13" i="11"/>
  <c r="AU14" i="11"/>
  <c r="AU15" i="11"/>
  <c r="AU16" i="11"/>
  <c r="AU17" i="11"/>
  <c r="AU18" i="11"/>
  <c r="AU19" i="11"/>
  <c r="AU20" i="11"/>
  <c r="AU21" i="11"/>
  <c r="AU22" i="11"/>
  <c r="AU23" i="11"/>
  <c r="AU24" i="11"/>
  <c r="AU25" i="11"/>
  <c r="AU26" i="11"/>
  <c r="AU27" i="11"/>
  <c r="AU28" i="11"/>
  <c r="AU29" i="11"/>
  <c r="AU30" i="11"/>
  <c r="AU31" i="11"/>
  <c r="AU32" i="11"/>
  <c r="AU33" i="11"/>
  <c r="AU34" i="11"/>
  <c r="AU35" i="11"/>
  <c r="AU36" i="11"/>
  <c r="AU37" i="11"/>
  <c r="AU38" i="11"/>
  <c r="AU39" i="11"/>
  <c r="AU40" i="11"/>
  <c r="AU41" i="11"/>
  <c r="AU42" i="11"/>
  <c r="AU43" i="11"/>
  <c r="AU44" i="11"/>
  <c r="AU45" i="11"/>
  <c r="AU46" i="11"/>
  <c r="AU47" i="11"/>
  <c r="AU48" i="11"/>
  <c r="AU49" i="11"/>
  <c r="AU50" i="11"/>
  <c r="AU51" i="11"/>
  <c r="AU52" i="11"/>
  <c r="AU53" i="11"/>
  <c r="AU54" i="11"/>
  <c r="AU55" i="11"/>
  <c r="AU56" i="11"/>
  <c r="AU57" i="11"/>
  <c r="AU58" i="11"/>
  <c r="AU59" i="11"/>
  <c r="AU60" i="11"/>
  <c r="AU61" i="11"/>
  <c r="AU62" i="11"/>
  <c r="AU63" i="11"/>
  <c r="AU64" i="11"/>
  <c r="AU65" i="11"/>
  <c r="AU66" i="11"/>
  <c r="AU67" i="11"/>
  <c r="AU68" i="11"/>
  <c r="AU69" i="11"/>
  <c r="AU70" i="11"/>
  <c r="AU71" i="11"/>
  <c r="AU72" i="11"/>
  <c r="AU73" i="11"/>
  <c r="AU74" i="11"/>
  <c r="AU75" i="11"/>
  <c r="AU76" i="11"/>
  <c r="AU77" i="11"/>
  <c r="AU78" i="11"/>
  <c r="AU79" i="11"/>
  <c r="AU80" i="11"/>
  <c r="AU81" i="11"/>
  <c r="AU82" i="11"/>
  <c r="AU83" i="11"/>
  <c r="AU84" i="11"/>
  <c r="AU85" i="11"/>
  <c r="AU86" i="11"/>
  <c r="AU87" i="11"/>
  <c r="AU88" i="11"/>
  <c r="AU89" i="11"/>
  <c r="AU90" i="11"/>
  <c r="AU91" i="11"/>
  <c r="AU92" i="11"/>
  <c r="AU93" i="11"/>
  <c r="AU94" i="11"/>
  <c r="AU95" i="11"/>
  <c r="AU96" i="11"/>
  <c r="AU97" i="11"/>
  <c r="AU98" i="11"/>
  <c r="AU99" i="11"/>
  <c r="AU100" i="11"/>
  <c r="AU101" i="11"/>
  <c r="AU102" i="11"/>
  <c r="AU103" i="11"/>
  <c r="AU104" i="11"/>
  <c r="AU105" i="11"/>
  <c r="AU106" i="11"/>
  <c r="AU107" i="11"/>
  <c r="AU108" i="11"/>
  <c r="AU109" i="11"/>
  <c r="AU110" i="11"/>
  <c r="AG112" i="10"/>
  <c r="AG111" i="11" s="1"/>
  <c r="H112" i="10"/>
  <c r="H111" i="11"/>
  <c r="BG111" i="10"/>
  <c r="AD2" i="11"/>
  <c r="AD112" i="11"/>
  <c r="AD3" i="11"/>
  <c r="AD4" i="11"/>
  <c r="AD5" i="11"/>
  <c r="AD6" i="11"/>
  <c r="AD7" i="11"/>
  <c r="AD8" i="11"/>
  <c r="AD9" i="11"/>
  <c r="AD10" i="11"/>
  <c r="AD11" i="11"/>
  <c r="AD12" i="11"/>
  <c r="AD13" i="11"/>
  <c r="AD14" i="11"/>
  <c r="AD15" i="11"/>
  <c r="AD16" i="11"/>
  <c r="AD17" i="11"/>
  <c r="AD18" i="11"/>
  <c r="AD19" i="11"/>
  <c r="AD20" i="11"/>
  <c r="AD21" i="11"/>
  <c r="AD22" i="11"/>
  <c r="AD23" i="11"/>
  <c r="AD24" i="11"/>
  <c r="AD25" i="11"/>
  <c r="AD26" i="11"/>
  <c r="AD27" i="11"/>
  <c r="AD28" i="11"/>
  <c r="AD29" i="11"/>
  <c r="AD30" i="11"/>
  <c r="AD31" i="11"/>
  <c r="AD32" i="11"/>
  <c r="AD33" i="11"/>
  <c r="AD34" i="11"/>
  <c r="AD35" i="11"/>
  <c r="AD36" i="11"/>
  <c r="AD37" i="11"/>
  <c r="AD38" i="11"/>
  <c r="AD39" i="11"/>
  <c r="AD40" i="11"/>
  <c r="AD41" i="11"/>
  <c r="AD42" i="11"/>
  <c r="AD43" i="11"/>
  <c r="AD44" i="11"/>
  <c r="AD45" i="11"/>
  <c r="AD46" i="11"/>
  <c r="AD47" i="11"/>
  <c r="AD48" i="11"/>
  <c r="AD49" i="11"/>
  <c r="AD50" i="11"/>
  <c r="AD51" i="11"/>
  <c r="AD52" i="11"/>
  <c r="AD53" i="11"/>
  <c r="AD54" i="11"/>
  <c r="AD55" i="11"/>
  <c r="AD56" i="11"/>
  <c r="AD57" i="11"/>
  <c r="AD58" i="11"/>
  <c r="AD59" i="11"/>
  <c r="AD60" i="11"/>
  <c r="AD61" i="11"/>
  <c r="AD62" i="11"/>
  <c r="AD63" i="11"/>
  <c r="AD64" i="11"/>
  <c r="AD65" i="11"/>
  <c r="AD66" i="11"/>
  <c r="AD67" i="11"/>
  <c r="AD68" i="11"/>
  <c r="AD69" i="11"/>
  <c r="AD70" i="11"/>
  <c r="AD71" i="11"/>
  <c r="AD72" i="11"/>
  <c r="AD73" i="11"/>
  <c r="AD74" i="11"/>
  <c r="AD75" i="11"/>
  <c r="AD76" i="11"/>
  <c r="AD77" i="11"/>
  <c r="AD78" i="11"/>
  <c r="AD79" i="11"/>
  <c r="AD80" i="11"/>
  <c r="AD81" i="11"/>
  <c r="AD82" i="11"/>
  <c r="AD83" i="11"/>
  <c r="AD84" i="11"/>
  <c r="AD85" i="11"/>
  <c r="AD86" i="11"/>
  <c r="AD87" i="11"/>
  <c r="AD88" i="11"/>
  <c r="AD89" i="11"/>
  <c r="AD90" i="11"/>
  <c r="AD91" i="11"/>
  <c r="AD92" i="11"/>
  <c r="AD93" i="11"/>
  <c r="AD94" i="11"/>
  <c r="AD95" i="11"/>
  <c r="AD96" i="11"/>
  <c r="AD97" i="11"/>
  <c r="AD98" i="11"/>
  <c r="AD99" i="11"/>
  <c r="AD100" i="11"/>
  <c r="AD101" i="11"/>
  <c r="AD102" i="11"/>
  <c r="AD103" i="11"/>
  <c r="AD104" i="11"/>
  <c r="AD105" i="11"/>
  <c r="AD106" i="11"/>
  <c r="AD107" i="11"/>
  <c r="AD108" i="11"/>
  <c r="AD109" i="11"/>
  <c r="AD110" i="11"/>
  <c r="AT112" i="10"/>
  <c r="Q2" i="11"/>
  <c r="Q112" i="11"/>
  <c r="Q3" i="11"/>
  <c r="Q4" i="11"/>
  <c r="Q5" i="11"/>
  <c r="Q6" i="11"/>
  <c r="Q7" i="11"/>
  <c r="Q8" i="11"/>
  <c r="Q9" i="11"/>
  <c r="Q10" i="11"/>
  <c r="Q11" i="11"/>
  <c r="Q12" i="11"/>
  <c r="Q13" i="11"/>
  <c r="Q14" i="11"/>
  <c r="Q15" i="11"/>
  <c r="Q16" i="11"/>
  <c r="Q17" i="11"/>
  <c r="Q18" i="11"/>
  <c r="Q19" i="11"/>
  <c r="Q20" i="11"/>
  <c r="Q21" i="11"/>
  <c r="Q22" i="11"/>
  <c r="Q23" i="11"/>
  <c r="Q24" i="11"/>
  <c r="Q25" i="11"/>
  <c r="Q26" i="11"/>
  <c r="Q27" i="11"/>
  <c r="Q28" i="11"/>
  <c r="Q29" i="11"/>
  <c r="Q30" i="11"/>
  <c r="Q31" i="11"/>
  <c r="Q32" i="11"/>
  <c r="Q33" i="11"/>
  <c r="Q34" i="11"/>
  <c r="Q35" i="11"/>
  <c r="Q36" i="11"/>
  <c r="Q37" i="11"/>
  <c r="Q38" i="11"/>
  <c r="Q39" i="11"/>
  <c r="Q40" i="11"/>
  <c r="Q41" i="11"/>
  <c r="Q42" i="11"/>
  <c r="Q43" i="11"/>
  <c r="Q44" i="11"/>
  <c r="Q45" i="11"/>
  <c r="Q46" i="11"/>
  <c r="Q47" i="11"/>
  <c r="Q48" i="11"/>
  <c r="Q49" i="11"/>
  <c r="Q50" i="11"/>
  <c r="Q51" i="11"/>
  <c r="Q52" i="11"/>
  <c r="Q53" i="11"/>
  <c r="Q54" i="11"/>
  <c r="Q55" i="11"/>
  <c r="Q56" i="11"/>
  <c r="Q57" i="11"/>
  <c r="Q58" i="11"/>
  <c r="Q59" i="11"/>
  <c r="Q60" i="11"/>
  <c r="Q61" i="11"/>
  <c r="Q62" i="11"/>
  <c r="Q63" i="11"/>
  <c r="Q64" i="11"/>
  <c r="Q65" i="11"/>
  <c r="Q66" i="11"/>
  <c r="Q67" i="11"/>
  <c r="Q68" i="11"/>
  <c r="Q69" i="11"/>
  <c r="Q70" i="11"/>
  <c r="Q71" i="11"/>
  <c r="Q72" i="11"/>
  <c r="Q73" i="11"/>
  <c r="Q74" i="11"/>
  <c r="Q75" i="11"/>
  <c r="Q76" i="11"/>
  <c r="Q77" i="11"/>
  <c r="Q78" i="11"/>
  <c r="Q79" i="11"/>
  <c r="Q80" i="11"/>
  <c r="Q81" i="11"/>
  <c r="Q82" i="11"/>
  <c r="Q83" i="11"/>
  <c r="Q84" i="11"/>
  <c r="Q85" i="11"/>
  <c r="Q86" i="11"/>
  <c r="Q87" i="11"/>
  <c r="Q88" i="11"/>
  <c r="Q89" i="11"/>
  <c r="Q90" i="11"/>
  <c r="Q91" i="11"/>
  <c r="Q92" i="11"/>
  <c r="Q93" i="11"/>
  <c r="Q94" i="11"/>
  <c r="Q95" i="11"/>
  <c r="Q96" i="11"/>
  <c r="Q97" i="11"/>
  <c r="Q98" i="11"/>
  <c r="Q99" i="11"/>
  <c r="Q100" i="11"/>
  <c r="Q101" i="11"/>
  <c r="Q102" i="11"/>
  <c r="Q103" i="11"/>
  <c r="Q104" i="11"/>
  <c r="Q105" i="11"/>
  <c r="Q106" i="11"/>
  <c r="Q107" i="11"/>
  <c r="Q108" i="11"/>
  <c r="Q109" i="11"/>
  <c r="Q110" i="11"/>
  <c r="AP2" i="11"/>
  <c r="AP112" i="11"/>
  <c r="AP4" i="11"/>
  <c r="AP3" i="11"/>
  <c r="AP5" i="11"/>
  <c r="AP6" i="11"/>
  <c r="AP7" i="11"/>
  <c r="AP8" i="11"/>
  <c r="AP9" i="11"/>
  <c r="AP10" i="11"/>
  <c r="AP11" i="11"/>
  <c r="AP12" i="11"/>
  <c r="AP13" i="11"/>
  <c r="AP14" i="11"/>
  <c r="AP15" i="11"/>
  <c r="AP16" i="11"/>
  <c r="AP17" i="11"/>
  <c r="AP18" i="11"/>
  <c r="AP19" i="11"/>
  <c r="AP20" i="11"/>
  <c r="AP21" i="11"/>
  <c r="AP22" i="11"/>
  <c r="AP23" i="11"/>
  <c r="AP24" i="11"/>
  <c r="AP25" i="11"/>
  <c r="AP26" i="11"/>
  <c r="AP27" i="11"/>
  <c r="AP28" i="11"/>
  <c r="AP29" i="11"/>
  <c r="AP30" i="11"/>
  <c r="AP31" i="11"/>
  <c r="AP32" i="11"/>
  <c r="AP33" i="11"/>
  <c r="AP34" i="11"/>
  <c r="AP35" i="11"/>
  <c r="AP36" i="11"/>
  <c r="AP37" i="11"/>
  <c r="AP38" i="11"/>
  <c r="AP39" i="11"/>
  <c r="AP40" i="11"/>
  <c r="AP41" i="11"/>
  <c r="AP42" i="11"/>
  <c r="AP43" i="11"/>
  <c r="AP44" i="11"/>
  <c r="AP45" i="11"/>
  <c r="AP46" i="11"/>
  <c r="AP47" i="11"/>
  <c r="AP48" i="11"/>
  <c r="AP49" i="11"/>
  <c r="AP50" i="11"/>
  <c r="AP51" i="11"/>
  <c r="AP52" i="11"/>
  <c r="AP53" i="11"/>
  <c r="AP54" i="11"/>
  <c r="AP55" i="11"/>
  <c r="AP56" i="11"/>
  <c r="AP57" i="11"/>
  <c r="AP58" i="11"/>
  <c r="AP59" i="11"/>
  <c r="AP60" i="11"/>
  <c r="AP61" i="11"/>
  <c r="AP62" i="11"/>
  <c r="AP63" i="11"/>
  <c r="AP64" i="11"/>
  <c r="AP65" i="11"/>
  <c r="AP66" i="11"/>
  <c r="AP67" i="11"/>
  <c r="AP68" i="11"/>
  <c r="AP69" i="11"/>
  <c r="AP70" i="11"/>
  <c r="AP71" i="11"/>
  <c r="AP72" i="11"/>
  <c r="AP73" i="11"/>
  <c r="AP74" i="11"/>
  <c r="AP75" i="11"/>
  <c r="AP76" i="11"/>
  <c r="AP77" i="11"/>
  <c r="AP78" i="11"/>
  <c r="AP79" i="11"/>
  <c r="AP80" i="11"/>
  <c r="AP81" i="11"/>
  <c r="AP82" i="11"/>
  <c r="AP83" i="11"/>
  <c r="AP84" i="11"/>
  <c r="AP85" i="11"/>
  <c r="AP86" i="11"/>
  <c r="AP87" i="11"/>
  <c r="AP88" i="11"/>
  <c r="AP89" i="11"/>
  <c r="AP90" i="11"/>
  <c r="AP91" i="11"/>
  <c r="AP92" i="11"/>
  <c r="AP93" i="11"/>
  <c r="AP94" i="11"/>
  <c r="AP95" i="11"/>
  <c r="AP96" i="11"/>
  <c r="AP97" i="11"/>
  <c r="AP98" i="11"/>
  <c r="AP99" i="11"/>
  <c r="AP100" i="11"/>
  <c r="AP101" i="11"/>
  <c r="AP102" i="11"/>
  <c r="AP103" i="11"/>
  <c r="AP104" i="11"/>
  <c r="AP105" i="11"/>
  <c r="AP106" i="11"/>
  <c r="AP107" i="11"/>
  <c r="AP108" i="11"/>
  <c r="AP109" i="11"/>
  <c r="AP110" i="11"/>
  <c r="U112" i="10"/>
  <c r="U111" i="11"/>
  <c r="C112" i="10"/>
  <c r="BG112" i="10" s="1"/>
  <c r="Z112" i="10"/>
  <c r="Z111" i="11"/>
  <c r="AO112" i="10"/>
  <c r="AO111" i="11" s="1"/>
  <c r="X112" i="10"/>
  <c r="AM112" i="10"/>
  <c r="BI112" i="10" s="1"/>
  <c r="AM111" i="11"/>
  <c r="AT2" i="11" l="1"/>
  <c r="AT112" i="11"/>
  <c r="AT3" i="11"/>
  <c r="AT4" i="11"/>
  <c r="AT5" i="11"/>
  <c r="AT6" i="11"/>
  <c r="AT7" i="11"/>
  <c r="AT8" i="11"/>
  <c r="AT9" i="11"/>
  <c r="AT10" i="11"/>
  <c r="AT11" i="11"/>
  <c r="AT12" i="11"/>
  <c r="AT13" i="11"/>
  <c r="AT14" i="11"/>
  <c r="AT15" i="11"/>
  <c r="AT16" i="11"/>
  <c r="AT17" i="11"/>
  <c r="AT18" i="11"/>
  <c r="AT19" i="11"/>
  <c r="AT20" i="11"/>
  <c r="AT21" i="11"/>
  <c r="AT22" i="11"/>
  <c r="AT23" i="11"/>
  <c r="AT24" i="11"/>
  <c r="AT25" i="11"/>
  <c r="AT26" i="11"/>
  <c r="AT27" i="11"/>
  <c r="AT28" i="11"/>
  <c r="AT29" i="11"/>
  <c r="AT30" i="11"/>
  <c r="AT31" i="11"/>
  <c r="AT32" i="11"/>
  <c r="AT33" i="11"/>
  <c r="AT34" i="11"/>
  <c r="AT35" i="11"/>
  <c r="AT36" i="11"/>
  <c r="AT37" i="11"/>
  <c r="AT38" i="11"/>
  <c r="AT39" i="11"/>
  <c r="AT40" i="11"/>
  <c r="AT41" i="11"/>
  <c r="AT42" i="11"/>
  <c r="AT43" i="11"/>
  <c r="AT44" i="11"/>
  <c r="AT45" i="11"/>
  <c r="AT46" i="11"/>
  <c r="AT47" i="11"/>
  <c r="AT48" i="11"/>
  <c r="AT49" i="11"/>
  <c r="AT50" i="11"/>
  <c r="AT51" i="11"/>
  <c r="AT52" i="11"/>
  <c r="AT53" i="11"/>
  <c r="AT54" i="11"/>
  <c r="AT55" i="11"/>
  <c r="AT56" i="11"/>
  <c r="AT57" i="11"/>
  <c r="AT58" i="11"/>
  <c r="AT59" i="11"/>
  <c r="AT60" i="11"/>
  <c r="AT61" i="11"/>
  <c r="AT62" i="11"/>
  <c r="AT63" i="11"/>
  <c r="AT64" i="11"/>
  <c r="AT65" i="11"/>
  <c r="AT66" i="11"/>
  <c r="AT67" i="11"/>
  <c r="AT68" i="11"/>
  <c r="AT69" i="11"/>
  <c r="AT70" i="11"/>
  <c r="AT71" i="11"/>
  <c r="AT72" i="11"/>
  <c r="AT73" i="11"/>
  <c r="AT74" i="11"/>
  <c r="AT75" i="11"/>
  <c r="AT76" i="11"/>
  <c r="AT77" i="11"/>
  <c r="AT78" i="11"/>
  <c r="AT79" i="11"/>
  <c r="AT80" i="11"/>
  <c r="AT81" i="11"/>
  <c r="AT82" i="11"/>
  <c r="AT83" i="11"/>
  <c r="AT84" i="11"/>
  <c r="AT85" i="11"/>
  <c r="AT86" i="11"/>
  <c r="AT87" i="11"/>
  <c r="AT88" i="11"/>
  <c r="AT89" i="11"/>
  <c r="AT90" i="11"/>
  <c r="AT91" i="11"/>
  <c r="AT92" i="11"/>
  <c r="AT93" i="11"/>
  <c r="AT94" i="11"/>
  <c r="AT95" i="11"/>
  <c r="AT96" i="11"/>
  <c r="AT97" i="11"/>
  <c r="AT98" i="11"/>
  <c r="AT99" i="11"/>
  <c r="AT100" i="11"/>
  <c r="AT101" i="11"/>
  <c r="AT102" i="11"/>
  <c r="AT103" i="11"/>
  <c r="AT104" i="11"/>
  <c r="AT105" i="11"/>
  <c r="AT106" i="11"/>
  <c r="AT107" i="11"/>
  <c r="AT108" i="11"/>
  <c r="AT109" i="11"/>
  <c r="AT110" i="11"/>
  <c r="AL2" i="11"/>
  <c r="AL112" i="11"/>
  <c r="AL3" i="11"/>
  <c r="AL4" i="11"/>
  <c r="AL5" i="11"/>
  <c r="AL6" i="11"/>
  <c r="AL7" i="11"/>
  <c r="AL8" i="11"/>
  <c r="AL9" i="11"/>
  <c r="AL10" i="11"/>
  <c r="AL11" i="11"/>
  <c r="AL12" i="11"/>
  <c r="AL13" i="11"/>
  <c r="AL14" i="11"/>
  <c r="AL15" i="11"/>
  <c r="AL16" i="11"/>
  <c r="AL17" i="11"/>
  <c r="AL18" i="11"/>
  <c r="AL19" i="11"/>
  <c r="AL20" i="11"/>
  <c r="AL21" i="11"/>
  <c r="AL22" i="11"/>
  <c r="AL23" i="11"/>
  <c r="AL24" i="11"/>
  <c r="AL25" i="11"/>
  <c r="AL26" i="11"/>
  <c r="AL27" i="11"/>
  <c r="AL28" i="11"/>
  <c r="AL29" i="11"/>
  <c r="AL30" i="11"/>
  <c r="AL31" i="11"/>
  <c r="AL32" i="11"/>
  <c r="AL33" i="11"/>
  <c r="AL34" i="11"/>
  <c r="AL35" i="11"/>
  <c r="AL36" i="11"/>
  <c r="AL37" i="11"/>
  <c r="AL38" i="11"/>
  <c r="AL39" i="11"/>
  <c r="AL40" i="11"/>
  <c r="AL41" i="11"/>
  <c r="AL42" i="11"/>
  <c r="AL43" i="11"/>
  <c r="AL44" i="11"/>
  <c r="AL45" i="11"/>
  <c r="AL46" i="11"/>
  <c r="AL47" i="11"/>
  <c r="AL48" i="11"/>
  <c r="AL49" i="11"/>
  <c r="AL50" i="11"/>
  <c r="AL51" i="11"/>
  <c r="AL52" i="11"/>
  <c r="AL53" i="11"/>
  <c r="AL54" i="11"/>
  <c r="AL55" i="11"/>
  <c r="AL56" i="11"/>
  <c r="AL57" i="11"/>
  <c r="AL58" i="11"/>
  <c r="AL59" i="11"/>
  <c r="AL60" i="11"/>
  <c r="AL61" i="11"/>
  <c r="AL62" i="11"/>
  <c r="AL63" i="11"/>
  <c r="AL64" i="11"/>
  <c r="AL65" i="11"/>
  <c r="AL66" i="11"/>
  <c r="AL67" i="11"/>
  <c r="AL68" i="11"/>
  <c r="AL69" i="11"/>
  <c r="AL70" i="11"/>
  <c r="AL71" i="11"/>
  <c r="AL72" i="11"/>
  <c r="AL73" i="11"/>
  <c r="AL74" i="11"/>
  <c r="AL75" i="11"/>
  <c r="AL76" i="11"/>
  <c r="AL77" i="11"/>
  <c r="AL78" i="11"/>
  <c r="AL79" i="11"/>
  <c r="AL80" i="11"/>
  <c r="AL81" i="11"/>
  <c r="AL82" i="11"/>
  <c r="AL83" i="11"/>
  <c r="AL84" i="11"/>
  <c r="AL85" i="11"/>
  <c r="AL86" i="11"/>
  <c r="AL87" i="11"/>
  <c r="AL88" i="11"/>
  <c r="AL89" i="11"/>
  <c r="AL90" i="11"/>
  <c r="AL91" i="11"/>
  <c r="AL92" i="11"/>
  <c r="AL93" i="11"/>
  <c r="AL94" i="11"/>
  <c r="AL95" i="11"/>
  <c r="AL96" i="11"/>
  <c r="AL97" i="11"/>
  <c r="AL98" i="11"/>
  <c r="AL99" i="11"/>
  <c r="AL100" i="11"/>
  <c r="AL101" i="11"/>
  <c r="AL102" i="11"/>
  <c r="AL103" i="11"/>
  <c r="AL104" i="11"/>
  <c r="AL105" i="11"/>
  <c r="AL106" i="11"/>
  <c r="AL107" i="11"/>
  <c r="AL108" i="11"/>
  <c r="AL109" i="11"/>
  <c r="AL110" i="11"/>
  <c r="H2" i="11"/>
  <c r="H112" i="11"/>
  <c r="H3" i="11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67" i="11"/>
  <c r="H68" i="11"/>
  <c r="H69" i="11"/>
  <c r="H70" i="11"/>
  <c r="H71" i="11"/>
  <c r="H72" i="11"/>
  <c r="H73" i="11"/>
  <c r="H74" i="11"/>
  <c r="H75" i="11"/>
  <c r="H76" i="11"/>
  <c r="H77" i="11"/>
  <c r="H78" i="11"/>
  <c r="H79" i="11"/>
  <c r="H80" i="11"/>
  <c r="H81" i="11"/>
  <c r="H82" i="11"/>
  <c r="H83" i="11"/>
  <c r="H84" i="11"/>
  <c r="H85" i="11"/>
  <c r="H86" i="11"/>
  <c r="H87" i="11"/>
  <c r="H88" i="11"/>
  <c r="H89" i="11"/>
  <c r="H90" i="11"/>
  <c r="H91" i="11"/>
  <c r="H92" i="11"/>
  <c r="H93" i="11"/>
  <c r="H94" i="11"/>
  <c r="H95" i="11"/>
  <c r="H96" i="11"/>
  <c r="H97" i="11"/>
  <c r="H98" i="11"/>
  <c r="H99" i="11"/>
  <c r="H100" i="11"/>
  <c r="H101" i="11"/>
  <c r="H102" i="11"/>
  <c r="H103" i="11"/>
  <c r="H104" i="11"/>
  <c r="H105" i="11"/>
  <c r="H106" i="11"/>
  <c r="H107" i="11"/>
  <c r="H108" i="11"/>
  <c r="H109" i="11"/>
  <c r="H110" i="11"/>
  <c r="AK2" i="11"/>
  <c r="AK112" i="11"/>
  <c r="AK3" i="11"/>
  <c r="AK4" i="11"/>
  <c r="AK5" i="11"/>
  <c r="AK6" i="11"/>
  <c r="AK7" i="11"/>
  <c r="AK8" i="11"/>
  <c r="AK9" i="11"/>
  <c r="AK10" i="11"/>
  <c r="AK11" i="11"/>
  <c r="AK12" i="11"/>
  <c r="AK13" i="11"/>
  <c r="AK14" i="11"/>
  <c r="AK15" i="11"/>
  <c r="AK16" i="11"/>
  <c r="AK17" i="11"/>
  <c r="AK18" i="11"/>
  <c r="AK19" i="11"/>
  <c r="AK20" i="11"/>
  <c r="AK21" i="11"/>
  <c r="AK22" i="11"/>
  <c r="AK23" i="11"/>
  <c r="AK24" i="11"/>
  <c r="AK25" i="11"/>
  <c r="AK26" i="11"/>
  <c r="AK27" i="11"/>
  <c r="AK28" i="11"/>
  <c r="AK29" i="11"/>
  <c r="AK30" i="11"/>
  <c r="AK31" i="11"/>
  <c r="AK32" i="11"/>
  <c r="AK33" i="11"/>
  <c r="AK34" i="11"/>
  <c r="AK35" i="11"/>
  <c r="AK36" i="11"/>
  <c r="AK37" i="11"/>
  <c r="AK38" i="11"/>
  <c r="AK39" i="11"/>
  <c r="AK40" i="11"/>
  <c r="AK41" i="11"/>
  <c r="AK42" i="11"/>
  <c r="AK43" i="11"/>
  <c r="AK44" i="11"/>
  <c r="AK45" i="11"/>
  <c r="AK46" i="11"/>
  <c r="AK47" i="11"/>
  <c r="AK48" i="11"/>
  <c r="AK49" i="11"/>
  <c r="AK50" i="11"/>
  <c r="AK51" i="11"/>
  <c r="AK52" i="11"/>
  <c r="AK53" i="11"/>
  <c r="AK54" i="11"/>
  <c r="AK55" i="11"/>
  <c r="AK56" i="11"/>
  <c r="AK57" i="11"/>
  <c r="AK58" i="11"/>
  <c r="AK59" i="11"/>
  <c r="AK60" i="11"/>
  <c r="AK61" i="11"/>
  <c r="AK62" i="11"/>
  <c r="AK63" i="11"/>
  <c r="AK64" i="11"/>
  <c r="AK65" i="11"/>
  <c r="AK66" i="11"/>
  <c r="AK67" i="11"/>
  <c r="AK68" i="11"/>
  <c r="AK69" i="11"/>
  <c r="AK70" i="11"/>
  <c r="AK71" i="11"/>
  <c r="AK72" i="11"/>
  <c r="AK73" i="11"/>
  <c r="AK74" i="11"/>
  <c r="AK75" i="11"/>
  <c r="AK76" i="11"/>
  <c r="AK77" i="11"/>
  <c r="AK78" i="11"/>
  <c r="AK79" i="11"/>
  <c r="AK80" i="11"/>
  <c r="AK81" i="11"/>
  <c r="AK82" i="11"/>
  <c r="AK83" i="11"/>
  <c r="AK84" i="11"/>
  <c r="AK85" i="11"/>
  <c r="AK86" i="11"/>
  <c r="AK87" i="11"/>
  <c r="AK88" i="11"/>
  <c r="AK89" i="11"/>
  <c r="AK90" i="11"/>
  <c r="AK91" i="11"/>
  <c r="AK92" i="11"/>
  <c r="AK93" i="11"/>
  <c r="AK94" i="11"/>
  <c r="AK95" i="11"/>
  <c r="AK96" i="11"/>
  <c r="AK97" i="11"/>
  <c r="AK98" i="11"/>
  <c r="AK99" i="11"/>
  <c r="AK100" i="11"/>
  <c r="AK101" i="11"/>
  <c r="AK102" i="11"/>
  <c r="AK103" i="11"/>
  <c r="AK104" i="11"/>
  <c r="AK105" i="11"/>
  <c r="AK106" i="11"/>
  <c r="AK107" i="11"/>
  <c r="AK108" i="11"/>
  <c r="AK109" i="11"/>
  <c r="AK110" i="11"/>
  <c r="G2" i="11"/>
  <c r="G112" i="11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2" i="11"/>
  <c r="G63" i="11"/>
  <c r="G64" i="11"/>
  <c r="G65" i="11"/>
  <c r="G66" i="11"/>
  <c r="G67" i="11"/>
  <c r="G68" i="11"/>
  <c r="G69" i="11"/>
  <c r="G70" i="11"/>
  <c r="G71" i="11"/>
  <c r="G72" i="11"/>
  <c r="G73" i="11"/>
  <c r="G74" i="11"/>
  <c r="G75" i="11"/>
  <c r="G76" i="11"/>
  <c r="G77" i="11"/>
  <c r="G78" i="11"/>
  <c r="G79" i="11"/>
  <c r="G80" i="11"/>
  <c r="G81" i="11"/>
  <c r="G82" i="11"/>
  <c r="G83" i="11"/>
  <c r="G84" i="11"/>
  <c r="G85" i="11"/>
  <c r="G86" i="11"/>
  <c r="G87" i="11"/>
  <c r="G88" i="11"/>
  <c r="G89" i="11"/>
  <c r="G90" i="11"/>
  <c r="G91" i="11"/>
  <c r="G92" i="11"/>
  <c r="G93" i="11"/>
  <c r="G94" i="11"/>
  <c r="G95" i="11"/>
  <c r="G96" i="11"/>
  <c r="G97" i="11"/>
  <c r="G98" i="11"/>
  <c r="G99" i="11"/>
  <c r="G100" i="11"/>
  <c r="G101" i="11"/>
  <c r="G102" i="11"/>
  <c r="G103" i="11"/>
  <c r="G104" i="11"/>
  <c r="G105" i="11"/>
  <c r="G106" i="11"/>
  <c r="G107" i="11"/>
  <c r="G108" i="11"/>
  <c r="G109" i="11"/>
  <c r="G110" i="11"/>
  <c r="U2" i="11"/>
  <c r="U112" i="11"/>
  <c r="U3" i="11"/>
  <c r="U4" i="11"/>
  <c r="U5" i="11"/>
  <c r="U6" i="11"/>
  <c r="U7" i="11"/>
  <c r="U8" i="11"/>
  <c r="U9" i="11"/>
  <c r="U10" i="11"/>
  <c r="U11" i="11"/>
  <c r="U12" i="11"/>
  <c r="U13" i="11"/>
  <c r="U14" i="11"/>
  <c r="U15" i="11"/>
  <c r="U16" i="11"/>
  <c r="U17" i="11"/>
  <c r="U18" i="11"/>
  <c r="U19" i="11"/>
  <c r="U20" i="11"/>
  <c r="U21" i="11"/>
  <c r="U22" i="11"/>
  <c r="U23" i="11"/>
  <c r="U24" i="11"/>
  <c r="U25" i="11"/>
  <c r="U26" i="11"/>
  <c r="U27" i="11"/>
  <c r="U28" i="11"/>
  <c r="U29" i="11"/>
  <c r="U30" i="11"/>
  <c r="U31" i="11"/>
  <c r="U32" i="11"/>
  <c r="U33" i="11"/>
  <c r="U34" i="11"/>
  <c r="U35" i="11"/>
  <c r="U36" i="11"/>
  <c r="U37" i="11"/>
  <c r="U38" i="11"/>
  <c r="U39" i="11"/>
  <c r="U40" i="11"/>
  <c r="U41" i="11"/>
  <c r="U42" i="11"/>
  <c r="U43" i="11"/>
  <c r="U44" i="11"/>
  <c r="U45" i="11"/>
  <c r="U46" i="11"/>
  <c r="U47" i="11"/>
  <c r="U48" i="11"/>
  <c r="U49" i="11"/>
  <c r="U50" i="11"/>
  <c r="U51" i="11"/>
  <c r="U52" i="11"/>
  <c r="U53" i="11"/>
  <c r="U54" i="11"/>
  <c r="U55" i="11"/>
  <c r="U56" i="11"/>
  <c r="U57" i="11"/>
  <c r="U58" i="11"/>
  <c r="U59" i="11"/>
  <c r="U60" i="11"/>
  <c r="U61" i="11"/>
  <c r="U62" i="11"/>
  <c r="U63" i="11"/>
  <c r="U64" i="11"/>
  <c r="U65" i="11"/>
  <c r="U66" i="11"/>
  <c r="U67" i="11"/>
  <c r="U68" i="11"/>
  <c r="U69" i="11"/>
  <c r="U70" i="11"/>
  <c r="U71" i="11"/>
  <c r="U72" i="11"/>
  <c r="U73" i="11"/>
  <c r="U74" i="11"/>
  <c r="U75" i="11"/>
  <c r="U76" i="11"/>
  <c r="U77" i="11"/>
  <c r="U78" i="11"/>
  <c r="U79" i="11"/>
  <c r="U80" i="11"/>
  <c r="U81" i="11"/>
  <c r="U82" i="11"/>
  <c r="U83" i="11"/>
  <c r="U84" i="11"/>
  <c r="U85" i="11"/>
  <c r="U86" i="11"/>
  <c r="U87" i="11"/>
  <c r="U88" i="11"/>
  <c r="U89" i="11"/>
  <c r="U90" i="11"/>
  <c r="U91" i="11"/>
  <c r="U92" i="11"/>
  <c r="U93" i="11"/>
  <c r="U94" i="11"/>
  <c r="U95" i="11"/>
  <c r="U96" i="11"/>
  <c r="U97" i="11"/>
  <c r="U98" i="11"/>
  <c r="U99" i="11"/>
  <c r="U100" i="11"/>
  <c r="U101" i="11"/>
  <c r="U102" i="11"/>
  <c r="U103" i="11"/>
  <c r="U104" i="11"/>
  <c r="U105" i="11"/>
  <c r="U106" i="11"/>
  <c r="U107" i="11"/>
  <c r="U108" i="11"/>
  <c r="U109" i="11"/>
  <c r="U110" i="11"/>
  <c r="I2" i="11"/>
  <c r="I112" i="11"/>
  <c r="I3" i="11"/>
  <c r="I4" i="11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I42" i="11"/>
  <c r="I43" i="11"/>
  <c r="I44" i="11"/>
  <c r="I45" i="11"/>
  <c r="I46" i="11"/>
  <c r="I47" i="11"/>
  <c r="I48" i="11"/>
  <c r="I49" i="11"/>
  <c r="I50" i="11"/>
  <c r="I51" i="11"/>
  <c r="I52" i="11"/>
  <c r="I53" i="11"/>
  <c r="I54" i="11"/>
  <c r="I55" i="11"/>
  <c r="I56" i="11"/>
  <c r="I57" i="11"/>
  <c r="I58" i="11"/>
  <c r="I59" i="11"/>
  <c r="I60" i="11"/>
  <c r="I61" i="11"/>
  <c r="I62" i="11"/>
  <c r="I63" i="11"/>
  <c r="I64" i="11"/>
  <c r="I65" i="11"/>
  <c r="I66" i="11"/>
  <c r="I67" i="11"/>
  <c r="I68" i="11"/>
  <c r="I69" i="11"/>
  <c r="I70" i="11"/>
  <c r="I71" i="11"/>
  <c r="I72" i="11"/>
  <c r="I73" i="11"/>
  <c r="I74" i="11"/>
  <c r="I75" i="11"/>
  <c r="I76" i="11"/>
  <c r="I77" i="11"/>
  <c r="I78" i="11"/>
  <c r="I79" i="11"/>
  <c r="I80" i="11"/>
  <c r="I81" i="11"/>
  <c r="I82" i="11"/>
  <c r="I83" i="11"/>
  <c r="I84" i="11"/>
  <c r="I85" i="11"/>
  <c r="I86" i="11"/>
  <c r="I87" i="11"/>
  <c r="I88" i="11"/>
  <c r="I89" i="11"/>
  <c r="I90" i="11"/>
  <c r="I91" i="11"/>
  <c r="I92" i="11"/>
  <c r="I93" i="11"/>
  <c r="I94" i="11"/>
  <c r="I95" i="11"/>
  <c r="I96" i="11"/>
  <c r="I97" i="11"/>
  <c r="I98" i="11"/>
  <c r="I99" i="11"/>
  <c r="I100" i="11"/>
  <c r="I101" i="11"/>
  <c r="I102" i="11"/>
  <c r="I103" i="11"/>
  <c r="I104" i="11"/>
  <c r="I105" i="11"/>
  <c r="I106" i="11"/>
  <c r="I107" i="11"/>
  <c r="I108" i="11"/>
  <c r="I109" i="11"/>
  <c r="I110" i="11"/>
  <c r="BA2" i="11"/>
  <c r="BA112" i="11"/>
  <c r="BA3" i="11"/>
  <c r="BA4" i="11"/>
  <c r="BA5" i="11"/>
  <c r="BA6" i="11"/>
  <c r="BA7" i="11"/>
  <c r="BA8" i="11"/>
  <c r="BA9" i="11"/>
  <c r="BA10" i="11"/>
  <c r="BA11" i="11"/>
  <c r="BA12" i="11"/>
  <c r="BA13" i="11"/>
  <c r="BA14" i="11"/>
  <c r="BA15" i="11"/>
  <c r="BA16" i="11"/>
  <c r="BA17" i="11"/>
  <c r="BA18" i="11"/>
  <c r="BA19" i="11"/>
  <c r="BA20" i="11"/>
  <c r="BA21" i="11"/>
  <c r="BA22" i="11"/>
  <c r="BA23" i="11"/>
  <c r="BA24" i="11"/>
  <c r="BA25" i="11"/>
  <c r="BA26" i="11"/>
  <c r="BA27" i="11"/>
  <c r="BA28" i="11"/>
  <c r="BA29" i="11"/>
  <c r="BA30" i="11"/>
  <c r="BA31" i="11"/>
  <c r="BA32" i="11"/>
  <c r="BA33" i="11"/>
  <c r="BA34" i="11"/>
  <c r="BA35" i="11"/>
  <c r="BA36" i="11"/>
  <c r="BA37" i="11"/>
  <c r="BA38" i="11"/>
  <c r="BA39" i="11"/>
  <c r="BA40" i="11"/>
  <c r="BA41" i="11"/>
  <c r="BA42" i="11"/>
  <c r="BA43" i="11"/>
  <c r="BA44" i="11"/>
  <c r="BA45" i="11"/>
  <c r="BA46" i="11"/>
  <c r="BA47" i="11"/>
  <c r="BA48" i="11"/>
  <c r="BA49" i="11"/>
  <c r="BA50" i="11"/>
  <c r="BA51" i="11"/>
  <c r="BA52" i="11"/>
  <c r="BA53" i="11"/>
  <c r="BA54" i="11"/>
  <c r="BA55" i="11"/>
  <c r="BA56" i="11"/>
  <c r="BA57" i="11"/>
  <c r="BA58" i="11"/>
  <c r="BA59" i="11"/>
  <c r="BA60" i="11"/>
  <c r="BA61" i="11"/>
  <c r="BA62" i="11"/>
  <c r="BA63" i="11"/>
  <c r="BA64" i="11"/>
  <c r="BA65" i="11"/>
  <c r="BA66" i="11"/>
  <c r="BA67" i="11"/>
  <c r="BA68" i="11"/>
  <c r="BA69" i="11"/>
  <c r="BA70" i="11"/>
  <c r="BA71" i="11"/>
  <c r="BA72" i="11"/>
  <c r="BA73" i="11"/>
  <c r="BA74" i="11"/>
  <c r="BA75" i="11"/>
  <c r="BA76" i="11"/>
  <c r="BA77" i="11"/>
  <c r="BA78" i="11"/>
  <c r="BA79" i="11"/>
  <c r="BA80" i="11"/>
  <c r="BA81" i="11"/>
  <c r="BA82" i="11"/>
  <c r="BA83" i="11"/>
  <c r="BA84" i="11"/>
  <c r="BA85" i="11"/>
  <c r="BA86" i="11"/>
  <c r="BA87" i="11"/>
  <c r="BA88" i="11"/>
  <c r="BA89" i="11"/>
  <c r="BA90" i="11"/>
  <c r="BA91" i="11"/>
  <c r="BA92" i="11"/>
  <c r="BA93" i="11"/>
  <c r="BA94" i="11"/>
  <c r="BA95" i="11"/>
  <c r="BA96" i="11"/>
  <c r="BA97" i="11"/>
  <c r="BA98" i="11"/>
  <c r="BA99" i="11"/>
  <c r="BA100" i="11"/>
  <c r="BA101" i="11"/>
  <c r="BA102" i="11"/>
  <c r="BA103" i="11"/>
  <c r="BA104" i="11"/>
  <c r="BA105" i="11"/>
  <c r="BA106" i="11"/>
  <c r="BA107" i="11"/>
  <c r="BA108" i="11"/>
  <c r="BA109" i="11"/>
  <c r="BA110" i="11"/>
  <c r="AG2" i="11"/>
  <c r="AG112" i="11"/>
  <c r="AG3" i="11"/>
  <c r="AG4" i="11"/>
  <c r="AG5" i="11"/>
  <c r="AG6" i="11"/>
  <c r="AG7" i="11"/>
  <c r="AG8" i="11"/>
  <c r="AG9" i="11"/>
  <c r="AG10" i="11"/>
  <c r="AG11" i="11"/>
  <c r="AG12" i="11"/>
  <c r="AG13" i="11"/>
  <c r="AG14" i="11"/>
  <c r="AG15" i="11"/>
  <c r="AG16" i="11"/>
  <c r="AG17" i="11"/>
  <c r="AG18" i="11"/>
  <c r="AG19" i="11"/>
  <c r="AG20" i="11"/>
  <c r="AG21" i="11"/>
  <c r="AG22" i="11"/>
  <c r="AG23" i="11"/>
  <c r="AG24" i="11"/>
  <c r="AG25" i="11"/>
  <c r="AG26" i="11"/>
  <c r="AG27" i="11"/>
  <c r="AG28" i="11"/>
  <c r="AG29" i="11"/>
  <c r="AG30" i="11"/>
  <c r="AG31" i="11"/>
  <c r="AG32" i="11"/>
  <c r="AG33" i="11"/>
  <c r="AG34" i="11"/>
  <c r="AG35" i="11"/>
  <c r="AG36" i="11"/>
  <c r="AG37" i="11"/>
  <c r="AG38" i="11"/>
  <c r="AG39" i="11"/>
  <c r="AG40" i="11"/>
  <c r="AG41" i="11"/>
  <c r="AG42" i="11"/>
  <c r="AG43" i="11"/>
  <c r="AG44" i="11"/>
  <c r="AG45" i="11"/>
  <c r="AG46" i="11"/>
  <c r="AG47" i="11"/>
  <c r="AG48" i="11"/>
  <c r="AG49" i="11"/>
  <c r="AG50" i="11"/>
  <c r="AG51" i="11"/>
  <c r="AG52" i="11"/>
  <c r="AG53" i="11"/>
  <c r="AG54" i="11"/>
  <c r="AG55" i="11"/>
  <c r="AG56" i="11"/>
  <c r="AG57" i="11"/>
  <c r="AG58" i="11"/>
  <c r="AG59" i="11"/>
  <c r="AG60" i="11"/>
  <c r="AG61" i="11"/>
  <c r="AG62" i="11"/>
  <c r="AG63" i="11"/>
  <c r="AG64" i="11"/>
  <c r="AG65" i="11"/>
  <c r="AG66" i="11"/>
  <c r="AG67" i="11"/>
  <c r="AG68" i="11"/>
  <c r="AG69" i="11"/>
  <c r="AG70" i="11"/>
  <c r="AG71" i="11"/>
  <c r="AG72" i="11"/>
  <c r="AG73" i="11"/>
  <c r="AG74" i="11"/>
  <c r="AG75" i="11"/>
  <c r="AG76" i="11"/>
  <c r="AG77" i="11"/>
  <c r="AG78" i="11"/>
  <c r="AG79" i="11"/>
  <c r="AG80" i="11"/>
  <c r="AG81" i="11"/>
  <c r="AG82" i="11"/>
  <c r="AG83" i="11"/>
  <c r="AG84" i="11"/>
  <c r="AG85" i="11"/>
  <c r="AG86" i="11"/>
  <c r="AG87" i="11"/>
  <c r="AG88" i="11"/>
  <c r="AG89" i="11"/>
  <c r="AG90" i="11"/>
  <c r="AG91" i="11"/>
  <c r="AG92" i="11"/>
  <c r="AG93" i="11"/>
  <c r="AG94" i="11"/>
  <c r="AG95" i="11"/>
  <c r="AG96" i="11"/>
  <c r="AG97" i="11"/>
  <c r="AG98" i="11"/>
  <c r="AG99" i="11"/>
  <c r="AG100" i="11"/>
  <c r="AG101" i="11"/>
  <c r="AG102" i="11"/>
  <c r="AG103" i="11"/>
  <c r="AG104" i="11"/>
  <c r="AG105" i="11"/>
  <c r="AG106" i="11"/>
  <c r="AG107" i="11"/>
  <c r="AG108" i="11"/>
  <c r="AG109" i="11"/>
  <c r="AG110" i="11"/>
  <c r="AR2" i="11"/>
  <c r="AR112" i="11"/>
  <c r="AR3" i="11"/>
  <c r="AR4" i="11"/>
  <c r="AR5" i="11"/>
  <c r="AR6" i="11"/>
  <c r="AR7" i="11"/>
  <c r="AR8" i="11"/>
  <c r="AR9" i="11"/>
  <c r="AR10" i="11"/>
  <c r="AR11" i="11"/>
  <c r="AR12" i="11"/>
  <c r="AR13" i="11"/>
  <c r="AR14" i="11"/>
  <c r="AR15" i="11"/>
  <c r="AR16" i="11"/>
  <c r="AR17" i="11"/>
  <c r="AR18" i="11"/>
  <c r="AR19" i="11"/>
  <c r="AR20" i="11"/>
  <c r="AR21" i="11"/>
  <c r="AR22" i="11"/>
  <c r="AR23" i="11"/>
  <c r="AR24" i="11"/>
  <c r="AR25" i="11"/>
  <c r="AR26" i="11"/>
  <c r="AR27" i="11"/>
  <c r="AR28" i="11"/>
  <c r="AR29" i="11"/>
  <c r="AR30" i="11"/>
  <c r="AR31" i="11"/>
  <c r="AR32" i="11"/>
  <c r="AR33" i="11"/>
  <c r="AR34" i="11"/>
  <c r="AR35" i="11"/>
  <c r="AR36" i="11"/>
  <c r="AR37" i="11"/>
  <c r="AR38" i="11"/>
  <c r="AR39" i="11"/>
  <c r="AR40" i="11"/>
  <c r="AR41" i="11"/>
  <c r="AR42" i="11"/>
  <c r="AR43" i="11"/>
  <c r="AR44" i="11"/>
  <c r="AR45" i="11"/>
  <c r="AR46" i="11"/>
  <c r="AR47" i="11"/>
  <c r="AR48" i="11"/>
  <c r="AR49" i="11"/>
  <c r="AR50" i="11"/>
  <c r="AR51" i="11"/>
  <c r="AR52" i="11"/>
  <c r="AR53" i="11"/>
  <c r="AR54" i="11"/>
  <c r="AR55" i="11"/>
  <c r="AR56" i="11"/>
  <c r="AR57" i="11"/>
  <c r="AR58" i="11"/>
  <c r="AR59" i="11"/>
  <c r="AR60" i="11"/>
  <c r="AR61" i="11"/>
  <c r="AR62" i="11"/>
  <c r="AR63" i="11"/>
  <c r="AR64" i="11"/>
  <c r="AR65" i="11"/>
  <c r="AR66" i="11"/>
  <c r="AR67" i="11"/>
  <c r="AR68" i="11"/>
  <c r="AR69" i="11"/>
  <c r="AR70" i="11"/>
  <c r="AR71" i="11"/>
  <c r="AR72" i="11"/>
  <c r="AR73" i="11"/>
  <c r="AR74" i="11"/>
  <c r="AR75" i="11"/>
  <c r="AR76" i="11"/>
  <c r="AR77" i="11"/>
  <c r="AR78" i="11"/>
  <c r="AR79" i="11"/>
  <c r="AR80" i="11"/>
  <c r="AR81" i="11"/>
  <c r="AR82" i="11"/>
  <c r="AR83" i="11"/>
  <c r="AR84" i="11"/>
  <c r="AR85" i="11"/>
  <c r="AR86" i="11"/>
  <c r="AR87" i="11"/>
  <c r="AR88" i="11"/>
  <c r="AR89" i="11"/>
  <c r="AR90" i="11"/>
  <c r="AR91" i="11"/>
  <c r="AR92" i="11"/>
  <c r="AR93" i="11"/>
  <c r="AR94" i="11"/>
  <c r="AR95" i="11"/>
  <c r="AR96" i="11"/>
  <c r="AR97" i="11"/>
  <c r="AR98" i="11"/>
  <c r="AR99" i="11"/>
  <c r="AR100" i="11"/>
  <c r="AR101" i="11"/>
  <c r="AR102" i="11"/>
  <c r="AR103" i="11"/>
  <c r="AR104" i="11"/>
  <c r="AR105" i="11"/>
  <c r="AR106" i="11"/>
  <c r="AR107" i="11"/>
  <c r="AR108" i="11"/>
  <c r="AR109" i="11"/>
  <c r="AR110" i="11"/>
  <c r="AN2" i="11"/>
  <c r="AN112" i="11"/>
  <c r="AN3" i="11"/>
  <c r="AN4" i="11"/>
  <c r="AN5" i="11"/>
  <c r="AN6" i="11"/>
  <c r="AN7" i="11"/>
  <c r="AN8" i="11"/>
  <c r="AN9" i="11"/>
  <c r="AN10" i="11"/>
  <c r="AN11" i="11"/>
  <c r="AN12" i="11"/>
  <c r="AN13" i="11"/>
  <c r="AN14" i="11"/>
  <c r="AN15" i="11"/>
  <c r="AN16" i="11"/>
  <c r="AN17" i="11"/>
  <c r="AN18" i="11"/>
  <c r="AN19" i="11"/>
  <c r="AN20" i="11"/>
  <c r="AN21" i="11"/>
  <c r="AN22" i="11"/>
  <c r="AN23" i="11"/>
  <c r="AN24" i="11"/>
  <c r="AN25" i="11"/>
  <c r="AN26" i="11"/>
  <c r="AN27" i="11"/>
  <c r="AN28" i="11"/>
  <c r="AN29" i="11"/>
  <c r="AN30" i="11"/>
  <c r="AN31" i="11"/>
  <c r="AN32" i="11"/>
  <c r="AN33" i="11"/>
  <c r="AN34" i="11"/>
  <c r="AN35" i="11"/>
  <c r="AN36" i="11"/>
  <c r="AN37" i="11"/>
  <c r="AN38" i="11"/>
  <c r="AN39" i="11"/>
  <c r="AN40" i="11"/>
  <c r="AN41" i="11"/>
  <c r="AN42" i="11"/>
  <c r="AN43" i="11"/>
  <c r="AN44" i="11"/>
  <c r="AN45" i="11"/>
  <c r="AN46" i="11"/>
  <c r="AN47" i="11"/>
  <c r="AN48" i="11"/>
  <c r="AN49" i="11"/>
  <c r="AN50" i="11"/>
  <c r="AN51" i="11"/>
  <c r="AN52" i="11"/>
  <c r="AN53" i="11"/>
  <c r="AN54" i="11"/>
  <c r="AN55" i="11"/>
  <c r="AN56" i="11"/>
  <c r="AN57" i="11"/>
  <c r="AN58" i="11"/>
  <c r="AN59" i="11"/>
  <c r="AN60" i="11"/>
  <c r="AN61" i="11"/>
  <c r="AN62" i="11"/>
  <c r="AN63" i="11"/>
  <c r="AN64" i="11"/>
  <c r="AN65" i="11"/>
  <c r="AN66" i="11"/>
  <c r="AN67" i="11"/>
  <c r="AN68" i="11"/>
  <c r="AN69" i="11"/>
  <c r="AN70" i="11"/>
  <c r="AN71" i="11"/>
  <c r="AN72" i="11"/>
  <c r="AN73" i="11"/>
  <c r="AN74" i="11"/>
  <c r="AN75" i="11"/>
  <c r="AN76" i="11"/>
  <c r="AN77" i="11"/>
  <c r="AN78" i="11"/>
  <c r="AN79" i="11"/>
  <c r="AN80" i="11"/>
  <c r="AN81" i="11"/>
  <c r="AN82" i="11"/>
  <c r="AN83" i="11"/>
  <c r="AN84" i="11"/>
  <c r="AN85" i="11"/>
  <c r="AN86" i="11"/>
  <c r="AN87" i="11"/>
  <c r="AN88" i="11"/>
  <c r="AN89" i="11"/>
  <c r="AN90" i="11"/>
  <c r="AN91" i="11"/>
  <c r="AN92" i="11"/>
  <c r="AN93" i="11"/>
  <c r="AN94" i="11"/>
  <c r="AN95" i="11"/>
  <c r="AN96" i="11"/>
  <c r="AN97" i="11"/>
  <c r="AN98" i="11"/>
  <c r="AN99" i="11"/>
  <c r="AN100" i="11"/>
  <c r="AN101" i="11"/>
  <c r="AN102" i="11"/>
  <c r="AN103" i="11"/>
  <c r="AN104" i="11"/>
  <c r="AN105" i="11"/>
  <c r="AN106" i="11"/>
  <c r="AN107" i="11"/>
  <c r="AN108" i="11"/>
  <c r="AN109" i="11"/>
  <c r="AN110" i="11"/>
  <c r="C2" i="11"/>
  <c r="C112" i="11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77" i="11"/>
  <c r="C78" i="11"/>
  <c r="C79" i="11"/>
  <c r="C80" i="11"/>
  <c r="C81" i="11"/>
  <c r="C82" i="11"/>
  <c r="C83" i="11"/>
  <c r="C84" i="11"/>
  <c r="C85" i="11"/>
  <c r="C86" i="11"/>
  <c r="C87" i="11"/>
  <c r="C88" i="11"/>
  <c r="C89" i="11"/>
  <c r="C90" i="11"/>
  <c r="C91" i="11"/>
  <c r="C92" i="11"/>
  <c r="C93" i="11"/>
  <c r="C94" i="11"/>
  <c r="C95" i="11"/>
  <c r="C96" i="11"/>
  <c r="C97" i="11"/>
  <c r="C98" i="11"/>
  <c r="C99" i="11"/>
  <c r="C100" i="11"/>
  <c r="C101" i="11"/>
  <c r="C102" i="11"/>
  <c r="C103" i="11"/>
  <c r="C104" i="11"/>
  <c r="C105" i="11"/>
  <c r="C106" i="11"/>
  <c r="C107" i="11"/>
  <c r="C108" i="11"/>
  <c r="C109" i="11"/>
  <c r="C110" i="11"/>
  <c r="AC2" i="11"/>
  <c r="AC112" i="11"/>
  <c r="AC3" i="11"/>
  <c r="AC4" i="11"/>
  <c r="AC5" i="11"/>
  <c r="AC6" i="11"/>
  <c r="AC7" i="11"/>
  <c r="AC8" i="11"/>
  <c r="AC9" i="11"/>
  <c r="AC10" i="11"/>
  <c r="AC11" i="11"/>
  <c r="AC12" i="11"/>
  <c r="AC13" i="11"/>
  <c r="AC14" i="11"/>
  <c r="AC15" i="11"/>
  <c r="AC16" i="11"/>
  <c r="AC17" i="11"/>
  <c r="AC18" i="11"/>
  <c r="AC19" i="11"/>
  <c r="AC20" i="11"/>
  <c r="AC21" i="11"/>
  <c r="AC22" i="11"/>
  <c r="AC23" i="11"/>
  <c r="AC24" i="11"/>
  <c r="AC25" i="11"/>
  <c r="AC26" i="11"/>
  <c r="AC27" i="11"/>
  <c r="AC28" i="11"/>
  <c r="AC29" i="11"/>
  <c r="AC30" i="11"/>
  <c r="AC31" i="11"/>
  <c r="AC32" i="11"/>
  <c r="AC33" i="11"/>
  <c r="AC34" i="11"/>
  <c r="AC35" i="11"/>
  <c r="AC36" i="11"/>
  <c r="AC37" i="11"/>
  <c r="AC38" i="11"/>
  <c r="AC39" i="11"/>
  <c r="AC40" i="11"/>
  <c r="AC41" i="11"/>
  <c r="AC42" i="11"/>
  <c r="AC43" i="11"/>
  <c r="AC44" i="11"/>
  <c r="AC45" i="11"/>
  <c r="AC46" i="11"/>
  <c r="AC47" i="11"/>
  <c r="AC48" i="11"/>
  <c r="AC49" i="11"/>
  <c r="AC50" i="11"/>
  <c r="AC51" i="11"/>
  <c r="AC52" i="11"/>
  <c r="AC53" i="11"/>
  <c r="AC54" i="11"/>
  <c r="AC55" i="11"/>
  <c r="AC56" i="11"/>
  <c r="AC57" i="11"/>
  <c r="AC58" i="11"/>
  <c r="AC59" i="11"/>
  <c r="AC60" i="11"/>
  <c r="AC61" i="11"/>
  <c r="AC62" i="11"/>
  <c r="AC63" i="11"/>
  <c r="AC64" i="11"/>
  <c r="AC65" i="11"/>
  <c r="AC66" i="11"/>
  <c r="AC67" i="11"/>
  <c r="AC68" i="11"/>
  <c r="AC69" i="11"/>
  <c r="AC70" i="11"/>
  <c r="AC71" i="11"/>
  <c r="AC72" i="11"/>
  <c r="AC73" i="11"/>
  <c r="AC74" i="11"/>
  <c r="AC75" i="11"/>
  <c r="AC76" i="11"/>
  <c r="AC77" i="11"/>
  <c r="AC78" i="11"/>
  <c r="AC79" i="11"/>
  <c r="AC80" i="11"/>
  <c r="AC81" i="11"/>
  <c r="AC82" i="11"/>
  <c r="AC83" i="11"/>
  <c r="AC84" i="11"/>
  <c r="AC85" i="11"/>
  <c r="AC86" i="11"/>
  <c r="AC87" i="11"/>
  <c r="AC88" i="11"/>
  <c r="AC89" i="11"/>
  <c r="AC90" i="11"/>
  <c r="AC91" i="11"/>
  <c r="AC92" i="11"/>
  <c r="AC93" i="11"/>
  <c r="AC94" i="11"/>
  <c r="AC95" i="11"/>
  <c r="AC96" i="11"/>
  <c r="AC97" i="11"/>
  <c r="AC98" i="11"/>
  <c r="AC99" i="11"/>
  <c r="AC100" i="11"/>
  <c r="AC101" i="11"/>
  <c r="AC102" i="11"/>
  <c r="AC103" i="11"/>
  <c r="AC104" i="11"/>
  <c r="AC105" i="11"/>
  <c r="AC106" i="11"/>
  <c r="AC107" i="11"/>
  <c r="AC108" i="11"/>
  <c r="AC109" i="11"/>
  <c r="AC110" i="11"/>
  <c r="F2" i="11"/>
  <c r="F112" i="11"/>
  <c r="F3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5" i="11"/>
  <c r="F56" i="11"/>
  <c r="F57" i="11"/>
  <c r="F58" i="11"/>
  <c r="F59" i="11"/>
  <c r="F60" i="11"/>
  <c r="F61" i="11"/>
  <c r="F62" i="11"/>
  <c r="F63" i="11"/>
  <c r="F64" i="11"/>
  <c r="F65" i="11"/>
  <c r="F66" i="11"/>
  <c r="F67" i="11"/>
  <c r="F68" i="11"/>
  <c r="F69" i="11"/>
  <c r="F70" i="11"/>
  <c r="F71" i="11"/>
  <c r="F72" i="11"/>
  <c r="F73" i="11"/>
  <c r="F74" i="11"/>
  <c r="F75" i="11"/>
  <c r="F76" i="11"/>
  <c r="F77" i="11"/>
  <c r="F78" i="11"/>
  <c r="F79" i="11"/>
  <c r="F80" i="11"/>
  <c r="F81" i="11"/>
  <c r="F82" i="11"/>
  <c r="F83" i="11"/>
  <c r="F84" i="11"/>
  <c r="F85" i="11"/>
  <c r="F86" i="11"/>
  <c r="F87" i="11"/>
  <c r="F88" i="11"/>
  <c r="F89" i="11"/>
  <c r="F90" i="11"/>
  <c r="F91" i="11"/>
  <c r="F92" i="11"/>
  <c r="F93" i="11"/>
  <c r="F94" i="11"/>
  <c r="F95" i="11"/>
  <c r="F96" i="11"/>
  <c r="F97" i="11"/>
  <c r="F98" i="11"/>
  <c r="F99" i="11"/>
  <c r="F100" i="11"/>
  <c r="F101" i="11"/>
  <c r="F102" i="11"/>
  <c r="F103" i="11"/>
  <c r="F104" i="11"/>
  <c r="F105" i="11"/>
  <c r="F106" i="11"/>
  <c r="F107" i="11"/>
  <c r="F108" i="11"/>
  <c r="F109" i="11"/>
  <c r="F110" i="11"/>
  <c r="BC2" i="11"/>
  <c r="BC112" i="11"/>
  <c r="BC3" i="11"/>
  <c r="BC4" i="11"/>
  <c r="BC5" i="11"/>
  <c r="BC6" i="11"/>
  <c r="BC7" i="11"/>
  <c r="BC8" i="11"/>
  <c r="BC9" i="11"/>
  <c r="BC10" i="11"/>
  <c r="BC11" i="11"/>
  <c r="BC12" i="11"/>
  <c r="BC13" i="11"/>
  <c r="BC14" i="11"/>
  <c r="BC15" i="11"/>
  <c r="BC16" i="11"/>
  <c r="BC17" i="11"/>
  <c r="BC18" i="11"/>
  <c r="BC19" i="11"/>
  <c r="BC20" i="11"/>
  <c r="BC21" i="11"/>
  <c r="BC22" i="11"/>
  <c r="BC23" i="11"/>
  <c r="BC24" i="11"/>
  <c r="BC25" i="11"/>
  <c r="BC26" i="11"/>
  <c r="BC27" i="11"/>
  <c r="BC28" i="11"/>
  <c r="BC29" i="11"/>
  <c r="BC30" i="11"/>
  <c r="BC31" i="11"/>
  <c r="BC32" i="11"/>
  <c r="BC33" i="11"/>
  <c r="BC34" i="11"/>
  <c r="BC35" i="11"/>
  <c r="BC36" i="11"/>
  <c r="BC37" i="11"/>
  <c r="BC38" i="11"/>
  <c r="BC39" i="11"/>
  <c r="BC40" i="11"/>
  <c r="BC41" i="11"/>
  <c r="BC42" i="11"/>
  <c r="BC43" i="11"/>
  <c r="BC44" i="11"/>
  <c r="BC45" i="11"/>
  <c r="BC46" i="11"/>
  <c r="BC47" i="11"/>
  <c r="BC48" i="11"/>
  <c r="BC49" i="11"/>
  <c r="BC50" i="11"/>
  <c r="BC51" i="11"/>
  <c r="BC52" i="11"/>
  <c r="BC53" i="11"/>
  <c r="BC54" i="11"/>
  <c r="BC55" i="11"/>
  <c r="BC56" i="11"/>
  <c r="BC57" i="11"/>
  <c r="BC58" i="11"/>
  <c r="BC59" i="11"/>
  <c r="BC60" i="11"/>
  <c r="BC61" i="11"/>
  <c r="BC62" i="11"/>
  <c r="BC63" i="11"/>
  <c r="BC64" i="11"/>
  <c r="BC65" i="11"/>
  <c r="BC66" i="11"/>
  <c r="BC67" i="11"/>
  <c r="BC68" i="11"/>
  <c r="BC69" i="11"/>
  <c r="BC70" i="11"/>
  <c r="BC71" i="11"/>
  <c r="BC72" i="11"/>
  <c r="BC73" i="11"/>
  <c r="BC74" i="11"/>
  <c r="BC75" i="11"/>
  <c r="BC76" i="11"/>
  <c r="BC77" i="11"/>
  <c r="BC78" i="11"/>
  <c r="BC79" i="11"/>
  <c r="BC80" i="11"/>
  <c r="BC81" i="11"/>
  <c r="BC82" i="11"/>
  <c r="BC83" i="11"/>
  <c r="BC84" i="11"/>
  <c r="BC85" i="11"/>
  <c r="BC86" i="11"/>
  <c r="BC87" i="11"/>
  <c r="BC88" i="11"/>
  <c r="BC89" i="11"/>
  <c r="BC90" i="11"/>
  <c r="BC91" i="11"/>
  <c r="BC92" i="11"/>
  <c r="BC93" i="11"/>
  <c r="BC94" i="11"/>
  <c r="BC95" i="11"/>
  <c r="BC96" i="11"/>
  <c r="BC97" i="11"/>
  <c r="BC98" i="11"/>
  <c r="BC99" i="11"/>
  <c r="BC100" i="11"/>
  <c r="BC101" i="11"/>
  <c r="BC102" i="11"/>
  <c r="BC103" i="11"/>
  <c r="BC104" i="11"/>
  <c r="BC105" i="11"/>
  <c r="BC106" i="11"/>
  <c r="BC107" i="11"/>
  <c r="BC108" i="11"/>
  <c r="BC109" i="11"/>
  <c r="BC110" i="11"/>
  <c r="Y2" i="11"/>
  <c r="Y112" i="11"/>
  <c r="Y3" i="11"/>
  <c r="Y4" i="11"/>
  <c r="Y5" i="11"/>
  <c r="Y6" i="11"/>
  <c r="Y7" i="11"/>
  <c r="Y8" i="11"/>
  <c r="Y9" i="11"/>
  <c r="Y10" i="11"/>
  <c r="Y11" i="11"/>
  <c r="Y12" i="11"/>
  <c r="Y13" i="11"/>
  <c r="Y14" i="11"/>
  <c r="Y15" i="11"/>
  <c r="Y16" i="11"/>
  <c r="Y17" i="11"/>
  <c r="Y18" i="11"/>
  <c r="Y19" i="11"/>
  <c r="Y20" i="11"/>
  <c r="Y21" i="11"/>
  <c r="Y22" i="11"/>
  <c r="Y23" i="11"/>
  <c r="Y24" i="11"/>
  <c r="Y25" i="11"/>
  <c r="Y26" i="11"/>
  <c r="Y27" i="11"/>
  <c r="Y28" i="11"/>
  <c r="Y29" i="11"/>
  <c r="Y30" i="11"/>
  <c r="Y31" i="11"/>
  <c r="Y32" i="11"/>
  <c r="Y33" i="11"/>
  <c r="Y34" i="11"/>
  <c r="Y35" i="11"/>
  <c r="Y36" i="11"/>
  <c r="Y37" i="11"/>
  <c r="Y38" i="11"/>
  <c r="Y39" i="11"/>
  <c r="Y40" i="11"/>
  <c r="Y41" i="11"/>
  <c r="Y42" i="11"/>
  <c r="Y43" i="11"/>
  <c r="Y44" i="11"/>
  <c r="Y45" i="11"/>
  <c r="Y46" i="11"/>
  <c r="Y47" i="11"/>
  <c r="Y48" i="11"/>
  <c r="Y49" i="11"/>
  <c r="Y50" i="11"/>
  <c r="Y51" i="11"/>
  <c r="Y52" i="11"/>
  <c r="Y53" i="11"/>
  <c r="Y54" i="11"/>
  <c r="Y55" i="11"/>
  <c r="Y56" i="11"/>
  <c r="Y57" i="11"/>
  <c r="Y58" i="11"/>
  <c r="Y59" i="11"/>
  <c r="Y60" i="11"/>
  <c r="Y61" i="11"/>
  <c r="Y62" i="11"/>
  <c r="Y63" i="11"/>
  <c r="Y64" i="11"/>
  <c r="Y65" i="11"/>
  <c r="Y66" i="11"/>
  <c r="Y67" i="11"/>
  <c r="Y68" i="11"/>
  <c r="Y69" i="11"/>
  <c r="Y70" i="11"/>
  <c r="Y71" i="11"/>
  <c r="Y72" i="11"/>
  <c r="Y73" i="11"/>
  <c r="Y74" i="11"/>
  <c r="Y75" i="11"/>
  <c r="Y76" i="11"/>
  <c r="Y77" i="11"/>
  <c r="Y78" i="11"/>
  <c r="Y79" i="11"/>
  <c r="Y80" i="11"/>
  <c r="Y81" i="11"/>
  <c r="Y82" i="11"/>
  <c r="Y83" i="11"/>
  <c r="Y84" i="11"/>
  <c r="Y85" i="11"/>
  <c r="Y86" i="11"/>
  <c r="Y87" i="11"/>
  <c r="Y88" i="11"/>
  <c r="Y89" i="11"/>
  <c r="Y90" i="11"/>
  <c r="Y91" i="11"/>
  <c r="Y92" i="11"/>
  <c r="Y93" i="11"/>
  <c r="Y94" i="11"/>
  <c r="Y95" i="11"/>
  <c r="Y96" i="11"/>
  <c r="Y97" i="11"/>
  <c r="Y98" i="11"/>
  <c r="Y99" i="11"/>
  <c r="Y100" i="11"/>
  <c r="Y101" i="11"/>
  <c r="Y102" i="11"/>
  <c r="Y103" i="11"/>
  <c r="Y104" i="11"/>
  <c r="Y105" i="11"/>
  <c r="Y106" i="11"/>
  <c r="Y107" i="11"/>
  <c r="Y108" i="11"/>
  <c r="Y109" i="11"/>
  <c r="Y110" i="11"/>
  <c r="AM2" i="11"/>
  <c r="AM112" i="11"/>
  <c r="AM3" i="11"/>
  <c r="AM4" i="11"/>
  <c r="AM5" i="11"/>
  <c r="AM6" i="11"/>
  <c r="AM7" i="11"/>
  <c r="AM8" i="11"/>
  <c r="AM9" i="11"/>
  <c r="AM10" i="11"/>
  <c r="AM11" i="11"/>
  <c r="AM12" i="11"/>
  <c r="AM13" i="11"/>
  <c r="AM14" i="11"/>
  <c r="AM15" i="11"/>
  <c r="AM16" i="11"/>
  <c r="AM17" i="11"/>
  <c r="AM18" i="11"/>
  <c r="AM19" i="11"/>
  <c r="AM20" i="11"/>
  <c r="AM21" i="11"/>
  <c r="AM22" i="11"/>
  <c r="AM23" i="11"/>
  <c r="AM24" i="11"/>
  <c r="AM25" i="11"/>
  <c r="AM26" i="11"/>
  <c r="AM27" i="11"/>
  <c r="AM28" i="11"/>
  <c r="AM29" i="11"/>
  <c r="AM30" i="11"/>
  <c r="AM31" i="11"/>
  <c r="AM32" i="11"/>
  <c r="AM33" i="11"/>
  <c r="AM34" i="11"/>
  <c r="AM35" i="11"/>
  <c r="AM36" i="11"/>
  <c r="AM37" i="11"/>
  <c r="AM38" i="11"/>
  <c r="AM39" i="11"/>
  <c r="AM40" i="11"/>
  <c r="AM41" i="11"/>
  <c r="AM42" i="11"/>
  <c r="AM43" i="11"/>
  <c r="AM44" i="11"/>
  <c r="AM45" i="11"/>
  <c r="AM46" i="11"/>
  <c r="AM47" i="11"/>
  <c r="AM48" i="11"/>
  <c r="AM49" i="11"/>
  <c r="AM50" i="11"/>
  <c r="AM51" i="11"/>
  <c r="AM52" i="11"/>
  <c r="AM53" i="11"/>
  <c r="AM54" i="11"/>
  <c r="AM55" i="11"/>
  <c r="AM56" i="11"/>
  <c r="AM57" i="11"/>
  <c r="AM58" i="11"/>
  <c r="AM59" i="11"/>
  <c r="AM60" i="11"/>
  <c r="AM61" i="11"/>
  <c r="AM62" i="11"/>
  <c r="AM63" i="11"/>
  <c r="AM64" i="11"/>
  <c r="AM65" i="11"/>
  <c r="AM66" i="11"/>
  <c r="AM67" i="11"/>
  <c r="AM68" i="11"/>
  <c r="AM69" i="11"/>
  <c r="AM70" i="11"/>
  <c r="AM71" i="11"/>
  <c r="AM72" i="11"/>
  <c r="AM73" i="11"/>
  <c r="AM74" i="11"/>
  <c r="AM75" i="11"/>
  <c r="AM76" i="11"/>
  <c r="AM77" i="11"/>
  <c r="AM78" i="11"/>
  <c r="AM79" i="11"/>
  <c r="AM80" i="11"/>
  <c r="AM81" i="11"/>
  <c r="AM82" i="11"/>
  <c r="AM83" i="11"/>
  <c r="AM84" i="11"/>
  <c r="AM85" i="11"/>
  <c r="AM86" i="11"/>
  <c r="AM87" i="11"/>
  <c r="AM88" i="11"/>
  <c r="AM89" i="11"/>
  <c r="AM90" i="11"/>
  <c r="AM91" i="11"/>
  <c r="AM92" i="11"/>
  <c r="AM93" i="11"/>
  <c r="AM94" i="11"/>
  <c r="AM95" i="11"/>
  <c r="AM96" i="11"/>
  <c r="AM97" i="11"/>
  <c r="AM98" i="11"/>
  <c r="AM99" i="11"/>
  <c r="AM100" i="11"/>
  <c r="AM101" i="11"/>
  <c r="AM102" i="11"/>
  <c r="AM103" i="11"/>
  <c r="AM104" i="11"/>
  <c r="AM105" i="11"/>
  <c r="AM106" i="11"/>
  <c r="AM107" i="11"/>
  <c r="AM108" i="11"/>
  <c r="AM109" i="11"/>
  <c r="AM110" i="11"/>
  <c r="AY2" i="11"/>
  <c r="AY112" i="11"/>
  <c r="AY3" i="11"/>
  <c r="AY4" i="11"/>
  <c r="AY5" i="11"/>
  <c r="AY6" i="11"/>
  <c r="AY7" i="11"/>
  <c r="AY8" i="11"/>
  <c r="AY9" i="11"/>
  <c r="AY10" i="11"/>
  <c r="AY11" i="11"/>
  <c r="AY12" i="11"/>
  <c r="AY13" i="11"/>
  <c r="AY14" i="11"/>
  <c r="AY15" i="11"/>
  <c r="AY16" i="11"/>
  <c r="AY17" i="11"/>
  <c r="AY18" i="11"/>
  <c r="AY19" i="11"/>
  <c r="AY20" i="11"/>
  <c r="AY21" i="11"/>
  <c r="AY22" i="11"/>
  <c r="AY23" i="11"/>
  <c r="AY24" i="11"/>
  <c r="AY25" i="11"/>
  <c r="AY26" i="11"/>
  <c r="AY27" i="11"/>
  <c r="AY28" i="11"/>
  <c r="AY29" i="11"/>
  <c r="AY30" i="11"/>
  <c r="AY31" i="11"/>
  <c r="AY32" i="11"/>
  <c r="AY33" i="11"/>
  <c r="AY34" i="11"/>
  <c r="AY35" i="11"/>
  <c r="AY36" i="11"/>
  <c r="AY37" i="11"/>
  <c r="AY38" i="11"/>
  <c r="AY39" i="11"/>
  <c r="AY40" i="11"/>
  <c r="AY41" i="11"/>
  <c r="AY42" i="11"/>
  <c r="AY43" i="11"/>
  <c r="AY44" i="11"/>
  <c r="AY45" i="11"/>
  <c r="AY46" i="11"/>
  <c r="AY47" i="11"/>
  <c r="AY48" i="11"/>
  <c r="AY49" i="11"/>
  <c r="AY50" i="11"/>
  <c r="AY51" i="11"/>
  <c r="AY52" i="11"/>
  <c r="AY53" i="11"/>
  <c r="AY54" i="11"/>
  <c r="AY55" i="11"/>
  <c r="AY56" i="11"/>
  <c r="AY57" i="11"/>
  <c r="AY58" i="11"/>
  <c r="AY59" i="11"/>
  <c r="AY60" i="11"/>
  <c r="AY61" i="11"/>
  <c r="AY62" i="11"/>
  <c r="AY63" i="11"/>
  <c r="AY64" i="11"/>
  <c r="AY65" i="11"/>
  <c r="AY66" i="11"/>
  <c r="AY67" i="11"/>
  <c r="AY68" i="11"/>
  <c r="AY69" i="11"/>
  <c r="AY70" i="11"/>
  <c r="AY71" i="11"/>
  <c r="AY72" i="11"/>
  <c r="AY73" i="11"/>
  <c r="AY74" i="11"/>
  <c r="AY75" i="11"/>
  <c r="AY76" i="11"/>
  <c r="AY77" i="11"/>
  <c r="AY78" i="11"/>
  <c r="AY79" i="11"/>
  <c r="AY80" i="11"/>
  <c r="AY81" i="11"/>
  <c r="AY82" i="11"/>
  <c r="AY83" i="11"/>
  <c r="AY84" i="11"/>
  <c r="AY85" i="11"/>
  <c r="AY86" i="11"/>
  <c r="AY87" i="11"/>
  <c r="AY88" i="11"/>
  <c r="AY89" i="11"/>
  <c r="AY90" i="11"/>
  <c r="AY91" i="11"/>
  <c r="AY92" i="11"/>
  <c r="AY93" i="11"/>
  <c r="AY94" i="11"/>
  <c r="AY95" i="11"/>
  <c r="AY96" i="11"/>
  <c r="AY97" i="11"/>
  <c r="AY98" i="11"/>
  <c r="AY99" i="11"/>
  <c r="AY100" i="11"/>
  <c r="AY101" i="11"/>
  <c r="AY102" i="11"/>
  <c r="AY103" i="11"/>
  <c r="AY104" i="11"/>
  <c r="AY105" i="11"/>
  <c r="AY106" i="11"/>
  <c r="AY107" i="11"/>
  <c r="AY108" i="11"/>
  <c r="AY109" i="11"/>
  <c r="AY110" i="11"/>
  <c r="AF2" i="11"/>
  <c r="AF112" i="11"/>
  <c r="AF3" i="11"/>
  <c r="AF4" i="11"/>
  <c r="AF5" i="11"/>
  <c r="AF6" i="11"/>
  <c r="AF7" i="11"/>
  <c r="AF8" i="11"/>
  <c r="AF9" i="11"/>
  <c r="AF10" i="11"/>
  <c r="AF11" i="11"/>
  <c r="AF12" i="11"/>
  <c r="AF13" i="11"/>
  <c r="AF14" i="11"/>
  <c r="AF15" i="11"/>
  <c r="AF16" i="11"/>
  <c r="AF17" i="11"/>
  <c r="AF18" i="11"/>
  <c r="AF19" i="11"/>
  <c r="AF20" i="11"/>
  <c r="AF21" i="11"/>
  <c r="AF22" i="11"/>
  <c r="AF23" i="11"/>
  <c r="AF24" i="11"/>
  <c r="AF25" i="11"/>
  <c r="AF26" i="11"/>
  <c r="AF27" i="11"/>
  <c r="AF28" i="11"/>
  <c r="AF29" i="11"/>
  <c r="AF30" i="11"/>
  <c r="AF31" i="11"/>
  <c r="AF32" i="11"/>
  <c r="AF33" i="11"/>
  <c r="AF34" i="11"/>
  <c r="AF35" i="11"/>
  <c r="AF36" i="11"/>
  <c r="AF37" i="11"/>
  <c r="AF38" i="11"/>
  <c r="AF39" i="11"/>
  <c r="AF40" i="11"/>
  <c r="AF41" i="11"/>
  <c r="AF42" i="11"/>
  <c r="AF43" i="11"/>
  <c r="AF44" i="11"/>
  <c r="AF45" i="11"/>
  <c r="AF46" i="11"/>
  <c r="AF47" i="11"/>
  <c r="AF48" i="11"/>
  <c r="AF49" i="11"/>
  <c r="AF50" i="11"/>
  <c r="AF51" i="11"/>
  <c r="AF52" i="11"/>
  <c r="AF53" i="11"/>
  <c r="AF54" i="11"/>
  <c r="AF55" i="11"/>
  <c r="AF56" i="11"/>
  <c r="AF57" i="11"/>
  <c r="AF58" i="11"/>
  <c r="AF59" i="11"/>
  <c r="AF60" i="11"/>
  <c r="AF61" i="11"/>
  <c r="AF62" i="11"/>
  <c r="AF63" i="11"/>
  <c r="AF64" i="11"/>
  <c r="AF65" i="11"/>
  <c r="AF66" i="11"/>
  <c r="AF67" i="11"/>
  <c r="AF68" i="11"/>
  <c r="AF69" i="11"/>
  <c r="AF70" i="11"/>
  <c r="AF71" i="11"/>
  <c r="AF72" i="11"/>
  <c r="AF73" i="11"/>
  <c r="AF74" i="11"/>
  <c r="AF75" i="11"/>
  <c r="AF76" i="11"/>
  <c r="AF77" i="11"/>
  <c r="AF78" i="11"/>
  <c r="AF79" i="11"/>
  <c r="AF80" i="11"/>
  <c r="AF81" i="11"/>
  <c r="AF82" i="11"/>
  <c r="AF83" i="11"/>
  <c r="AF84" i="11"/>
  <c r="AF85" i="11"/>
  <c r="AF86" i="11"/>
  <c r="AF87" i="11"/>
  <c r="AF88" i="11"/>
  <c r="AF89" i="11"/>
  <c r="AF90" i="11"/>
  <c r="AF91" i="11"/>
  <c r="AF92" i="11"/>
  <c r="AF93" i="11"/>
  <c r="AF94" i="11"/>
  <c r="AF95" i="11"/>
  <c r="AF96" i="11"/>
  <c r="AF97" i="11"/>
  <c r="AF98" i="11"/>
  <c r="AF99" i="11"/>
  <c r="AF100" i="11"/>
  <c r="AF101" i="11"/>
  <c r="AF102" i="11"/>
  <c r="AF103" i="11"/>
  <c r="AF104" i="11"/>
  <c r="AF105" i="11"/>
  <c r="AF106" i="11"/>
  <c r="AF107" i="11"/>
  <c r="AF108" i="11"/>
  <c r="AF109" i="11"/>
  <c r="AF110" i="11"/>
  <c r="AE2" i="11"/>
  <c r="AE112" i="11"/>
  <c r="AE3" i="11"/>
  <c r="AE4" i="11"/>
  <c r="AE5" i="11"/>
  <c r="AE6" i="11"/>
  <c r="AE7" i="11"/>
  <c r="AE8" i="11"/>
  <c r="AE9" i="11"/>
  <c r="AE10" i="11"/>
  <c r="AE11" i="11"/>
  <c r="AE12" i="11"/>
  <c r="AE13" i="11"/>
  <c r="AE14" i="11"/>
  <c r="AE15" i="11"/>
  <c r="AE16" i="11"/>
  <c r="AE17" i="11"/>
  <c r="AE18" i="11"/>
  <c r="AE19" i="11"/>
  <c r="AE20" i="11"/>
  <c r="AE21" i="11"/>
  <c r="AE22" i="11"/>
  <c r="AE23" i="11"/>
  <c r="AE24" i="11"/>
  <c r="AE25" i="11"/>
  <c r="AE26" i="11"/>
  <c r="AE27" i="11"/>
  <c r="AE28" i="11"/>
  <c r="AE29" i="11"/>
  <c r="AE30" i="11"/>
  <c r="AE31" i="11"/>
  <c r="AE32" i="11"/>
  <c r="AE33" i="11"/>
  <c r="AE34" i="11"/>
  <c r="AE35" i="11"/>
  <c r="AE36" i="11"/>
  <c r="AE37" i="11"/>
  <c r="AE38" i="11"/>
  <c r="AE39" i="11"/>
  <c r="AE40" i="11"/>
  <c r="AE41" i="11"/>
  <c r="AE42" i="11"/>
  <c r="AE43" i="11"/>
  <c r="AE44" i="11"/>
  <c r="AE45" i="11"/>
  <c r="AE46" i="11"/>
  <c r="AE47" i="11"/>
  <c r="AE48" i="11"/>
  <c r="AE49" i="11"/>
  <c r="AE50" i="11"/>
  <c r="AE51" i="11"/>
  <c r="AE52" i="11"/>
  <c r="AE53" i="11"/>
  <c r="AE54" i="11"/>
  <c r="AE55" i="11"/>
  <c r="AE56" i="11"/>
  <c r="AE57" i="11"/>
  <c r="AE58" i="11"/>
  <c r="AE59" i="11"/>
  <c r="AE60" i="11"/>
  <c r="AE61" i="11"/>
  <c r="AE62" i="11"/>
  <c r="AE63" i="11"/>
  <c r="AE64" i="11"/>
  <c r="AE65" i="11"/>
  <c r="AE66" i="11"/>
  <c r="AE67" i="11"/>
  <c r="AE68" i="11"/>
  <c r="AE69" i="11"/>
  <c r="AE70" i="11"/>
  <c r="AE71" i="11"/>
  <c r="AE72" i="11"/>
  <c r="AE73" i="11"/>
  <c r="AE74" i="11"/>
  <c r="AE75" i="11"/>
  <c r="AE76" i="11"/>
  <c r="AE77" i="11"/>
  <c r="AE78" i="11"/>
  <c r="AE79" i="11"/>
  <c r="AE80" i="11"/>
  <c r="AE81" i="11"/>
  <c r="AE82" i="11"/>
  <c r="AE83" i="11"/>
  <c r="AE84" i="11"/>
  <c r="AE85" i="11"/>
  <c r="AE86" i="11"/>
  <c r="AE87" i="11"/>
  <c r="AE88" i="11"/>
  <c r="AE89" i="11"/>
  <c r="AE90" i="11"/>
  <c r="AE91" i="11"/>
  <c r="AE92" i="11"/>
  <c r="AE93" i="11"/>
  <c r="AE94" i="11"/>
  <c r="AE95" i="11"/>
  <c r="AE96" i="11"/>
  <c r="AE97" i="11"/>
  <c r="AE98" i="11"/>
  <c r="AE99" i="11"/>
  <c r="AE100" i="11"/>
  <c r="AE101" i="11"/>
  <c r="AE102" i="11"/>
  <c r="AE103" i="11"/>
  <c r="AE104" i="11"/>
  <c r="AE105" i="11"/>
  <c r="AE106" i="11"/>
  <c r="AE107" i="11"/>
  <c r="AE108" i="11"/>
  <c r="AE109" i="11"/>
  <c r="AE110" i="11"/>
  <c r="AS2" i="11"/>
  <c r="AS112" i="11"/>
  <c r="AS3" i="11"/>
  <c r="AS4" i="11"/>
  <c r="AS5" i="11"/>
  <c r="AS6" i="11"/>
  <c r="AS7" i="11"/>
  <c r="AS8" i="11"/>
  <c r="AS9" i="11"/>
  <c r="AS10" i="11"/>
  <c r="AS11" i="11"/>
  <c r="AS12" i="11"/>
  <c r="AS13" i="11"/>
  <c r="AS14" i="11"/>
  <c r="AS15" i="11"/>
  <c r="AS16" i="11"/>
  <c r="AS17" i="11"/>
  <c r="AS18" i="11"/>
  <c r="AS19" i="11"/>
  <c r="AS20" i="11"/>
  <c r="AS21" i="11"/>
  <c r="AS22" i="11"/>
  <c r="AS23" i="11"/>
  <c r="AS24" i="11"/>
  <c r="AS25" i="11"/>
  <c r="AS26" i="11"/>
  <c r="AS27" i="11"/>
  <c r="AS28" i="11"/>
  <c r="AS29" i="11"/>
  <c r="AS30" i="11"/>
  <c r="AS31" i="11"/>
  <c r="AS32" i="11"/>
  <c r="AS33" i="11"/>
  <c r="AS34" i="11"/>
  <c r="AS35" i="11"/>
  <c r="AS36" i="11"/>
  <c r="AS37" i="11"/>
  <c r="AS38" i="11"/>
  <c r="AS39" i="11"/>
  <c r="AS40" i="11"/>
  <c r="AS41" i="11"/>
  <c r="AS42" i="11"/>
  <c r="AS43" i="11"/>
  <c r="AS44" i="11"/>
  <c r="AS45" i="11"/>
  <c r="AS46" i="11"/>
  <c r="AS47" i="11"/>
  <c r="AS48" i="11"/>
  <c r="AS49" i="11"/>
  <c r="AS50" i="11"/>
  <c r="AS51" i="11"/>
  <c r="AS52" i="11"/>
  <c r="AS53" i="11"/>
  <c r="AS54" i="11"/>
  <c r="AS55" i="11"/>
  <c r="AS56" i="11"/>
  <c r="AS57" i="11"/>
  <c r="AS58" i="11"/>
  <c r="AS59" i="11"/>
  <c r="AS60" i="11"/>
  <c r="AS61" i="11"/>
  <c r="AS62" i="11"/>
  <c r="AS63" i="11"/>
  <c r="AS64" i="11"/>
  <c r="AS65" i="11"/>
  <c r="AS66" i="11"/>
  <c r="AS67" i="11"/>
  <c r="AS68" i="11"/>
  <c r="AS69" i="11"/>
  <c r="AS70" i="11"/>
  <c r="AS71" i="11"/>
  <c r="AS72" i="11"/>
  <c r="AS73" i="11"/>
  <c r="AS74" i="11"/>
  <c r="AS75" i="11"/>
  <c r="AS76" i="11"/>
  <c r="AS77" i="11"/>
  <c r="AS78" i="11"/>
  <c r="AS79" i="11"/>
  <c r="AS80" i="11"/>
  <c r="AS81" i="11"/>
  <c r="AS82" i="11"/>
  <c r="AS83" i="11"/>
  <c r="AS84" i="11"/>
  <c r="AS85" i="11"/>
  <c r="AS86" i="11"/>
  <c r="AS87" i="11"/>
  <c r="AS88" i="11"/>
  <c r="AS89" i="11"/>
  <c r="AS90" i="11"/>
  <c r="AS91" i="11"/>
  <c r="AS92" i="11"/>
  <c r="AS93" i="11"/>
  <c r="AS94" i="11"/>
  <c r="AS95" i="11"/>
  <c r="AS96" i="11"/>
  <c r="AS97" i="11"/>
  <c r="AS98" i="11"/>
  <c r="AS99" i="11"/>
  <c r="AS100" i="11"/>
  <c r="AS101" i="11"/>
  <c r="AS102" i="11"/>
  <c r="AS103" i="11"/>
  <c r="AS104" i="11"/>
  <c r="AS105" i="11"/>
  <c r="AS106" i="11"/>
  <c r="AS107" i="11"/>
  <c r="AS108" i="11"/>
  <c r="AS109" i="11"/>
  <c r="AS110" i="11"/>
  <c r="D2" i="11"/>
  <c r="D112" i="11"/>
  <c r="D3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D55" i="11"/>
  <c r="D56" i="11"/>
  <c r="D57" i="11"/>
  <c r="D58" i="11"/>
  <c r="D59" i="11"/>
  <c r="D60" i="11"/>
  <c r="D61" i="11"/>
  <c r="D62" i="11"/>
  <c r="D63" i="11"/>
  <c r="D64" i="11"/>
  <c r="D65" i="11"/>
  <c r="D66" i="11"/>
  <c r="D67" i="11"/>
  <c r="D68" i="11"/>
  <c r="D69" i="11"/>
  <c r="D70" i="11"/>
  <c r="D71" i="11"/>
  <c r="D72" i="11"/>
  <c r="D73" i="11"/>
  <c r="D74" i="11"/>
  <c r="D75" i="11"/>
  <c r="D76" i="11"/>
  <c r="D77" i="11"/>
  <c r="D78" i="11"/>
  <c r="D79" i="11"/>
  <c r="D80" i="11"/>
  <c r="D81" i="11"/>
  <c r="D82" i="11"/>
  <c r="D83" i="11"/>
  <c r="D84" i="11"/>
  <c r="D85" i="11"/>
  <c r="D86" i="11"/>
  <c r="D87" i="11"/>
  <c r="D88" i="11"/>
  <c r="D89" i="11"/>
  <c r="D90" i="11"/>
  <c r="D91" i="11"/>
  <c r="D92" i="11"/>
  <c r="D93" i="11"/>
  <c r="D94" i="11"/>
  <c r="D95" i="11"/>
  <c r="D96" i="11"/>
  <c r="D97" i="11"/>
  <c r="D98" i="11"/>
  <c r="D99" i="11"/>
  <c r="D100" i="11"/>
  <c r="D101" i="11"/>
  <c r="D102" i="11"/>
  <c r="D103" i="11"/>
  <c r="D104" i="11"/>
  <c r="D105" i="11"/>
  <c r="D106" i="11"/>
  <c r="D107" i="11"/>
  <c r="D108" i="11"/>
  <c r="D109" i="11"/>
  <c r="D110" i="11"/>
  <c r="AW2" i="11"/>
  <c r="AW112" i="11"/>
  <c r="AW3" i="11"/>
  <c r="AW4" i="11"/>
  <c r="AW5" i="11"/>
  <c r="AW6" i="11"/>
  <c r="AW7" i="11"/>
  <c r="AW8" i="11"/>
  <c r="AW9" i="11"/>
  <c r="AW10" i="11"/>
  <c r="AW11" i="11"/>
  <c r="AW12" i="11"/>
  <c r="AW13" i="11"/>
  <c r="AW14" i="11"/>
  <c r="AW15" i="11"/>
  <c r="AW16" i="11"/>
  <c r="AW17" i="11"/>
  <c r="AW18" i="11"/>
  <c r="AW19" i="11"/>
  <c r="AW20" i="11"/>
  <c r="AW21" i="11"/>
  <c r="AW22" i="11"/>
  <c r="AW23" i="11"/>
  <c r="AW24" i="11"/>
  <c r="AW25" i="11"/>
  <c r="AW26" i="11"/>
  <c r="AW27" i="11"/>
  <c r="AW28" i="11"/>
  <c r="AW29" i="11"/>
  <c r="AW30" i="11"/>
  <c r="AW31" i="11"/>
  <c r="AW32" i="11"/>
  <c r="AW33" i="11"/>
  <c r="AW34" i="11"/>
  <c r="AW35" i="11"/>
  <c r="AW36" i="11"/>
  <c r="AW37" i="11"/>
  <c r="AW38" i="11"/>
  <c r="AW39" i="11"/>
  <c r="AW40" i="11"/>
  <c r="AW41" i="11"/>
  <c r="AW42" i="11"/>
  <c r="AW43" i="11"/>
  <c r="AW44" i="11"/>
  <c r="AW45" i="11"/>
  <c r="AW46" i="11"/>
  <c r="AW47" i="11"/>
  <c r="AW48" i="11"/>
  <c r="AW49" i="11"/>
  <c r="AW50" i="11"/>
  <c r="AW51" i="11"/>
  <c r="AW52" i="11"/>
  <c r="AW53" i="11"/>
  <c r="AW54" i="11"/>
  <c r="AW55" i="11"/>
  <c r="AW56" i="11"/>
  <c r="AW57" i="11"/>
  <c r="AW58" i="11"/>
  <c r="AW59" i="11"/>
  <c r="AW60" i="11"/>
  <c r="AW61" i="11"/>
  <c r="AW62" i="11"/>
  <c r="AW63" i="11"/>
  <c r="AW64" i="11"/>
  <c r="AW65" i="11"/>
  <c r="AW66" i="11"/>
  <c r="AW67" i="11"/>
  <c r="AW68" i="11"/>
  <c r="AW69" i="11"/>
  <c r="AW70" i="11"/>
  <c r="AW71" i="11"/>
  <c r="AW72" i="11"/>
  <c r="AW73" i="11"/>
  <c r="AW74" i="11"/>
  <c r="AW75" i="11"/>
  <c r="AW76" i="11"/>
  <c r="AW77" i="11"/>
  <c r="AW78" i="11"/>
  <c r="AW79" i="11"/>
  <c r="AW80" i="11"/>
  <c r="AW81" i="11"/>
  <c r="AW82" i="11"/>
  <c r="AW83" i="11"/>
  <c r="AW84" i="11"/>
  <c r="AW85" i="11"/>
  <c r="AW86" i="11"/>
  <c r="AW87" i="11"/>
  <c r="AW88" i="11"/>
  <c r="AW89" i="11"/>
  <c r="AW90" i="11"/>
  <c r="AW91" i="11"/>
  <c r="AW92" i="11"/>
  <c r="AW93" i="11"/>
  <c r="AW94" i="11"/>
  <c r="AW95" i="11"/>
  <c r="AW96" i="11"/>
  <c r="AW97" i="11"/>
  <c r="AW98" i="11"/>
  <c r="AW99" i="11"/>
  <c r="AW100" i="11"/>
  <c r="AW101" i="11"/>
  <c r="AW102" i="11"/>
  <c r="AW103" i="11"/>
  <c r="AW104" i="11"/>
  <c r="AW105" i="11"/>
  <c r="AW106" i="11"/>
  <c r="AW107" i="11"/>
  <c r="AW108" i="11"/>
  <c r="AW109" i="11"/>
  <c r="AW110" i="11"/>
  <c r="AX2" i="11"/>
  <c r="AX112" i="11"/>
  <c r="AX3" i="11"/>
  <c r="AX4" i="11"/>
  <c r="AX5" i="11"/>
  <c r="AX6" i="11"/>
  <c r="AX7" i="11"/>
  <c r="AX8" i="11"/>
  <c r="AX9" i="11"/>
  <c r="AX10" i="11"/>
  <c r="AX11" i="11"/>
  <c r="AX12" i="11"/>
  <c r="AX13" i="11"/>
  <c r="AX14" i="11"/>
  <c r="AX15" i="11"/>
  <c r="AX16" i="11"/>
  <c r="AX17" i="11"/>
  <c r="AX18" i="11"/>
  <c r="AX19" i="11"/>
  <c r="AX20" i="11"/>
  <c r="AX21" i="11"/>
  <c r="AX22" i="11"/>
  <c r="AX23" i="11"/>
  <c r="AX24" i="11"/>
  <c r="AX25" i="11"/>
  <c r="AX26" i="11"/>
  <c r="AX27" i="11"/>
  <c r="AX28" i="11"/>
  <c r="AX29" i="11"/>
  <c r="AX30" i="11"/>
  <c r="AX31" i="11"/>
  <c r="AX32" i="11"/>
  <c r="AX33" i="11"/>
  <c r="AX34" i="11"/>
  <c r="AX35" i="11"/>
  <c r="AX36" i="11"/>
  <c r="AX37" i="11"/>
  <c r="AX38" i="11"/>
  <c r="AX39" i="11"/>
  <c r="AX40" i="11"/>
  <c r="AX41" i="11"/>
  <c r="AX42" i="11"/>
  <c r="AX43" i="11"/>
  <c r="AX44" i="11"/>
  <c r="AX45" i="11"/>
  <c r="AX46" i="11"/>
  <c r="AX47" i="11"/>
  <c r="AX48" i="11"/>
  <c r="AX49" i="11"/>
  <c r="AX50" i="11"/>
  <c r="AX51" i="11"/>
  <c r="AX52" i="11"/>
  <c r="AX53" i="11"/>
  <c r="AX54" i="11"/>
  <c r="AX55" i="11"/>
  <c r="AX56" i="11"/>
  <c r="AX57" i="11"/>
  <c r="AX58" i="11"/>
  <c r="AX59" i="11"/>
  <c r="AX60" i="11"/>
  <c r="AX61" i="11"/>
  <c r="AX62" i="11"/>
  <c r="AX63" i="11"/>
  <c r="AX64" i="11"/>
  <c r="AX65" i="11"/>
  <c r="AX66" i="11"/>
  <c r="AX67" i="11"/>
  <c r="AX68" i="11"/>
  <c r="AX69" i="11"/>
  <c r="AX70" i="11"/>
  <c r="AX71" i="11"/>
  <c r="AX72" i="11"/>
  <c r="AX73" i="11"/>
  <c r="AX74" i="11"/>
  <c r="AX75" i="11"/>
  <c r="AX76" i="11"/>
  <c r="AX77" i="11"/>
  <c r="AX78" i="11"/>
  <c r="AX79" i="11"/>
  <c r="AX80" i="11"/>
  <c r="AX81" i="11"/>
  <c r="AX82" i="11"/>
  <c r="AX83" i="11"/>
  <c r="AX84" i="11"/>
  <c r="AX85" i="11"/>
  <c r="AX86" i="11"/>
  <c r="AX87" i="11"/>
  <c r="AX88" i="11"/>
  <c r="AX89" i="11"/>
  <c r="AX90" i="11"/>
  <c r="AX91" i="11"/>
  <c r="AX92" i="11"/>
  <c r="AX93" i="11"/>
  <c r="AX94" i="11"/>
  <c r="AX95" i="11"/>
  <c r="AX96" i="11"/>
  <c r="AX97" i="11"/>
  <c r="AX98" i="11"/>
  <c r="AX99" i="11"/>
  <c r="AX100" i="11"/>
  <c r="AX101" i="11"/>
  <c r="AX102" i="11"/>
  <c r="AX103" i="11"/>
  <c r="AX104" i="11"/>
  <c r="AX105" i="11"/>
  <c r="AX106" i="11"/>
  <c r="AX107" i="11"/>
  <c r="AX108" i="11"/>
  <c r="AX109" i="11"/>
  <c r="AX110" i="11"/>
  <c r="X2" i="11"/>
  <c r="X112" i="11"/>
  <c r="X3" i="11"/>
  <c r="X4" i="11"/>
  <c r="X5" i="11"/>
  <c r="X6" i="11"/>
  <c r="X7" i="11"/>
  <c r="X8" i="11"/>
  <c r="X9" i="11"/>
  <c r="X10" i="11"/>
  <c r="X11" i="11"/>
  <c r="X12" i="11"/>
  <c r="X13" i="11"/>
  <c r="X14" i="11"/>
  <c r="X15" i="11"/>
  <c r="X16" i="11"/>
  <c r="X17" i="11"/>
  <c r="X18" i="11"/>
  <c r="X19" i="11"/>
  <c r="X20" i="11"/>
  <c r="X21" i="11"/>
  <c r="X22" i="11"/>
  <c r="X23" i="11"/>
  <c r="X24" i="11"/>
  <c r="X25" i="11"/>
  <c r="X26" i="11"/>
  <c r="X27" i="11"/>
  <c r="X28" i="11"/>
  <c r="X29" i="11"/>
  <c r="X30" i="11"/>
  <c r="X31" i="11"/>
  <c r="X32" i="11"/>
  <c r="X33" i="11"/>
  <c r="X34" i="11"/>
  <c r="X35" i="11"/>
  <c r="X36" i="11"/>
  <c r="X37" i="11"/>
  <c r="X38" i="11"/>
  <c r="X39" i="11"/>
  <c r="X40" i="11"/>
  <c r="X41" i="11"/>
  <c r="X42" i="11"/>
  <c r="X43" i="11"/>
  <c r="X44" i="11"/>
  <c r="X45" i="11"/>
  <c r="X46" i="11"/>
  <c r="X47" i="11"/>
  <c r="X48" i="11"/>
  <c r="X49" i="11"/>
  <c r="X50" i="11"/>
  <c r="X51" i="11"/>
  <c r="X52" i="11"/>
  <c r="X53" i="11"/>
  <c r="X54" i="11"/>
  <c r="X55" i="11"/>
  <c r="X56" i="11"/>
  <c r="X57" i="11"/>
  <c r="X58" i="11"/>
  <c r="X59" i="11"/>
  <c r="X60" i="11"/>
  <c r="X61" i="11"/>
  <c r="X62" i="11"/>
  <c r="X63" i="11"/>
  <c r="X64" i="11"/>
  <c r="X65" i="11"/>
  <c r="X66" i="11"/>
  <c r="X67" i="11"/>
  <c r="X68" i="11"/>
  <c r="X69" i="11"/>
  <c r="X70" i="11"/>
  <c r="X71" i="11"/>
  <c r="X72" i="11"/>
  <c r="X73" i="11"/>
  <c r="X74" i="11"/>
  <c r="X75" i="11"/>
  <c r="X76" i="11"/>
  <c r="X77" i="11"/>
  <c r="X78" i="11"/>
  <c r="X79" i="11"/>
  <c r="X80" i="11"/>
  <c r="X81" i="11"/>
  <c r="X82" i="11"/>
  <c r="X83" i="11"/>
  <c r="X84" i="11"/>
  <c r="X85" i="11"/>
  <c r="X86" i="11"/>
  <c r="X87" i="11"/>
  <c r="X88" i="11"/>
  <c r="X89" i="11"/>
  <c r="X90" i="11"/>
  <c r="X91" i="11"/>
  <c r="X92" i="11"/>
  <c r="X93" i="11"/>
  <c r="X94" i="11"/>
  <c r="X95" i="11"/>
  <c r="X96" i="11"/>
  <c r="X97" i="11"/>
  <c r="X98" i="11"/>
  <c r="X99" i="11"/>
  <c r="X100" i="11"/>
  <c r="X101" i="11"/>
  <c r="X102" i="11"/>
  <c r="X103" i="11"/>
  <c r="X104" i="11"/>
  <c r="X105" i="11"/>
  <c r="X106" i="11"/>
  <c r="X107" i="11"/>
  <c r="X108" i="11"/>
  <c r="X109" i="11"/>
  <c r="X110" i="11"/>
  <c r="AJ2" i="11"/>
  <c r="AJ112" i="11"/>
  <c r="AJ3" i="11"/>
  <c r="AJ4" i="11"/>
  <c r="AJ5" i="11"/>
  <c r="AJ6" i="11"/>
  <c r="AJ7" i="11"/>
  <c r="AJ8" i="11"/>
  <c r="AJ9" i="11"/>
  <c r="AJ10" i="11"/>
  <c r="AJ11" i="11"/>
  <c r="AJ12" i="11"/>
  <c r="AJ13" i="11"/>
  <c r="AJ14" i="11"/>
  <c r="AJ15" i="11"/>
  <c r="AJ16" i="11"/>
  <c r="AJ17" i="11"/>
  <c r="AJ18" i="11"/>
  <c r="AJ19" i="11"/>
  <c r="AJ20" i="11"/>
  <c r="AJ21" i="11"/>
  <c r="AJ22" i="11"/>
  <c r="AJ23" i="11"/>
  <c r="AJ24" i="11"/>
  <c r="AJ25" i="11"/>
  <c r="AJ26" i="11"/>
  <c r="AJ27" i="11"/>
  <c r="AJ28" i="11"/>
  <c r="AJ29" i="11"/>
  <c r="AJ30" i="11"/>
  <c r="AJ31" i="11"/>
  <c r="AJ32" i="11"/>
  <c r="AJ33" i="11"/>
  <c r="AJ34" i="11"/>
  <c r="AJ35" i="11"/>
  <c r="AJ36" i="11"/>
  <c r="AJ37" i="11"/>
  <c r="AJ38" i="11"/>
  <c r="AJ39" i="11"/>
  <c r="AJ40" i="11"/>
  <c r="AJ41" i="11"/>
  <c r="AJ42" i="11"/>
  <c r="AJ43" i="11"/>
  <c r="AJ44" i="11"/>
  <c r="AJ45" i="11"/>
  <c r="AJ46" i="11"/>
  <c r="AJ47" i="11"/>
  <c r="AJ48" i="11"/>
  <c r="AJ49" i="11"/>
  <c r="AJ50" i="11"/>
  <c r="AJ51" i="11"/>
  <c r="AJ52" i="11"/>
  <c r="AJ53" i="11"/>
  <c r="AJ54" i="11"/>
  <c r="AJ55" i="11"/>
  <c r="AJ56" i="11"/>
  <c r="AJ57" i="11"/>
  <c r="AJ58" i="11"/>
  <c r="AJ59" i="11"/>
  <c r="AJ60" i="11"/>
  <c r="AJ61" i="11"/>
  <c r="AJ62" i="11"/>
  <c r="AJ63" i="11"/>
  <c r="AJ64" i="11"/>
  <c r="AJ65" i="11"/>
  <c r="AJ66" i="11"/>
  <c r="AJ67" i="11"/>
  <c r="AJ68" i="11"/>
  <c r="AJ69" i="11"/>
  <c r="AJ70" i="11"/>
  <c r="AJ71" i="11"/>
  <c r="AJ72" i="11"/>
  <c r="AJ73" i="11"/>
  <c r="AJ74" i="11"/>
  <c r="AJ75" i="11"/>
  <c r="AJ76" i="11"/>
  <c r="AJ77" i="11"/>
  <c r="AJ78" i="11"/>
  <c r="AJ79" i="11"/>
  <c r="AJ80" i="11"/>
  <c r="AJ81" i="11"/>
  <c r="AJ82" i="11"/>
  <c r="AJ83" i="11"/>
  <c r="AJ84" i="11"/>
  <c r="AJ85" i="11"/>
  <c r="AJ86" i="11"/>
  <c r="AJ87" i="11"/>
  <c r="AJ88" i="11"/>
  <c r="AJ89" i="11"/>
  <c r="AJ90" i="11"/>
  <c r="AJ91" i="11"/>
  <c r="AJ92" i="11"/>
  <c r="AJ93" i="11"/>
  <c r="AJ94" i="11"/>
  <c r="AJ95" i="11"/>
  <c r="AJ96" i="11"/>
  <c r="AJ97" i="11"/>
  <c r="AJ98" i="11"/>
  <c r="AJ99" i="11"/>
  <c r="AJ100" i="11"/>
  <c r="AJ101" i="11"/>
  <c r="AJ102" i="11"/>
  <c r="AJ103" i="11"/>
  <c r="AJ104" i="11"/>
  <c r="AJ105" i="11"/>
  <c r="AJ106" i="11"/>
  <c r="AJ107" i="11"/>
  <c r="AJ108" i="11"/>
  <c r="AJ109" i="11"/>
  <c r="AJ110" i="11"/>
  <c r="T2" i="11"/>
  <c r="T112" i="11"/>
  <c r="T3" i="11"/>
  <c r="T4" i="11"/>
  <c r="T5" i="11"/>
  <c r="T6" i="11"/>
  <c r="T7" i="11"/>
  <c r="T8" i="11"/>
  <c r="T9" i="11"/>
  <c r="T10" i="11"/>
  <c r="T11" i="11"/>
  <c r="T12" i="11"/>
  <c r="T13" i="11"/>
  <c r="T14" i="11"/>
  <c r="T15" i="11"/>
  <c r="T16" i="11"/>
  <c r="T17" i="11"/>
  <c r="T18" i="11"/>
  <c r="T19" i="11"/>
  <c r="T20" i="11"/>
  <c r="T21" i="11"/>
  <c r="T22" i="11"/>
  <c r="T23" i="11"/>
  <c r="T24" i="11"/>
  <c r="T25" i="11"/>
  <c r="T26" i="11"/>
  <c r="T27" i="11"/>
  <c r="T28" i="11"/>
  <c r="T29" i="11"/>
  <c r="T30" i="11"/>
  <c r="T31" i="11"/>
  <c r="T32" i="11"/>
  <c r="T33" i="11"/>
  <c r="T34" i="11"/>
  <c r="T35" i="11"/>
  <c r="T36" i="11"/>
  <c r="T37" i="11"/>
  <c r="T38" i="11"/>
  <c r="T39" i="11"/>
  <c r="T40" i="11"/>
  <c r="T41" i="11"/>
  <c r="T42" i="11"/>
  <c r="T43" i="11"/>
  <c r="T44" i="11"/>
  <c r="T45" i="11"/>
  <c r="T46" i="11"/>
  <c r="T47" i="11"/>
  <c r="T48" i="11"/>
  <c r="T49" i="11"/>
  <c r="T50" i="11"/>
  <c r="T51" i="11"/>
  <c r="T52" i="11"/>
  <c r="T53" i="11"/>
  <c r="T54" i="11"/>
  <c r="T55" i="11"/>
  <c r="T56" i="11"/>
  <c r="T57" i="11"/>
  <c r="T58" i="11"/>
  <c r="T59" i="11"/>
  <c r="T60" i="11"/>
  <c r="T61" i="11"/>
  <c r="T62" i="11"/>
  <c r="T63" i="11"/>
  <c r="T64" i="11"/>
  <c r="T65" i="11"/>
  <c r="T66" i="11"/>
  <c r="T67" i="11"/>
  <c r="T68" i="11"/>
  <c r="T69" i="11"/>
  <c r="T70" i="11"/>
  <c r="T71" i="11"/>
  <c r="T72" i="11"/>
  <c r="T73" i="11"/>
  <c r="T74" i="11"/>
  <c r="T75" i="11"/>
  <c r="T76" i="11"/>
  <c r="T77" i="11"/>
  <c r="T78" i="11"/>
  <c r="T79" i="11"/>
  <c r="T80" i="11"/>
  <c r="T81" i="11"/>
  <c r="T82" i="11"/>
  <c r="T83" i="11"/>
  <c r="T84" i="11"/>
  <c r="T85" i="11"/>
  <c r="T86" i="11"/>
  <c r="T87" i="11"/>
  <c r="T88" i="11"/>
  <c r="T89" i="11"/>
  <c r="T90" i="11"/>
  <c r="T91" i="11"/>
  <c r="T92" i="11"/>
  <c r="T93" i="11"/>
  <c r="T94" i="11"/>
  <c r="T95" i="11"/>
  <c r="T96" i="11"/>
  <c r="T97" i="11"/>
  <c r="T98" i="11"/>
  <c r="T99" i="11"/>
  <c r="T100" i="11"/>
  <c r="T101" i="11"/>
  <c r="T102" i="11"/>
  <c r="T103" i="11"/>
  <c r="T104" i="11"/>
  <c r="T105" i="11"/>
  <c r="T106" i="11"/>
  <c r="T107" i="11"/>
  <c r="T108" i="11"/>
  <c r="T109" i="11"/>
  <c r="T110" i="11"/>
  <c r="V2" i="11"/>
  <c r="V112" i="11"/>
  <c r="V3" i="11"/>
  <c r="V4" i="11"/>
  <c r="V5" i="11"/>
  <c r="V6" i="11"/>
  <c r="V7" i="11"/>
  <c r="V8" i="11"/>
  <c r="V9" i="11"/>
  <c r="V10" i="11"/>
  <c r="V11" i="11"/>
  <c r="V12" i="11"/>
  <c r="V13" i="11"/>
  <c r="V14" i="11"/>
  <c r="V15" i="11"/>
  <c r="V16" i="11"/>
  <c r="V17" i="11"/>
  <c r="V18" i="11"/>
  <c r="V19" i="11"/>
  <c r="V20" i="11"/>
  <c r="V21" i="11"/>
  <c r="V22" i="11"/>
  <c r="V23" i="11"/>
  <c r="V24" i="11"/>
  <c r="V25" i="11"/>
  <c r="V26" i="11"/>
  <c r="V27" i="11"/>
  <c r="V28" i="11"/>
  <c r="V29" i="11"/>
  <c r="V30" i="11"/>
  <c r="V31" i="11"/>
  <c r="V32" i="11"/>
  <c r="V33" i="11"/>
  <c r="V34" i="11"/>
  <c r="V35" i="11"/>
  <c r="V36" i="11"/>
  <c r="V37" i="11"/>
  <c r="V38" i="11"/>
  <c r="V39" i="11"/>
  <c r="V40" i="11"/>
  <c r="V41" i="11"/>
  <c r="V42" i="11"/>
  <c r="V43" i="11"/>
  <c r="V44" i="11"/>
  <c r="V45" i="11"/>
  <c r="V46" i="11"/>
  <c r="V47" i="11"/>
  <c r="V48" i="11"/>
  <c r="V49" i="11"/>
  <c r="V50" i="11"/>
  <c r="V51" i="11"/>
  <c r="V52" i="11"/>
  <c r="V53" i="11"/>
  <c r="V54" i="11"/>
  <c r="V55" i="11"/>
  <c r="V56" i="11"/>
  <c r="V57" i="11"/>
  <c r="V58" i="11"/>
  <c r="V59" i="11"/>
  <c r="V60" i="11"/>
  <c r="V61" i="11"/>
  <c r="V62" i="11"/>
  <c r="V63" i="11"/>
  <c r="V64" i="11"/>
  <c r="V65" i="11"/>
  <c r="V66" i="11"/>
  <c r="V67" i="11"/>
  <c r="V68" i="11"/>
  <c r="V69" i="11"/>
  <c r="V70" i="11"/>
  <c r="V71" i="11"/>
  <c r="V72" i="11"/>
  <c r="V73" i="11"/>
  <c r="V74" i="11"/>
  <c r="V75" i="11"/>
  <c r="V76" i="11"/>
  <c r="V77" i="11"/>
  <c r="V78" i="11"/>
  <c r="V79" i="11"/>
  <c r="V80" i="11"/>
  <c r="V81" i="11"/>
  <c r="V82" i="11"/>
  <c r="V83" i="11"/>
  <c r="V84" i="11"/>
  <c r="V85" i="11"/>
  <c r="V86" i="11"/>
  <c r="V87" i="11"/>
  <c r="V88" i="11"/>
  <c r="V89" i="11"/>
  <c r="V90" i="11"/>
  <c r="V91" i="11"/>
  <c r="V92" i="11"/>
  <c r="V93" i="11"/>
  <c r="V94" i="11"/>
  <c r="V95" i="11"/>
  <c r="V96" i="11"/>
  <c r="V97" i="11"/>
  <c r="V98" i="11"/>
  <c r="V99" i="11"/>
  <c r="V100" i="11"/>
  <c r="V101" i="11"/>
  <c r="V102" i="11"/>
  <c r="V103" i="11"/>
  <c r="V104" i="11"/>
  <c r="V105" i="11"/>
  <c r="V106" i="11"/>
  <c r="V107" i="11"/>
  <c r="V108" i="11"/>
  <c r="V109" i="11"/>
  <c r="V110" i="11"/>
  <c r="E2" i="11"/>
  <c r="E112" i="11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57" i="11"/>
  <c r="E58" i="11"/>
  <c r="E59" i="11"/>
  <c r="E60" i="11"/>
  <c r="E61" i="11"/>
  <c r="E62" i="11"/>
  <c r="E63" i="11"/>
  <c r="E64" i="11"/>
  <c r="E65" i="11"/>
  <c r="E66" i="11"/>
  <c r="E67" i="11"/>
  <c r="E68" i="11"/>
  <c r="E69" i="11"/>
  <c r="E70" i="11"/>
  <c r="E71" i="11"/>
  <c r="E72" i="11"/>
  <c r="E73" i="11"/>
  <c r="E74" i="11"/>
  <c r="E75" i="11"/>
  <c r="E76" i="11"/>
  <c r="E77" i="11"/>
  <c r="E78" i="11"/>
  <c r="E79" i="11"/>
  <c r="E80" i="11"/>
  <c r="E81" i="11"/>
  <c r="E82" i="11"/>
  <c r="E83" i="11"/>
  <c r="E84" i="11"/>
  <c r="E85" i="11"/>
  <c r="E86" i="11"/>
  <c r="E87" i="11"/>
  <c r="E88" i="11"/>
  <c r="E89" i="11"/>
  <c r="E90" i="11"/>
  <c r="E91" i="11"/>
  <c r="E92" i="11"/>
  <c r="E93" i="11"/>
  <c r="E94" i="11"/>
  <c r="E95" i="11"/>
  <c r="E96" i="11"/>
  <c r="E97" i="11"/>
  <c r="E98" i="11"/>
  <c r="E99" i="11"/>
  <c r="E100" i="11"/>
  <c r="E101" i="11"/>
  <c r="E102" i="11"/>
  <c r="E103" i="11"/>
  <c r="E104" i="11"/>
  <c r="E105" i="11"/>
  <c r="E106" i="11"/>
  <c r="E107" i="11"/>
  <c r="E108" i="11"/>
  <c r="E109" i="11"/>
  <c r="E110" i="11"/>
  <c r="AO2" i="11"/>
  <c r="AO112" i="11"/>
  <c r="AO3" i="11"/>
  <c r="AO4" i="11"/>
  <c r="AO5" i="11"/>
  <c r="AO6" i="11"/>
  <c r="AO7" i="11"/>
  <c r="AO8" i="11"/>
  <c r="AO9" i="11"/>
  <c r="AO10" i="11"/>
  <c r="AO11" i="11"/>
  <c r="AO12" i="11"/>
  <c r="AO13" i="11"/>
  <c r="AO14" i="11"/>
  <c r="AO15" i="11"/>
  <c r="AO16" i="11"/>
  <c r="AO17" i="11"/>
  <c r="AO18" i="11"/>
  <c r="AO19" i="11"/>
  <c r="AO20" i="11"/>
  <c r="AO21" i="11"/>
  <c r="AO22" i="11"/>
  <c r="AO23" i="11"/>
  <c r="AO24" i="11"/>
  <c r="AO25" i="11"/>
  <c r="AO26" i="11"/>
  <c r="AO27" i="11"/>
  <c r="AO28" i="11"/>
  <c r="AO29" i="11"/>
  <c r="AO30" i="11"/>
  <c r="AO31" i="11"/>
  <c r="AO32" i="11"/>
  <c r="AO33" i="11"/>
  <c r="AO34" i="11"/>
  <c r="AO35" i="11"/>
  <c r="AO36" i="11"/>
  <c r="AO37" i="11"/>
  <c r="AO38" i="11"/>
  <c r="AO39" i="11"/>
  <c r="AO40" i="11"/>
  <c r="AO41" i="11"/>
  <c r="AO42" i="11"/>
  <c r="AO43" i="11"/>
  <c r="AO44" i="11"/>
  <c r="AO45" i="11"/>
  <c r="AO46" i="11"/>
  <c r="AO47" i="11"/>
  <c r="AO48" i="11"/>
  <c r="AO49" i="11"/>
  <c r="AO50" i="11"/>
  <c r="AO51" i="11"/>
  <c r="AO52" i="11"/>
  <c r="AO53" i="11"/>
  <c r="AO54" i="11"/>
  <c r="AO55" i="11"/>
  <c r="AO56" i="11"/>
  <c r="AO57" i="11"/>
  <c r="AO58" i="11"/>
  <c r="AO59" i="11"/>
  <c r="AO60" i="11"/>
  <c r="AO61" i="11"/>
  <c r="AO62" i="11"/>
  <c r="AO63" i="11"/>
  <c r="AO64" i="11"/>
  <c r="AO65" i="11"/>
  <c r="AO66" i="11"/>
  <c r="AO67" i="11"/>
  <c r="AO68" i="11"/>
  <c r="AO69" i="11"/>
  <c r="AO70" i="11"/>
  <c r="AO71" i="11"/>
  <c r="AO72" i="11"/>
  <c r="AO73" i="11"/>
  <c r="AO74" i="11"/>
  <c r="AO75" i="11"/>
  <c r="AO76" i="11"/>
  <c r="AO77" i="11"/>
  <c r="AO78" i="11"/>
  <c r="AO79" i="11"/>
  <c r="AO80" i="11"/>
  <c r="AO81" i="11"/>
  <c r="AO82" i="11"/>
  <c r="AO83" i="11"/>
  <c r="AO84" i="11"/>
  <c r="AO85" i="11"/>
  <c r="AO86" i="11"/>
  <c r="AO87" i="11"/>
  <c r="AO88" i="11"/>
  <c r="AO89" i="11"/>
  <c r="AO90" i="11"/>
  <c r="AO91" i="11"/>
  <c r="AO92" i="11"/>
  <c r="AO93" i="11"/>
  <c r="AO94" i="11"/>
  <c r="AO95" i="11"/>
  <c r="AO96" i="11"/>
  <c r="AO97" i="11"/>
  <c r="AO98" i="11"/>
  <c r="AO99" i="11"/>
  <c r="AO100" i="11"/>
  <c r="AO101" i="11"/>
  <c r="AO102" i="11"/>
  <c r="AO103" i="11"/>
  <c r="AO104" i="11"/>
  <c r="AO105" i="11"/>
  <c r="AO106" i="11"/>
  <c r="AO107" i="11"/>
  <c r="AO108" i="11"/>
  <c r="AO109" i="11"/>
  <c r="AO110" i="11"/>
  <c r="R2" i="11"/>
  <c r="R112" i="11"/>
  <c r="R3" i="11"/>
  <c r="R4" i="11"/>
  <c r="R5" i="11"/>
  <c r="R6" i="11"/>
  <c r="R7" i="11"/>
  <c r="R8" i="11"/>
  <c r="R9" i="11"/>
  <c r="R10" i="11"/>
  <c r="R11" i="11"/>
  <c r="R12" i="11"/>
  <c r="R13" i="11"/>
  <c r="R14" i="11"/>
  <c r="R15" i="11"/>
  <c r="R16" i="11"/>
  <c r="R17" i="11"/>
  <c r="R18" i="11"/>
  <c r="R19" i="11"/>
  <c r="R20" i="11"/>
  <c r="R21" i="11"/>
  <c r="R22" i="11"/>
  <c r="R23" i="11"/>
  <c r="R24" i="11"/>
  <c r="R25" i="11"/>
  <c r="R26" i="11"/>
  <c r="R27" i="11"/>
  <c r="R28" i="11"/>
  <c r="R29" i="11"/>
  <c r="R30" i="11"/>
  <c r="R31" i="11"/>
  <c r="R32" i="11"/>
  <c r="R33" i="11"/>
  <c r="R34" i="11"/>
  <c r="R35" i="11"/>
  <c r="R36" i="11"/>
  <c r="R37" i="11"/>
  <c r="R38" i="11"/>
  <c r="R39" i="11"/>
  <c r="R40" i="11"/>
  <c r="R41" i="11"/>
  <c r="R42" i="11"/>
  <c r="R43" i="11"/>
  <c r="R44" i="11"/>
  <c r="R45" i="11"/>
  <c r="R46" i="11"/>
  <c r="R47" i="11"/>
  <c r="R48" i="11"/>
  <c r="R49" i="11"/>
  <c r="R50" i="11"/>
  <c r="R51" i="11"/>
  <c r="R52" i="11"/>
  <c r="R53" i="11"/>
  <c r="R54" i="11"/>
  <c r="R55" i="11"/>
  <c r="R56" i="11"/>
  <c r="R57" i="11"/>
  <c r="R58" i="11"/>
  <c r="R59" i="11"/>
  <c r="R60" i="11"/>
  <c r="R61" i="11"/>
  <c r="R62" i="11"/>
  <c r="R63" i="11"/>
  <c r="R64" i="11"/>
  <c r="R65" i="11"/>
  <c r="R66" i="11"/>
  <c r="R67" i="11"/>
  <c r="R68" i="11"/>
  <c r="R69" i="11"/>
  <c r="R70" i="11"/>
  <c r="R71" i="11"/>
  <c r="R72" i="11"/>
  <c r="R73" i="11"/>
  <c r="R74" i="11"/>
  <c r="R75" i="11"/>
  <c r="R76" i="11"/>
  <c r="R77" i="11"/>
  <c r="R78" i="11"/>
  <c r="R79" i="11"/>
  <c r="R80" i="11"/>
  <c r="R81" i="11"/>
  <c r="R82" i="11"/>
  <c r="R83" i="11"/>
  <c r="R84" i="11"/>
  <c r="R85" i="11"/>
  <c r="R86" i="11"/>
  <c r="R87" i="11"/>
  <c r="R88" i="11"/>
  <c r="R89" i="11"/>
  <c r="R90" i="11"/>
  <c r="R91" i="11"/>
  <c r="R92" i="11"/>
  <c r="R93" i="11"/>
  <c r="R94" i="11"/>
  <c r="R95" i="11"/>
  <c r="R96" i="11"/>
  <c r="R97" i="11"/>
  <c r="R98" i="11"/>
  <c r="R99" i="11"/>
  <c r="R100" i="11"/>
  <c r="R101" i="11"/>
  <c r="R102" i="11"/>
  <c r="R103" i="11"/>
  <c r="R104" i="11"/>
  <c r="R105" i="11"/>
  <c r="R106" i="11"/>
  <c r="R107" i="11"/>
  <c r="R108" i="11"/>
  <c r="R109" i="11"/>
  <c r="R110" i="11"/>
  <c r="BF112" i="10"/>
  <c r="AZ2" i="11"/>
  <c r="AZ112" i="11"/>
  <c r="AZ3" i="11"/>
  <c r="AZ4" i="11"/>
  <c r="AZ5" i="11"/>
  <c r="AZ6" i="11"/>
  <c r="AZ7" i="11"/>
  <c r="AZ8" i="11"/>
  <c r="AZ9" i="11"/>
  <c r="AZ10" i="11"/>
  <c r="AZ11" i="11"/>
  <c r="AZ12" i="11"/>
  <c r="AZ13" i="11"/>
  <c r="AZ14" i="11"/>
  <c r="AZ15" i="11"/>
  <c r="AZ16" i="11"/>
  <c r="AZ17" i="11"/>
  <c r="AZ18" i="11"/>
  <c r="AZ19" i="11"/>
  <c r="AZ20" i="11"/>
  <c r="AZ21" i="11"/>
  <c r="AZ22" i="11"/>
  <c r="AZ23" i="11"/>
  <c r="AZ24" i="11"/>
  <c r="AZ25" i="11"/>
  <c r="AZ26" i="11"/>
  <c r="AZ27" i="11"/>
  <c r="AZ28" i="11"/>
  <c r="AZ29" i="11"/>
  <c r="AZ30" i="11"/>
  <c r="AZ31" i="11"/>
  <c r="AZ32" i="11"/>
  <c r="AZ33" i="11"/>
  <c r="AZ34" i="11"/>
  <c r="AZ35" i="11"/>
  <c r="AZ36" i="11"/>
  <c r="AZ37" i="11"/>
  <c r="AZ38" i="11"/>
  <c r="AZ39" i="11"/>
  <c r="AZ40" i="11"/>
  <c r="AZ41" i="11"/>
  <c r="AZ42" i="11"/>
  <c r="AZ43" i="11"/>
  <c r="AZ44" i="11"/>
  <c r="AZ45" i="11"/>
  <c r="AZ46" i="11"/>
  <c r="AZ47" i="11"/>
  <c r="AZ48" i="11"/>
  <c r="AZ49" i="11"/>
  <c r="AZ50" i="11"/>
  <c r="AZ51" i="11"/>
  <c r="AZ52" i="11"/>
  <c r="AZ53" i="11"/>
  <c r="AZ54" i="11"/>
  <c r="AZ55" i="11"/>
  <c r="AZ56" i="11"/>
  <c r="AZ57" i="11"/>
  <c r="AZ58" i="11"/>
  <c r="AZ59" i="11"/>
  <c r="AZ60" i="11"/>
  <c r="AZ61" i="11"/>
  <c r="AZ62" i="11"/>
  <c r="AZ63" i="11"/>
  <c r="AZ64" i="11"/>
  <c r="AZ65" i="11"/>
  <c r="AZ66" i="11"/>
  <c r="AZ67" i="11"/>
  <c r="AZ68" i="11"/>
  <c r="AZ69" i="11"/>
  <c r="AZ70" i="11"/>
  <c r="AZ71" i="11"/>
  <c r="AZ72" i="11"/>
  <c r="AZ73" i="11"/>
  <c r="AZ74" i="11"/>
  <c r="AZ75" i="11"/>
  <c r="AZ76" i="11"/>
  <c r="AZ77" i="11"/>
  <c r="AZ78" i="11"/>
  <c r="AZ79" i="11"/>
  <c r="AZ80" i="11"/>
  <c r="AZ81" i="11"/>
  <c r="AZ82" i="11"/>
  <c r="AZ83" i="11"/>
  <c r="AZ84" i="11"/>
  <c r="AZ85" i="11"/>
  <c r="AZ86" i="11"/>
  <c r="AZ87" i="11"/>
  <c r="AZ88" i="11"/>
  <c r="AZ89" i="11"/>
  <c r="AZ90" i="11"/>
  <c r="AZ91" i="11"/>
  <c r="AZ92" i="11"/>
  <c r="AZ93" i="11"/>
  <c r="AZ94" i="11"/>
  <c r="AZ95" i="11"/>
  <c r="AZ96" i="11"/>
  <c r="AZ97" i="11"/>
  <c r="AZ98" i="11"/>
  <c r="AZ99" i="11"/>
  <c r="AZ100" i="11"/>
  <c r="AZ101" i="11"/>
  <c r="AZ102" i="11"/>
  <c r="AZ103" i="11"/>
  <c r="AZ104" i="11"/>
  <c r="AZ105" i="11"/>
  <c r="AZ106" i="11"/>
  <c r="AZ107" i="11"/>
  <c r="AZ108" i="11"/>
  <c r="AZ109" i="11"/>
  <c r="AZ110" i="11"/>
  <c r="BB2" i="11"/>
  <c r="BB112" i="11"/>
  <c r="BB3" i="11"/>
  <c r="BB4" i="11"/>
  <c r="BB5" i="11"/>
  <c r="BB6" i="11"/>
  <c r="BB7" i="11"/>
  <c r="BB8" i="11"/>
  <c r="BB9" i="11"/>
  <c r="BB10" i="11"/>
  <c r="BB11" i="11"/>
  <c r="BB12" i="11"/>
  <c r="BB13" i="11"/>
  <c r="BB14" i="11"/>
  <c r="BB15" i="11"/>
  <c r="BB16" i="11"/>
  <c r="BB17" i="11"/>
  <c r="BB18" i="11"/>
  <c r="BB19" i="11"/>
  <c r="BB20" i="11"/>
  <c r="BB21" i="11"/>
  <c r="BB22" i="11"/>
  <c r="BB23" i="11"/>
  <c r="BB24" i="11"/>
  <c r="BB25" i="11"/>
  <c r="BB26" i="11"/>
  <c r="BB27" i="11"/>
  <c r="BB28" i="11"/>
  <c r="BB29" i="11"/>
  <c r="BB30" i="11"/>
  <c r="BB31" i="11"/>
  <c r="BB32" i="11"/>
  <c r="BB33" i="11"/>
  <c r="BB34" i="11"/>
  <c r="BB35" i="11"/>
  <c r="BB36" i="11"/>
  <c r="BB37" i="11"/>
  <c r="BB38" i="11"/>
  <c r="BB39" i="11"/>
  <c r="BB40" i="11"/>
  <c r="BB41" i="11"/>
  <c r="BB42" i="11"/>
  <c r="BB43" i="11"/>
  <c r="BB44" i="11"/>
  <c r="BB45" i="11"/>
  <c r="BB46" i="11"/>
  <c r="BB47" i="11"/>
  <c r="BB48" i="11"/>
  <c r="BB49" i="11"/>
  <c r="BB50" i="11"/>
  <c r="BB51" i="11"/>
  <c r="BB52" i="11"/>
  <c r="BB53" i="11"/>
  <c r="BB54" i="11"/>
  <c r="BB55" i="11"/>
  <c r="BB56" i="11"/>
  <c r="BB57" i="11"/>
  <c r="BB58" i="11"/>
  <c r="BB59" i="11"/>
  <c r="BB60" i="11"/>
  <c r="BB61" i="11"/>
  <c r="BB62" i="11"/>
  <c r="BB63" i="11"/>
  <c r="BB64" i="11"/>
  <c r="BB65" i="11"/>
  <c r="BB66" i="11"/>
  <c r="BB67" i="11"/>
  <c r="BB68" i="11"/>
  <c r="BB69" i="11"/>
  <c r="BB70" i="11"/>
  <c r="BB71" i="11"/>
  <c r="BB72" i="11"/>
  <c r="BB73" i="11"/>
  <c r="BB74" i="11"/>
  <c r="BB75" i="11"/>
  <c r="BB76" i="11"/>
  <c r="BB77" i="11"/>
  <c r="BB78" i="11"/>
  <c r="BB79" i="11"/>
  <c r="BB80" i="11"/>
  <c r="BB81" i="11"/>
  <c r="BB82" i="11"/>
  <c r="BB83" i="11"/>
  <c r="BB84" i="11"/>
  <c r="BB85" i="11"/>
  <c r="BB86" i="11"/>
  <c r="BB87" i="11"/>
  <c r="BB88" i="11"/>
  <c r="BB89" i="11"/>
  <c r="BB90" i="11"/>
  <c r="BB91" i="11"/>
  <c r="BB92" i="11"/>
  <c r="BB93" i="11"/>
  <c r="BB94" i="11"/>
  <c r="BB95" i="11"/>
  <c r="BB96" i="11"/>
  <c r="BB97" i="11"/>
  <c r="BB98" i="11"/>
  <c r="BB99" i="11"/>
  <c r="BB100" i="11"/>
  <c r="BB101" i="11"/>
  <c r="BB102" i="11"/>
  <c r="BB103" i="11"/>
  <c r="BB104" i="11"/>
  <c r="BB105" i="11"/>
  <c r="BB106" i="11"/>
  <c r="BB107" i="11"/>
  <c r="BB108" i="11"/>
  <c r="BB109" i="11"/>
  <c r="BB110" i="11"/>
  <c r="AV2" i="11"/>
  <c r="AV112" i="11"/>
  <c r="AV3" i="11"/>
  <c r="AV4" i="11"/>
  <c r="AV5" i="11"/>
  <c r="AV6" i="11"/>
  <c r="AV7" i="11"/>
  <c r="AV8" i="11"/>
  <c r="AV9" i="11"/>
  <c r="AV10" i="11"/>
  <c r="AV11" i="11"/>
  <c r="AV12" i="11"/>
  <c r="AV13" i="11"/>
  <c r="AV14" i="11"/>
  <c r="AV15" i="11"/>
  <c r="AV16" i="11"/>
  <c r="AV17" i="11"/>
  <c r="AV18" i="11"/>
  <c r="AV19" i="11"/>
  <c r="AV20" i="11"/>
  <c r="AV21" i="11"/>
  <c r="AV22" i="11"/>
  <c r="AV23" i="11"/>
  <c r="AV24" i="11"/>
  <c r="AV25" i="11"/>
  <c r="AV26" i="11"/>
  <c r="AV27" i="11"/>
  <c r="AV28" i="11"/>
  <c r="AV29" i="11"/>
  <c r="AV30" i="11"/>
  <c r="AV31" i="11"/>
  <c r="AV32" i="11"/>
  <c r="AV33" i="11"/>
  <c r="AV34" i="11"/>
  <c r="AV35" i="11"/>
  <c r="AV36" i="11"/>
  <c r="AV37" i="11"/>
  <c r="AV38" i="11"/>
  <c r="AV39" i="11"/>
  <c r="AV40" i="11"/>
  <c r="AV41" i="11"/>
  <c r="AV42" i="11"/>
  <c r="AV43" i="11"/>
  <c r="AV44" i="11"/>
  <c r="AV45" i="11"/>
  <c r="AV46" i="11"/>
  <c r="AV47" i="11"/>
  <c r="AV48" i="11"/>
  <c r="AV49" i="11"/>
  <c r="AV50" i="11"/>
  <c r="AV51" i="11"/>
  <c r="AV52" i="11"/>
  <c r="AV53" i="11"/>
  <c r="AV54" i="11"/>
  <c r="AV55" i="11"/>
  <c r="AV56" i="11"/>
  <c r="AV57" i="11"/>
  <c r="AV58" i="11"/>
  <c r="AV59" i="11"/>
  <c r="AV60" i="11"/>
  <c r="AV61" i="11"/>
  <c r="AV62" i="11"/>
  <c r="AV63" i="11"/>
  <c r="AV64" i="11"/>
  <c r="AV65" i="11"/>
  <c r="AV66" i="11"/>
  <c r="AV67" i="11"/>
  <c r="AV68" i="11"/>
  <c r="AV69" i="11"/>
  <c r="AV70" i="11"/>
  <c r="AV71" i="11"/>
  <c r="AV72" i="11"/>
  <c r="AV73" i="11"/>
  <c r="AV74" i="11"/>
  <c r="AV75" i="11"/>
  <c r="AV76" i="11"/>
  <c r="AV77" i="11"/>
  <c r="AV78" i="11"/>
  <c r="AV79" i="11"/>
  <c r="AV80" i="11"/>
  <c r="AV81" i="11"/>
  <c r="AV82" i="11"/>
  <c r="AV83" i="11"/>
  <c r="AV84" i="11"/>
  <c r="AV85" i="11"/>
  <c r="AV86" i="11"/>
  <c r="AV87" i="11"/>
  <c r="AV88" i="11"/>
  <c r="AV89" i="11"/>
  <c r="AV90" i="11"/>
  <c r="AV91" i="11"/>
  <c r="AV92" i="11"/>
  <c r="AV93" i="11"/>
  <c r="AV94" i="11"/>
  <c r="AV95" i="11"/>
  <c r="AV96" i="11"/>
  <c r="AV97" i="11"/>
  <c r="AV98" i="11"/>
  <c r="AV99" i="11"/>
  <c r="AV100" i="11"/>
  <c r="AV101" i="11"/>
  <c r="AV102" i="11"/>
  <c r="AV103" i="11"/>
  <c r="AV104" i="11"/>
  <c r="AV105" i="11"/>
  <c r="AV106" i="11"/>
  <c r="AV107" i="11"/>
  <c r="AV108" i="11"/>
  <c r="AV109" i="11"/>
  <c r="AV110" i="11"/>
  <c r="W2" i="11"/>
  <c r="W112" i="11"/>
  <c r="W3" i="11"/>
  <c r="W4" i="11"/>
  <c r="W5" i="11"/>
  <c r="W6" i="11"/>
  <c r="W7" i="11"/>
  <c r="W8" i="11"/>
  <c r="W9" i="11"/>
  <c r="W10" i="11"/>
  <c r="W11" i="11"/>
  <c r="W12" i="11"/>
  <c r="W13" i="11"/>
  <c r="W14" i="11"/>
  <c r="W15" i="11"/>
  <c r="W16" i="11"/>
  <c r="W17" i="11"/>
  <c r="W18" i="11"/>
  <c r="W19" i="11"/>
  <c r="W20" i="11"/>
  <c r="W21" i="11"/>
  <c r="W22" i="11"/>
  <c r="W23" i="11"/>
  <c r="W24" i="11"/>
  <c r="W25" i="11"/>
  <c r="W26" i="11"/>
  <c r="W27" i="11"/>
  <c r="W28" i="11"/>
  <c r="W29" i="11"/>
  <c r="W30" i="11"/>
  <c r="W31" i="11"/>
  <c r="W32" i="11"/>
  <c r="W33" i="11"/>
  <c r="W34" i="11"/>
  <c r="W35" i="11"/>
  <c r="W36" i="11"/>
  <c r="W37" i="11"/>
  <c r="W38" i="11"/>
  <c r="W39" i="11"/>
  <c r="W40" i="11"/>
  <c r="W41" i="11"/>
  <c r="W42" i="11"/>
  <c r="W43" i="11"/>
  <c r="W44" i="11"/>
  <c r="W45" i="11"/>
  <c r="W46" i="11"/>
  <c r="W47" i="11"/>
  <c r="W48" i="11"/>
  <c r="W49" i="11"/>
  <c r="W50" i="11"/>
  <c r="W51" i="11"/>
  <c r="W52" i="11"/>
  <c r="W53" i="11"/>
  <c r="W54" i="11"/>
  <c r="W55" i="11"/>
  <c r="W56" i="11"/>
  <c r="W57" i="11"/>
  <c r="W58" i="11"/>
  <c r="W59" i="11"/>
  <c r="W60" i="11"/>
  <c r="W61" i="11"/>
  <c r="W62" i="11"/>
  <c r="W63" i="11"/>
  <c r="W64" i="11"/>
  <c r="W65" i="11"/>
  <c r="W66" i="11"/>
  <c r="W67" i="11"/>
  <c r="W68" i="11"/>
  <c r="W69" i="11"/>
  <c r="W70" i="11"/>
  <c r="W71" i="11"/>
  <c r="W72" i="11"/>
  <c r="W73" i="11"/>
  <c r="W74" i="11"/>
  <c r="W75" i="11"/>
  <c r="W76" i="11"/>
  <c r="W77" i="11"/>
  <c r="W78" i="11"/>
  <c r="W79" i="11"/>
  <c r="W80" i="11"/>
  <c r="W81" i="11"/>
  <c r="W82" i="11"/>
  <c r="W83" i="11"/>
  <c r="W84" i="11"/>
  <c r="W85" i="11"/>
  <c r="W86" i="11"/>
  <c r="W87" i="11"/>
  <c r="W88" i="11"/>
  <c r="W89" i="11"/>
  <c r="W90" i="11"/>
  <c r="W91" i="11"/>
  <c r="W92" i="11"/>
  <c r="W93" i="11"/>
  <c r="W94" i="11"/>
  <c r="W95" i="11"/>
  <c r="W96" i="11"/>
  <c r="W97" i="11"/>
  <c r="W98" i="11"/>
  <c r="W99" i="11"/>
  <c r="W100" i="11"/>
  <c r="W101" i="11"/>
  <c r="W102" i="11"/>
  <c r="W103" i="11"/>
  <c r="W104" i="11"/>
  <c r="W105" i="11"/>
  <c r="W106" i="11"/>
  <c r="W107" i="11"/>
  <c r="W108" i="11"/>
  <c r="W109" i="11"/>
  <c r="W110" i="11"/>
  <c r="X111" i="11"/>
  <c r="BH112" i="10"/>
  <c r="Z2" i="11"/>
  <c r="Z112" i="11"/>
  <c r="Z3" i="11"/>
  <c r="Z4" i="11"/>
  <c r="Z5" i="11"/>
  <c r="Z6" i="11"/>
  <c r="Z7" i="11"/>
  <c r="Z8" i="11"/>
  <c r="Z9" i="11"/>
  <c r="Z10" i="11"/>
  <c r="Z11" i="11"/>
  <c r="Z12" i="11"/>
  <c r="Z13" i="11"/>
  <c r="Z14" i="11"/>
  <c r="Z15" i="11"/>
  <c r="Z16" i="11"/>
  <c r="Z17" i="11"/>
  <c r="Z18" i="11"/>
  <c r="Z19" i="11"/>
  <c r="Z20" i="11"/>
  <c r="Z21" i="11"/>
  <c r="Z22" i="11"/>
  <c r="Z23" i="11"/>
  <c r="Z24" i="11"/>
  <c r="Z25" i="11"/>
  <c r="Z26" i="11"/>
  <c r="Z27" i="11"/>
  <c r="Z28" i="11"/>
  <c r="Z29" i="11"/>
  <c r="Z30" i="11"/>
  <c r="Z31" i="11"/>
  <c r="Z32" i="11"/>
  <c r="Z33" i="11"/>
  <c r="Z34" i="11"/>
  <c r="Z35" i="11"/>
  <c r="Z36" i="11"/>
  <c r="Z37" i="11"/>
  <c r="Z38" i="11"/>
  <c r="Z39" i="11"/>
  <c r="Z40" i="11"/>
  <c r="Z41" i="11"/>
  <c r="Z42" i="11"/>
  <c r="Z43" i="11"/>
  <c r="Z44" i="11"/>
  <c r="Z45" i="11"/>
  <c r="Z46" i="11"/>
  <c r="Z47" i="11"/>
  <c r="Z48" i="11"/>
  <c r="Z49" i="11"/>
  <c r="Z50" i="11"/>
  <c r="Z51" i="11"/>
  <c r="Z52" i="11"/>
  <c r="Z53" i="11"/>
  <c r="Z54" i="11"/>
  <c r="Z55" i="11"/>
  <c r="Z56" i="11"/>
  <c r="Z57" i="11"/>
  <c r="Z58" i="11"/>
  <c r="Z59" i="11"/>
  <c r="Z60" i="11"/>
  <c r="Z61" i="11"/>
  <c r="Z62" i="11"/>
  <c r="Z63" i="11"/>
  <c r="Z64" i="11"/>
  <c r="Z65" i="11"/>
  <c r="Z66" i="11"/>
  <c r="Z67" i="11"/>
  <c r="Z68" i="11"/>
  <c r="Z69" i="11"/>
  <c r="Z70" i="11"/>
  <c r="Z71" i="11"/>
  <c r="Z72" i="11"/>
  <c r="Z73" i="11"/>
  <c r="Z74" i="11"/>
  <c r="Z75" i="11"/>
  <c r="Z76" i="11"/>
  <c r="Z77" i="11"/>
  <c r="Z78" i="11"/>
  <c r="Z79" i="11"/>
  <c r="Z80" i="11"/>
  <c r="Z81" i="11"/>
  <c r="Z82" i="11"/>
  <c r="Z83" i="11"/>
  <c r="Z84" i="11"/>
  <c r="Z85" i="11"/>
  <c r="Z86" i="11"/>
  <c r="Z87" i="11"/>
  <c r="Z88" i="11"/>
  <c r="Z89" i="11"/>
  <c r="Z90" i="11"/>
  <c r="Z91" i="11"/>
  <c r="Z92" i="11"/>
  <c r="Z93" i="11"/>
  <c r="Z94" i="11"/>
  <c r="Z95" i="11"/>
  <c r="Z96" i="11"/>
  <c r="Z97" i="11"/>
  <c r="Z98" i="11"/>
  <c r="Z99" i="11"/>
  <c r="Z100" i="11"/>
  <c r="Z101" i="11"/>
  <c r="Z102" i="11"/>
  <c r="Z103" i="11"/>
  <c r="Z104" i="11"/>
  <c r="Z105" i="11"/>
  <c r="Z106" i="11"/>
  <c r="Z107" i="11"/>
  <c r="Z108" i="11"/>
  <c r="Z109" i="11"/>
  <c r="Z110" i="11"/>
  <c r="BJ112" i="10"/>
  <c r="C111" i="11"/>
  <c r="AT111" i="11"/>
  <c r="AL111" i="11"/>
  <c r="P2" i="11"/>
  <c r="P112" i="11"/>
  <c r="P3" i="11"/>
  <c r="P4" i="11"/>
  <c r="P5" i="11"/>
  <c r="P6" i="11"/>
  <c r="P7" i="11"/>
  <c r="P8" i="11"/>
  <c r="P9" i="11"/>
  <c r="P10" i="11"/>
  <c r="P11" i="11"/>
  <c r="P12" i="11"/>
  <c r="P13" i="11"/>
  <c r="P14" i="11"/>
  <c r="P15" i="11"/>
  <c r="P16" i="11"/>
  <c r="P17" i="11"/>
  <c r="P18" i="11"/>
  <c r="P19" i="11"/>
  <c r="P20" i="11"/>
  <c r="P21" i="11"/>
  <c r="P22" i="11"/>
  <c r="P23" i="11"/>
  <c r="P24" i="11"/>
  <c r="P25" i="11"/>
  <c r="P26" i="11"/>
  <c r="P27" i="11"/>
  <c r="P28" i="11"/>
  <c r="P29" i="11"/>
  <c r="P30" i="11"/>
  <c r="P31" i="11"/>
  <c r="P32" i="11"/>
  <c r="P33" i="11"/>
  <c r="P34" i="11"/>
  <c r="P35" i="11"/>
  <c r="P36" i="11"/>
  <c r="P37" i="11"/>
  <c r="P38" i="11"/>
  <c r="P39" i="11"/>
  <c r="P40" i="11"/>
  <c r="P41" i="11"/>
  <c r="P42" i="11"/>
  <c r="P43" i="11"/>
  <c r="P44" i="11"/>
  <c r="P45" i="11"/>
  <c r="P46" i="11"/>
  <c r="P47" i="11"/>
  <c r="P48" i="11"/>
  <c r="P49" i="11"/>
  <c r="P50" i="11"/>
  <c r="P51" i="11"/>
  <c r="P52" i="11"/>
  <c r="P53" i="11"/>
  <c r="P54" i="11"/>
  <c r="P55" i="11"/>
  <c r="P56" i="11"/>
  <c r="P57" i="11"/>
  <c r="P58" i="11"/>
  <c r="P59" i="11"/>
  <c r="P60" i="11"/>
  <c r="P61" i="11"/>
  <c r="P62" i="11"/>
  <c r="P63" i="11"/>
  <c r="P64" i="11"/>
  <c r="P65" i="11"/>
  <c r="P66" i="11"/>
  <c r="P67" i="11"/>
  <c r="P68" i="11"/>
  <c r="P69" i="11"/>
  <c r="P70" i="11"/>
  <c r="P71" i="11"/>
  <c r="P72" i="11"/>
  <c r="P73" i="11"/>
  <c r="P74" i="11"/>
  <c r="P75" i="11"/>
  <c r="P76" i="11"/>
  <c r="P77" i="11"/>
  <c r="P78" i="11"/>
  <c r="P79" i="11"/>
  <c r="P80" i="11"/>
  <c r="P81" i="11"/>
  <c r="P82" i="11"/>
  <c r="P83" i="11"/>
  <c r="P84" i="11"/>
  <c r="P85" i="11"/>
  <c r="P86" i="11"/>
  <c r="P87" i="11"/>
  <c r="P88" i="11"/>
  <c r="P89" i="11"/>
  <c r="P90" i="11"/>
  <c r="P91" i="11"/>
  <c r="P92" i="11"/>
  <c r="P93" i="11"/>
  <c r="P94" i="11"/>
  <c r="P95" i="11"/>
  <c r="P96" i="11"/>
  <c r="P97" i="11"/>
  <c r="P98" i="11"/>
  <c r="P99" i="11"/>
  <c r="P100" i="11"/>
  <c r="P101" i="11"/>
  <c r="P102" i="11"/>
  <c r="P103" i="11"/>
  <c r="P104" i="11"/>
  <c r="P105" i="11"/>
  <c r="P106" i="11"/>
  <c r="P107" i="11"/>
  <c r="P108" i="11"/>
  <c r="P109" i="11"/>
  <c r="P110" i="11"/>
  <c r="AH2" i="11"/>
  <c r="AH112" i="11"/>
  <c r="AH3" i="11"/>
  <c r="AH4" i="11"/>
  <c r="AH5" i="11"/>
  <c r="AH6" i="11"/>
  <c r="AH7" i="11"/>
  <c r="AH8" i="11"/>
  <c r="AH9" i="11"/>
  <c r="AH10" i="11"/>
  <c r="AH11" i="11"/>
  <c r="AH12" i="11"/>
  <c r="AH13" i="11"/>
  <c r="AH14" i="11"/>
  <c r="AH15" i="11"/>
  <c r="AH16" i="11"/>
  <c r="AH17" i="11"/>
  <c r="AH18" i="11"/>
  <c r="AH19" i="11"/>
  <c r="AH20" i="11"/>
  <c r="AH21" i="11"/>
  <c r="AH22" i="11"/>
  <c r="AH23" i="11"/>
  <c r="AH24" i="11"/>
  <c r="AH25" i="11"/>
  <c r="AH26" i="11"/>
  <c r="AH27" i="11"/>
  <c r="AH28" i="11"/>
  <c r="AH29" i="11"/>
  <c r="AH30" i="11"/>
  <c r="AH31" i="11"/>
  <c r="AH32" i="11"/>
  <c r="AH33" i="11"/>
  <c r="AH34" i="11"/>
  <c r="AH35" i="11"/>
  <c r="AH36" i="11"/>
  <c r="AH37" i="11"/>
  <c r="AH38" i="11"/>
  <c r="AH39" i="11"/>
  <c r="AH40" i="11"/>
  <c r="AH41" i="11"/>
  <c r="AH42" i="11"/>
  <c r="AH43" i="11"/>
  <c r="AH44" i="11"/>
  <c r="AH45" i="11"/>
  <c r="AH46" i="11"/>
  <c r="AH47" i="11"/>
  <c r="AH48" i="11"/>
  <c r="AH49" i="11"/>
  <c r="AH50" i="11"/>
  <c r="AH51" i="11"/>
  <c r="AH52" i="11"/>
  <c r="AH53" i="11"/>
  <c r="AH54" i="11"/>
  <c r="AH55" i="11"/>
  <c r="AH56" i="11"/>
  <c r="AH57" i="11"/>
  <c r="AH58" i="11"/>
  <c r="AH59" i="11"/>
  <c r="AH60" i="11"/>
  <c r="AH61" i="11"/>
  <c r="AH62" i="11"/>
  <c r="AH63" i="11"/>
  <c r="AH64" i="11"/>
  <c r="AH65" i="11"/>
  <c r="AH66" i="11"/>
  <c r="AH67" i="11"/>
  <c r="AH68" i="11"/>
  <c r="AH69" i="11"/>
  <c r="AH70" i="11"/>
  <c r="AH71" i="11"/>
  <c r="AH72" i="11"/>
  <c r="AH73" i="11"/>
  <c r="AH74" i="11"/>
  <c r="AH75" i="11"/>
  <c r="AH76" i="11"/>
  <c r="AH77" i="11"/>
  <c r="AH78" i="11"/>
  <c r="AH79" i="11"/>
  <c r="AH80" i="11"/>
  <c r="AH81" i="11"/>
  <c r="AH82" i="11"/>
  <c r="AH83" i="11"/>
  <c r="AH84" i="11"/>
  <c r="AH85" i="11"/>
  <c r="AH86" i="11"/>
  <c r="AH87" i="11"/>
  <c r="AH88" i="11"/>
  <c r="AH89" i="11"/>
  <c r="AH90" i="11"/>
  <c r="AH91" i="11"/>
  <c r="AH92" i="11"/>
  <c r="AH93" i="11"/>
  <c r="AH94" i="11"/>
  <c r="AH95" i="11"/>
  <c r="AH96" i="11"/>
  <c r="AH97" i="11"/>
  <c r="AH98" i="11"/>
  <c r="AH99" i="11"/>
  <c r="AH100" i="11"/>
  <c r="AH101" i="11"/>
  <c r="AH102" i="11"/>
  <c r="AH103" i="11"/>
  <c r="AH104" i="11"/>
  <c r="AH105" i="11"/>
  <c r="AH106" i="11"/>
  <c r="AH107" i="11"/>
  <c r="AH108" i="11"/>
  <c r="AH109" i="11"/>
  <c r="AH110" i="11"/>
  <c r="BI102" i="11" l="1"/>
  <c r="BG102" i="11"/>
  <c r="BH102" i="11"/>
  <c r="BF102" i="11"/>
  <c r="BJ102" i="11"/>
  <c r="BJ86" i="11"/>
  <c r="BI86" i="11"/>
  <c r="BF86" i="11"/>
  <c r="BG86" i="11"/>
  <c r="BH86" i="11"/>
  <c r="BJ70" i="11"/>
  <c r="BG70" i="11"/>
  <c r="BF70" i="11"/>
  <c r="BH70" i="11"/>
  <c r="BI70" i="11"/>
  <c r="BG54" i="11"/>
  <c r="BF54" i="11"/>
  <c r="BJ54" i="11"/>
  <c r="BH54" i="11"/>
  <c r="BI54" i="11"/>
  <c r="BI38" i="11"/>
  <c r="BH38" i="11"/>
  <c r="BG38" i="11"/>
  <c r="BF38" i="11"/>
  <c r="BJ38" i="11"/>
  <c r="BH22" i="11"/>
  <c r="BJ22" i="11"/>
  <c r="BI22" i="11"/>
  <c r="BF22" i="11"/>
  <c r="BG22" i="11"/>
  <c r="BI6" i="11"/>
  <c r="BH6" i="11"/>
  <c r="BJ6" i="11"/>
  <c r="BF6" i="11"/>
  <c r="BG6" i="11"/>
  <c r="BH101" i="11"/>
  <c r="BG101" i="11"/>
  <c r="BF101" i="11"/>
  <c r="BJ101" i="11"/>
  <c r="BI101" i="11"/>
  <c r="BJ85" i="11"/>
  <c r="BI85" i="11"/>
  <c r="BF85" i="11"/>
  <c r="BH85" i="11"/>
  <c r="BG85" i="11"/>
  <c r="BG69" i="11"/>
  <c r="BJ69" i="11"/>
  <c r="BF69" i="11"/>
  <c r="BI69" i="11"/>
  <c r="BH69" i="11"/>
  <c r="BG53" i="11"/>
  <c r="BF53" i="11"/>
  <c r="BJ53" i="11"/>
  <c r="BH53" i="11"/>
  <c r="BI53" i="11"/>
  <c r="BG37" i="11"/>
  <c r="BJ37" i="11"/>
  <c r="BF37" i="11"/>
  <c r="BI37" i="11"/>
  <c r="BH37" i="11"/>
  <c r="BJ21" i="11"/>
  <c r="BH21" i="11"/>
  <c r="BG21" i="11"/>
  <c r="BF21" i="11"/>
  <c r="BI21" i="11"/>
  <c r="BH5" i="11"/>
  <c r="BI5" i="11"/>
  <c r="BF5" i="11"/>
  <c r="BG5" i="11"/>
  <c r="BJ5" i="11"/>
  <c r="BJ100" i="11"/>
  <c r="BI100" i="11"/>
  <c r="BH100" i="11"/>
  <c r="BG100" i="11"/>
  <c r="BF100" i="11"/>
  <c r="BI84" i="11"/>
  <c r="BH84" i="11"/>
  <c r="BG84" i="11"/>
  <c r="BF84" i="11"/>
  <c r="BJ84" i="11"/>
  <c r="BF68" i="11"/>
  <c r="BJ68" i="11"/>
  <c r="BI68" i="11"/>
  <c r="BH68" i="11"/>
  <c r="BG68" i="11"/>
  <c r="BF52" i="11"/>
  <c r="BI52" i="11"/>
  <c r="BJ52" i="11"/>
  <c r="BH52" i="11"/>
  <c r="BG52" i="11"/>
  <c r="BI36" i="11"/>
  <c r="BF36" i="11"/>
  <c r="BH36" i="11"/>
  <c r="BJ36" i="11"/>
  <c r="BG36" i="11"/>
  <c r="BF20" i="11"/>
  <c r="BH20" i="11"/>
  <c r="BJ20" i="11"/>
  <c r="BI20" i="11"/>
  <c r="BG20" i="11"/>
  <c r="BG4" i="11"/>
  <c r="BJ4" i="11"/>
  <c r="BH4" i="11"/>
  <c r="BI4" i="11"/>
  <c r="BF4" i="11"/>
  <c r="BF99" i="11"/>
  <c r="BH99" i="11"/>
  <c r="BG99" i="11"/>
  <c r="BI99" i="11"/>
  <c r="BJ99" i="11"/>
  <c r="BJ83" i="11"/>
  <c r="BG83" i="11"/>
  <c r="BH83" i="11"/>
  <c r="BI83" i="11"/>
  <c r="BF83" i="11"/>
  <c r="BG67" i="11"/>
  <c r="BF67" i="11"/>
  <c r="BJ67" i="11"/>
  <c r="BH67" i="11"/>
  <c r="BI67" i="11"/>
  <c r="BI51" i="11"/>
  <c r="BG51" i="11"/>
  <c r="BF51" i="11"/>
  <c r="BH51" i="11"/>
  <c r="BJ51" i="11"/>
  <c r="BJ35" i="11"/>
  <c r="BI35" i="11"/>
  <c r="BH35" i="11"/>
  <c r="BG35" i="11"/>
  <c r="BF35" i="11"/>
  <c r="BG19" i="11"/>
  <c r="BF19" i="11"/>
  <c r="BI19" i="11"/>
  <c r="BJ19" i="11"/>
  <c r="BH19" i="11"/>
  <c r="BI3" i="11"/>
  <c r="BH3" i="11"/>
  <c r="BG3" i="11"/>
  <c r="BF3" i="11"/>
  <c r="BJ3" i="11"/>
  <c r="BG98" i="11"/>
  <c r="BF98" i="11"/>
  <c r="BH98" i="11"/>
  <c r="BJ98" i="11"/>
  <c r="BI98" i="11"/>
  <c r="BH82" i="11"/>
  <c r="BG82" i="11"/>
  <c r="BF82" i="11"/>
  <c r="BJ82" i="11"/>
  <c r="BI82" i="11"/>
  <c r="BG66" i="11"/>
  <c r="BF66" i="11"/>
  <c r="BH66" i="11"/>
  <c r="BI66" i="11"/>
  <c r="BJ66" i="11"/>
  <c r="BF50" i="11"/>
  <c r="BI50" i="11"/>
  <c r="BJ50" i="11"/>
  <c r="BH50" i="11"/>
  <c r="BG50" i="11"/>
  <c r="BF34" i="11"/>
  <c r="BH34" i="11"/>
  <c r="BG34" i="11"/>
  <c r="BI34" i="11"/>
  <c r="BJ34" i="11"/>
  <c r="BI18" i="11"/>
  <c r="BH18" i="11"/>
  <c r="BJ18" i="11"/>
  <c r="BF18" i="11"/>
  <c r="BG18" i="11"/>
  <c r="BJ112" i="11"/>
  <c r="BI112" i="11"/>
  <c r="BH112" i="11"/>
  <c r="BG112" i="11"/>
  <c r="BF112" i="11"/>
  <c r="BJ111" i="11"/>
  <c r="BI111" i="11"/>
  <c r="BH111" i="11"/>
  <c r="BG111" i="11"/>
  <c r="BF111" i="11"/>
  <c r="BH97" i="11"/>
  <c r="BI97" i="11"/>
  <c r="BG97" i="11"/>
  <c r="BF97" i="11"/>
  <c r="BJ97" i="11"/>
  <c r="BI81" i="11"/>
  <c r="BG81" i="11"/>
  <c r="BH81" i="11"/>
  <c r="BF81" i="11"/>
  <c r="BJ81" i="11"/>
  <c r="BH65" i="11"/>
  <c r="BJ65" i="11"/>
  <c r="BI65" i="11"/>
  <c r="BG65" i="11"/>
  <c r="BF65" i="11"/>
  <c r="BJ49" i="11"/>
  <c r="BG49" i="11"/>
  <c r="BI49" i="11"/>
  <c r="BF49" i="11"/>
  <c r="BH49" i="11"/>
  <c r="BJ33" i="11"/>
  <c r="BI33" i="11"/>
  <c r="BG33" i="11"/>
  <c r="BF33" i="11"/>
  <c r="BH33" i="11"/>
  <c r="BF17" i="11"/>
  <c r="BG17" i="11"/>
  <c r="BH17" i="11"/>
  <c r="BJ17" i="11"/>
  <c r="BI17" i="11"/>
  <c r="BI2" i="11"/>
  <c r="BH2" i="11"/>
  <c r="BF2" i="11"/>
  <c r="BG2" i="11"/>
  <c r="BF96" i="11"/>
  <c r="BG96" i="11"/>
  <c r="BJ96" i="11"/>
  <c r="BI96" i="11"/>
  <c r="BH96" i="11"/>
  <c r="BG80" i="11"/>
  <c r="BH80" i="11"/>
  <c r="BI80" i="11"/>
  <c r="BF80" i="11"/>
  <c r="BJ80" i="11"/>
  <c r="BG64" i="11"/>
  <c r="BI64" i="11"/>
  <c r="BJ64" i="11"/>
  <c r="BF64" i="11"/>
  <c r="BH64" i="11"/>
  <c r="BI48" i="11"/>
  <c r="BF48" i="11"/>
  <c r="BJ48" i="11"/>
  <c r="BH48" i="11"/>
  <c r="BG48" i="11"/>
  <c r="BH32" i="11"/>
  <c r="BF32" i="11"/>
  <c r="BI32" i="11"/>
  <c r="BG32" i="11"/>
  <c r="BJ32" i="11"/>
  <c r="BH16" i="11"/>
  <c r="BG16" i="11"/>
  <c r="BF16" i="11"/>
  <c r="BI16" i="11"/>
  <c r="BJ16" i="11"/>
  <c r="BF95" i="11"/>
  <c r="BH95" i="11"/>
  <c r="BG95" i="11"/>
  <c r="BI95" i="11"/>
  <c r="BJ95" i="11"/>
  <c r="BG79" i="11"/>
  <c r="BH79" i="11"/>
  <c r="BJ79" i="11"/>
  <c r="BI79" i="11"/>
  <c r="BF79" i="11"/>
  <c r="BF63" i="11"/>
  <c r="BH63" i="11"/>
  <c r="BI63" i="11"/>
  <c r="BG63" i="11"/>
  <c r="BJ63" i="11"/>
  <c r="BI47" i="11"/>
  <c r="BH47" i="11"/>
  <c r="BJ47" i="11"/>
  <c r="BG47" i="11"/>
  <c r="BF47" i="11"/>
  <c r="BF31" i="11"/>
  <c r="BI31" i="11"/>
  <c r="BH31" i="11"/>
  <c r="BJ31" i="11"/>
  <c r="BG31" i="11"/>
  <c r="BH15" i="11"/>
  <c r="BJ15" i="11"/>
  <c r="BG15" i="11"/>
  <c r="BI15" i="11"/>
  <c r="BF15" i="11"/>
  <c r="BF110" i="11"/>
  <c r="BJ110" i="11"/>
  <c r="BI110" i="11"/>
  <c r="BG110" i="11"/>
  <c r="BH110" i="11"/>
  <c r="BF94" i="11"/>
  <c r="BJ94" i="11"/>
  <c r="BI94" i="11"/>
  <c r="BG94" i="11"/>
  <c r="BH94" i="11"/>
  <c r="BH78" i="11"/>
  <c r="BG78" i="11"/>
  <c r="BF78" i="11"/>
  <c r="BI78" i="11"/>
  <c r="BJ78" i="11"/>
  <c r="BJ62" i="11"/>
  <c r="BI62" i="11"/>
  <c r="BH62" i="11"/>
  <c r="BF62" i="11"/>
  <c r="BG62" i="11"/>
  <c r="BI46" i="11"/>
  <c r="BH46" i="11"/>
  <c r="BG46" i="11"/>
  <c r="BJ46" i="11"/>
  <c r="BF46" i="11"/>
  <c r="BI30" i="11"/>
  <c r="BH30" i="11"/>
  <c r="BG30" i="11"/>
  <c r="BF30" i="11"/>
  <c r="BJ30" i="11"/>
  <c r="BH14" i="11"/>
  <c r="BF14" i="11"/>
  <c r="BG14" i="11"/>
  <c r="BJ14" i="11"/>
  <c r="BI14" i="11"/>
  <c r="BI109" i="11"/>
  <c r="BF109" i="11"/>
  <c r="BG109" i="11"/>
  <c r="BJ109" i="11"/>
  <c r="BH109" i="11"/>
  <c r="BJ93" i="11"/>
  <c r="BI93" i="11"/>
  <c r="BF93" i="11"/>
  <c r="BG93" i="11"/>
  <c r="BH93" i="11"/>
  <c r="BJ77" i="11"/>
  <c r="BI77" i="11"/>
  <c r="BG77" i="11"/>
  <c r="BF77" i="11"/>
  <c r="BH77" i="11"/>
  <c r="BG61" i="11"/>
  <c r="BF61" i="11"/>
  <c r="BH61" i="11"/>
  <c r="BJ61" i="11"/>
  <c r="BI61" i="11"/>
  <c r="BF45" i="11"/>
  <c r="BG45" i="11"/>
  <c r="BJ45" i="11"/>
  <c r="BI45" i="11"/>
  <c r="BH45" i="11"/>
  <c r="BH29" i="11"/>
  <c r="BJ29" i="11"/>
  <c r="BF29" i="11"/>
  <c r="BG29" i="11"/>
  <c r="BI29" i="11"/>
  <c r="BF13" i="11"/>
  <c r="BJ13" i="11"/>
  <c r="BG13" i="11"/>
  <c r="BH13" i="11"/>
  <c r="BI13" i="11"/>
  <c r="BH108" i="11"/>
  <c r="BG108" i="11"/>
  <c r="BI108" i="11"/>
  <c r="BF108" i="11"/>
  <c r="BJ108" i="11"/>
  <c r="BH92" i="11"/>
  <c r="BG92" i="11"/>
  <c r="BF92" i="11"/>
  <c r="BJ92" i="11"/>
  <c r="BI92" i="11"/>
  <c r="BG76" i="11"/>
  <c r="BH76" i="11"/>
  <c r="BI76" i="11"/>
  <c r="BJ76" i="11"/>
  <c r="BF76" i="11"/>
  <c r="BF60" i="11"/>
  <c r="BJ60" i="11"/>
  <c r="BI60" i="11"/>
  <c r="BG60" i="11"/>
  <c r="BH60" i="11"/>
  <c r="BG44" i="11"/>
  <c r="BJ44" i="11"/>
  <c r="BI44" i="11"/>
  <c r="BF44" i="11"/>
  <c r="BH44" i="11"/>
  <c r="BF28" i="11"/>
  <c r="BI28" i="11"/>
  <c r="BJ28" i="11"/>
  <c r="BH28" i="11"/>
  <c r="BG28" i="11"/>
  <c r="BG12" i="11"/>
  <c r="BF12" i="11"/>
  <c r="BJ12" i="11"/>
  <c r="BH12" i="11"/>
  <c r="BI12" i="11"/>
  <c r="BJ2" i="11"/>
  <c r="BF107" i="11"/>
  <c r="BJ107" i="11"/>
  <c r="BH107" i="11"/>
  <c r="BI107" i="11"/>
  <c r="BG107" i="11"/>
  <c r="BJ91" i="11"/>
  <c r="BI91" i="11"/>
  <c r="BG91" i="11"/>
  <c r="BF91" i="11"/>
  <c r="BH91" i="11"/>
  <c r="BH75" i="11"/>
  <c r="BJ75" i="11"/>
  <c r="BG75" i="11"/>
  <c r="BF75" i="11"/>
  <c r="BI75" i="11"/>
  <c r="BH59" i="11"/>
  <c r="BJ59" i="11"/>
  <c r="BG59" i="11"/>
  <c r="BF59" i="11"/>
  <c r="BI59" i="11"/>
  <c r="BJ43" i="11"/>
  <c r="BH43" i="11"/>
  <c r="BI43" i="11"/>
  <c r="BF43" i="11"/>
  <c r="BG43" i="11"/>
  <c r="BH27" i="11"/>
  <c r="BG27" i="11"/>
  <c r="BF27" i="11"/>
  <c r="BJ27" i="11"/>
  <c r="BI27" i="11"/>
  <c r="BI11" i="11"/>
  <c r="BH11" i="11"/>
  <c r="BJ11" i="11"/>
  <c r="BF11" i="11"/>
  <c r="BG11" i="11"/>
  <c r="BH106" i="11"/>
  <c r="BI106" i="11"/>
  <c r="BF106" i="11"/>
  <c r="BJ106" i="11"/>
  <c r="BG106" i="11"/>
  <c r="BH90" i="11"/>
  <c r="BF90" i="11"/>
  <c r="BG90" i="11"/>
  <c r="BI90" i="11"/>
  <c r="BJ90" i="11"/>
  <c r="BG74" i="11"/>
  <c r="BJ74" i="11"/>
  <c r="BF74" i="11"/>
  <c r="BH74" i="11"/>
  <c r="BI74" i="11"/>
  <c r="BF58" i="11"/>
  <c r="BH58" i="11"/>
  <c r="BJ58" i="11"/>
  <c r="BI58" i="11"/>
  <c r="BG58" i="11"/>
  <c r="BG42" i="11"/>
  <c r="BF42" i="11"/>
  <c r="BI42" i="11"/>
  <c r="BJ42" i="11"/>
  <c r="BH42" i="11"/>
  <c r="BG26" i="11"/>
  <c r="BJ26" i="11"/>
  <c r="BH26" i="11"/>
  <c r="BF26" i="11"/>
  <c r="BI26" i="11"/>
  <c r="BJ10" i="11"/>
  <c r="BI10" i="11"/>
  <c r="BG10" i="11"/>
  <c r="BH10" i="11"/>
  <c r="BF10" i="11"/>
  <c r="BH105" i="11"/>
  <c r="BI105" i="11"/>
  <c r="BF105" i="11"/>
  <c r="BJ105" i="11"/>
  <c r="BG105" i="11"/>
  <c r="BH89" i="11"/>
  <c r="BF89" i="11"/>
  <c r="BI89" i="11"/>
  <c r="BG89" i="11"/>
  <c r="BJ89" i="11"/>
  <c r="BH73" i="11"/>
  <c r="BI73" i="11"/>
  <c r="BG73" i="11"/>
  <c r="BJ73" i="11"/>
  <c r="BF73" i="11"/>
  <c r="BI57" i="11"/>
  <c r="BF57" i="11"/>
  <c r="BJ57" i="11"/>
  <c r="BG57" i="11"/>
  <c r="BH57" i="11"/>
  <c r="BH41" i="11"/>
  <c r="BF41" i="11"/>
  <c r="BI41" i="11"/>
  <c r="BJ41" i="11"/>
  <c r="BG41" i="11"/>
  <c r="BJ25" i="11"/>
  <c r="BG25" i="11"/>
  <c r="BF25" i="11"/>
  <c r="BH25" i="11"/>
  <c r="BI25" i="11"/>
  <c r="BG9" i="11"/>
  <c r="BF9" i="11"/>
  <c r="BJ9" i="11"/>
  <c r="BI9" i="11"/>
  <c r="BH9" i="11"/>
  <c r="BH104" i="11"/>
  <c r="BG104" i="11"/>
  <c r="BF104" i="11"/>
  <c r="BI104" i="11"/>
  <c r="BJ104" i="11"/>
  <c r="BH88" i="11"/>
  <c r="BG88" i="11"/>
  <c r="BF88" i="11"/>
  <c r="BI88" i="11"/>
  <c r="BJ88" i="11"/>
  <c r="BJ72" i="11"/>
  <c r="BI72" i="11"/>
  <c r="BF72" i="11"/>
  <c r="BH72" i="11"/>
  <c r="BG72" i="11"/>
  <c r="BI56" i="11"/>
  <c r="BJ56" i="11"/>
  <c r="BF56" i="11"/>
  <c r="BH56" i="11"/>
  <c r="BG56" i="11"/>
  <c r="BJ40" i="11"/>
  <c r="BI40" i="11"/>
  <c r="BF40" i="11"/>
  <c r="BH40" i="11"/>
  <c r="BG40" i="11"/>
  <c r="BG24" i="11"/>
  <c r="BH24" i="11"/>
  <c r="BI24" i="11"/>
  <c r="BJ24" i="11"/>
  <c r="BF24" i="11"/>
  <c r="BH8" i="11"/>
  <c r="BI8" i="11"/>
  <c r="BF8" i="11"/>
  <c r="BJ8" i="11"/>
  <c r="BG8" i="11"/>
  <c r="BF103" i="11"/>
  <c r="BJ103" i="11"/>
  <c r="BI103" i="11"/>
  <c r="BG103" i="11"/>
  <c r="BH103" i="11"/>
  <c r="BI87" i="11"/>
  <c r="BJ87" i="11"/>
  <c r="BH87" i="11"/>
  <c r="BG87" i="11"/>
  <c r="BF87" i="11"/>
  <c r="BG71" i="11"/>
  <c r="BH71" i="11"/>
  <c r="BJ71" i="11"/>
  <c r="BF71" i="11"/>
  <c r="BI71" i="11"/>
  <c r="BI55" i="11"/>
  <c r="BG55" i="11"/>
  <c r="BF55" i="11"/>
  <c r="BH55" i="11"/>
  <c r="BJ55" i="11"/>
  <c r="BG39" i="11"/>
  <c r="BF39" i="11"/>
  <c r="BJ39" i="11"/>
  <c r="BH39" i="11"/>
  <c r="BI39" i="11"/>
  <c r="BF23" i="11"/>
  <c r="BG23" i="11"/>
  <c r="BJ23" i="11"/>
  <c r="BI23" i="11"/>
  <c r="BH23" i="11"/>
  <c r="BI7" i="11"/>
  <c r="BF7" i="11"/>
  <c r="BH7" i="11"/>
  <c r="BG7" i="11"/>
  <c r="BJ7" i="11"/>
</calcChain>
</file>

<file path=xl/sharedStrings.xml><?xml version="1.0" encoding="utf-8"?>
<sst xmlns="http://schemas.openxmlformats.org/spreadsheetml/2006/main" count="310" uniqueCount="82">
  <si>
    <t>Runtiming</t>
  </si>
  <si>
    <t>Date</t>
  </si>
  <si>
    <t>esctyee</t>
  </si>
  <si>
    <t>gncatch</t>
  </si>
  <si>
    <t>sncatch</t>
  </si>
  <si>
    <t>gneffort</t>
  </si>
  <si>
    <t>sneffort</t>
  </si>
  <si>
    <t>totalcatch</t>
  </si>
  <si>
    <t>early</t>
  </si>
  <si>
    <t>average</t>
  </si>
  <si>
    <t>late</t>
  </si>
  <si>
    <t>cumtyee</t>
  </si>
  <si>
    <t>adjcatch</t>
  </si>
  <si>
    <t>cumtrtc</t>
  </si>
  <si>
    <t>dailytrtc</t>
  </si>
  <si>
    <t>cumcatch</t>
  </si>
  <si>
    <t>effort</t>
  </si>
  <si>
    <t>gear</t>
  </si>
  <si>
    <t>gillnet</t>
  </si>
  <si>
    <t>Pink (Kept)</t>
  </si>
  <si>
    <t>Coho (Released)</t>
  </si>
  <si>
    <t>Chum (Released)</t>
  </si>
  <si>
    <t>Chinook (Released)</t>
  </si>
  <si>
    <t>Steelhead (Released)</t>
  </si>
  <si>
    <t>seine</t>
  </si>
  <si>
    <t>Pink (Released)</t>
  </si>
  <si>
    <t>index</t>
  </si>
  <si>
    <t>cumindex</t>
  </si>
  <si>
    <t>Sockeye (Kept)</t>
  </si>
  <si>
    <t>date</t>
  </si>
  <si>
    <t>nation</t>
  </si>
  <si>
    <t>pieces</t>
  </si>
  <si>
    <t>weight</t>
  </si>
  <si>
    <t>avg.weight</t>
  </si>
  <si>
    <t>Stat Week</t>
  </si>
  <si>
    <t>Total</t>
  </si>
  <si>
    <t>Lake Babine Nation</t>
  </si>
  <si>
    <t>Wetsuweten</t>
  </si>
  <si>
    <t>Gitksan</t>
  </si>
  <si>
    <t>Kitselas</t>
  </si>
  <si>
    <t>Kitsumkalum</t>
  </si>
  <si>
    <t>Stop Date</t>
  </si>
  <si>
    <t>Start Date</t>
  </si>
  <si>
    <t>Week</t>
  </si>
  <si>
    <t>Nations</t>
  </si>
  <si>
    <t>In-River Skeena FSC Catch Numbers - DO NOT SHARE BEYOND SFNTC</t>
  </si>
  <si>
    <t>inriver.harvest</t>
  </si>
  <si>
    <t>Gitksan Demo</t>
  </si>
  <si>
    <t>Gitksan FSC</t>
  </si>
  <si>
    <t>Gitskan Demo</t>
  </si>
  <si>
    <t>Kitsum and Kitselas</t>
  </si>
  <si>
    <t>2 weeks</t>
  </si>
  <si>
    <t>1 week</t>
  </si>
  <si>
    <t>large sockeye</t>
  </si>
  <si>
    <t>coho</t>
  </si>
  <si>
    <t>pink</t>
  </si>
  <si>
    <t>chum</t>
  </si>
  <si>
    <t>large chinook</t>
  </si>
  <si>
    <t>steelhead</t>
  </si>
  <si>
    <t>p10</t>
  </si>
  <si>
    <t>p25</t>
  </si>
  <si>
    <t>p75</t>
  </si>
  <si>
    <t>p90</t>
  </si>
  <si>
    <t>average.70-23</t>
  </si>
  <si>
    <t>esc23</t>
  </si>
  <si>
    <t>average70-23</t>
  </si>
  <si>
    <t>cum70-23</t>
  </si>
  <si>
    <t>pcum70-23</t>
  </si>
  <si>
    <t>cum23</t>
  </si>
  <si>
    <t>cum large sockeye</t>
  </si>
  <si>
    <t>cum coho</t>
  </si>
  <si>
    <t>cum pink</t>
  </si>
  <si>
    <t>cum chum</t>
  </si>
  <si>
    <t>chum large chinook</t>
  </si>
  <si>
    <t>cum steelhead</t>
  </si>
  <si>
    <t>Sockeye (Released)</t>
  </si>
  <si>
    <t>Coho (Kept)</t>
  </si>
  <si>
    <t>Chum (Kept)</t>
  </si>
  <si>
    <t>Chinook (Kept)</t>
  </si>
  <si>
    <t>NCS</t>
  </si>
  <si>
    <t>Gillnet</t>
  </si>
  <si>
    <t>Lax Kw'alaams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</si>
</sst>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14" fontId="0" fillId="0" borderId="0" xfId="0" applyNumberFormat="1"/>
    <xf numFmtId="0" fontId="0" fillId="2" borderId="0" xfId="0" applyFill="1"/>
    <xf numFmtId="0" fontId="1" fillId="3" borderId="0" xfId="0" applyFont="1" applyFill="1"/>
    <xf numFmtId="14" fontId="1" fillId="3" borderId="0" xfId="0" applyNumberFormat="1" applyFont="1" applyFill="1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15" fontId="0" fillId="0" borderId="0" xfId="0" applyNumberFormat="1"/>
    <xf numFmtId="1" fontId="0" fillId="0" borderId="1" xfId="0" applyNumberFormat="1" applyBorder="1" applyAlignment="1">
      <alignment horizontal="center"/>
    </xf>
    <xf numFmtId="0" fontId="0" fillId="0" borderId="0" xfId="0" applyAlignment="1">
      <alignment wrapText="1"/>
    </xf>
    <xf numFmtId="0" fontId="2" fillId="0" borderId="0" xfId="0" applyFont="1" applyAlignment="1">
      <alignment horizontal="center" wrapText="1"/>
    </xf>
    <xf numFmtId="0" fontId="2" fillId="0" borderId="0" xfId="0" applyFont="1"/>
    <xf numFmtId="0" fontId="2" fillId="0" borderId="0" xfId="0" applyFont="1" applyAlignment="1">
      <alignment horizontal="left"/>
    </xf>
    <xf numFmtId="1" fontId="0" fillId="0" borderId="0" xfId="0" applyNumberFormat="1"/>
    <xf numFmtId="1" fontId="0" fillId="0" borderId="0" xfId="0" applyNumberFormat="1" applyAlignment="1">
      <alignment horizontal="center"/>
    </xf>
    <xf numFmtId="14" fontId="0" fillId="2" borderId="0" xfId="0" applyNumberFormat="1" applyFill="1"/>
    <xf numFmtId="0" fontId="0" fillId="0" borderId="0" xfId="0" applyAlignment="1">
      <alignment horizontal="center" wrapText="1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EFAE7-0F97-4F54-B8B1-368B2D5E8EAE}">
  <dimension ref="A1:B119"/>
  <sheetViews>
    <sheetView workbookViewId="0">
      <selection activeCell="D16" sqref="D16"/>
    </sheetView>
  </sheetViews>
  <sheetFormatPr defaultRowHeight="14.5" x14ac:dyDescent="0.35"/>
  <cols>
    <col min="1" max="1" width="10.08984375" bestFit="1" customWidth="1"/>
    <col min="2" max="2" width="11.453125" customWidth="1"/>
  </cols>
  <sheetData>
    <row r="1" spans="1:2" x14ac:dyDescent="0.35">
      <c r="A1" t="s">
        <v>1</v>
      </c>
      <c r="B1" t="s">
        <v>34</v>
      </c>
    </row>
    <row r="2" spans="1:2" x14ac:dyDescent="0.35">
      <c r="A2" s="1">
        <v>45451</v>
      </c>
      <c r="B2">
        <v>23</v>
      </c>
    </row>
    <row r="3" spans="1:2" x14ac:dyDescent="0.35">
      <c r="A3" s="1">
        <v>45452</v>
      </c>
      <c r="B3">
        <v>24</v>
      </c>
    </row>
    <row r="4" spans="1:2" x14ac:dyDescent="0.35">
      <c r="A4" s="1">
        <v>45453</v>
      </c>
      <c r="B4">
        <v>24</v>
      </c>
    </row>
    <row r="5" spans="1:2" x14ac:dyDescent="0.35">
      <c r="A5" s="1">
        <v>45454</v>
      </c>
      <c r="B5">
        <v>24</v>
      </c>
    </row>
    <row r="6" spans="1:2" x14ac:dyDescent="0.35">
      <c r="A6" s="1">
        <v>45455</v>
      </c>
      <c r="B6">
        <v>24</v>
      </c>
    </row>
    <row r="7" spans="1:2" x14ac:dyDescent="0.35">
      <c r="A7" s="1">
        <v>45456</v>
      </c>
      <c r="B7">
        <v>24</v>
      </c>
    </row>
    <row r="8" spans="1:2" x14ac:dyDescent="0.35">
      <c r="A8" s="1">
        <v>45457</v>
      </c>
      <c r="B8">
        <v>24</v>
      </c>
    </row>
    <row r="9" spans="1:2" x14ac:dyDescent="0.35">
      <c r="A9" s="1">
        <v>45458</v>
      </c>
      <c r="B9">
        <v>24</v>
      </c>
    </row>
    <row r="10" spans="1:2" x14ac:dyDescent="0.35">
      <c r="A10" s="1">
        <v>45459</v>
      </c>
      <c r="B10">
        <v>25</v>
      </c>
    </row>
    <row r="11" spans="1:2" x14ac:dyDescent="0.35">
      <c r="A11" s="1">
        <v>45460</v>
      </c>
      <c r="B11">
        <v>25</v>
      </c>
    </row>
    <row r="12" spans="1:2" x14ac:dyDescent="0.35">
      <c r="A12" s="1">
        <v>45461</v>
      </c>
      <c r="B12">
        <v>25</v>
      </c>
    </row>
    <row r="13" spans="1:2" x14ac:dyDescent="0.35">
      <c r="A13" s="1">
        <v>45462</v>
      </c>
      <c r="B13">
        <v>25</v>
      </c>
    </row>
    <row r="14" spans="1:2" x14ac:dyDescent="0.35">
      <c r="A14" s="1">
        <v>45463</v>
      </c>
      <c r="B14">
        <v>25</v>
      </c>
    </row>
    <row r="15" spans="1:2" x14ac:dyDescent="0.35">
      <c r="A15" s="1">
        <v>45464</v>
      </c>
      <c r="B15">
        <v>25</v>
      </c>
    </row>
    <row r="16" spans="1:2" x14ac:dyDescent="0.35">
      <c r="A16" s="1">
        <v>45465</v>
      </c>
      <c r="B16">
        <v>25</v>
      </c>
    </row>
    <row r="17" spans="1:2" x14ac:dyDescent="0.35">
      <c r="A17" s="1">
        <v>45466</v>
      </c>
      <c r="B17">
        <v>26</v>
      </c>
    </row>
    <row r="18" spans="1:2" x14ac:dyDescent="0.35">
      <c r="A18" s="1">
        <v>45467</v>
      </c>
      <c r="B18">
        <v>26</v>
      </c>
    </row>
    <row r="19" spans="1:2" x14ac:dyDescent="0.35">
      <c r="A19" s="1">
        <v>45468</v>
      </c>
      <c r="B19">
        <v>26</v>
      </c>
    </row>
    <row r="20" spans="1:2" x14ac:dyDescent="0.35">
      <c r="A20" s="1">
        <v>45469</v>
      </c>
      <c r="B20">
        <v>26</v>
      </c>
    </row>
    <row r="21" spans="1:2" x14ac:dyDescent="0.35">
      <c r="A21" s="1">
        <v>45470</v>
      </c>
      <c r="B21">
        <v>26</v>
      </c>
    </row>
    <row r="22" spans="1:2" x14ac:dyDescent="0.35">
      <c r="A22" s="1">
        <v>45471</v>
      </c>
      <c r="B22">
        <v>26</v>
      </c>
    </row>
    <row r="23" spans="1:2" x14ac:dyDescent="0.35">
      <c r="A23" s="1">
        <v>45472</v>
      </c>
      <c r="B23">
        <v>26</v>
      </c>
    </row>
    <row r="24" spans="1:2" x14ac:dyDescent="0.35">
      <c r="A24" s="1">
        <v>45473</v>
      </c>
      <c r="B24">
        <v>27</v>
      </c>
    </row>
    <row r="25" spans="1:2" x14ac:dyDescent="0.35">
      <c r="A25" s="1">
        <v>45474</v>
      </c>
      <c r="B25">
        <v>27</v>
      </c>
    </row>
    <row r="26" spans="1:2" x14ac:dyDescent="0.35">
      <c r="A26" s="1">
        <v>45475</v>
      </c>
      <c r="B26">
        <v>27</v>
      </c>
    </row>
    <row r="27" spans="1:2" x14ac:dyDescent="0.35">
      <c r="A27" s="1">
        <v>45476</v>
      </c>
      <c r="B27">
        <v>27</v>
      </c>
    </row>
    <row r="28" spans="1:2" x14ac:dyDescent="0.35">
      <c r="A28" s="1">
        <v>45477</v>
      </c>
      <c r="B28">
        <v>27</v>
      </c>
    </row>
    <row r="29" spans="1:2" x14ac:dyDescent="0.35">
      <c r="A29" s="1">
        <v>45478</v>
      </c>
      <c r="B29">
        <v>27</v>
      </c>
    </row>
    <row r="30" spans="1:2" x14ac:dyDescent="0.35">
      <c r="A30" s="1">
        <v>45479</v>
      </c>
      <c r="B30">
        <v>27</v>
      </c>
    </row>
    <row r="31" spans="1:2" x14ac:dyDescent="0.35">
      <c r="A31" s="1">
        <v>45480</v>
      </c>
      <c r="B31">
        <v>28</v>
      </c>
    </row>
    <row r="32" spans="1:2" x14ac:dyDescent="0.35">
      <c r="A32" s="1">
        <v>45481</v>
      </c>
      <c r="B32">
        <v>28</v>
      </c>
    </row>
    <row r="33" spans="1:2" x14ac:dyDescent="0.35">
      <c r="A33" s="1">
        <v>45482</v>
      </c>
      <c r="B33">
        <v>28</v>
      </c>
    </row>
    <row r="34" spans="1:2" x14ac:dyDescent="0.35">
      <c r="A34" s="1">
        <v>45483</v>
      </c>
      <c r="B34">
        <v>28</v>
      </c>
    </row>
    <row r="35" spans="1:2" x14ac:dyDescent="0.35">
      <c r="A35" s="1">
        <v>45484</v>
      </c>
      <c r="B35">
        <v>28</v>
      </c>
    </row>
    <row r="36" spans="1:2" x14ac:dyDescent="0.35">
      <c r="A36" s="1">
        <v>45485</v>
      </c>
      <c r="B36">
        <v>28</v>
      </c>
    </row>
    <row r="37" spans="1:2" x14ac:dyDescent="0.35">
      <c r="A37" s="1">
        <v>45486</v>
      </c>
      <c r="B37">
        <v>28</v>
      </c>
    </row>
    <row r="38" spans="1:2" x14ac:dyDescent="0.35">
      <c r="A38" s="1">
        <v>45487</v>
      </c>
      <c r="B38">
        <v>29</v>
      </c>
    </row>
    <row r="39" spans="1:2" x14ac:dyDescent="0.35">
      <c r="A39" s="1">
        <v>45488</v>
      </c>
      <c r="B39">
        <v>29</v>
      </c>
    </row>
    <row r="40" spans="1:2" x14ac:dyDescent="0.35">
      <c r="A40" s="1">
        <v>45489</v>
      </c>
      <c r="B40">
        <v>29</v>
      </c>
    </row>
    <row r="41" spans="1:2" x14ac:dyDescent="0.35">
      <c r="A41" s="1">
        <v>45490</v>
      </c>
      <c r="B41">
        <v>29</v>
      </c>
    </row>
    <row r="42" spans="1:2" x14ac:dyDescent="0.35">
      <c r="A42" s="1">
        <v>45491</v>
      </c>
      <c r="B42">
        <v>29</v>
      </c>
    </row>
    <row r="43" spans="1:2" x14ac:dyDescent="0.35">
      <c r="A43" s="1">
        <v>45492</v>
      </c>
      <c r="B43">
        <v>29</v>
      </c>
    </row>
    <row r="44" spans="1:2" x14ac:dyDescent="0.35">
      <c r="A44" s="1">
        <v>45493</v>
      </c>
      <c r="B44">
        <v>29</v>
      </c>
    </row>
    <row r="45" spans="1:2" x14ac:dyDescent="0.35">
      <c r="A45" s="1">
        <v>45494</v>
      </c>
      <c r="B45">
        <v>30</v>
      </c>
    </row>
    <row r="46" spans="1:2" x14ac:dyDescent="0.35">
      <c r="A46" s="1">
        <v>45495</v>
      </c>
      <c r="B46">
        <v>30</v>
      </c>
    </row>
    <row r="47" spans="1:2" x14ac:dyDescent="0.35">
      <c r="A47" s="1">
        <v>45496</v>
      </c>
      <c r="B47">
        <v>30</v>
      </c>
    </row>
    <row r="48" spans="1:2" x14ac:dyDescent="0.35">
      <c r="A48" s="1">
        <v>45497</v>
      </c>
      <c r="B48">
        <v>30</v>
      </c>
    </row>
    <row r="49" spans="1:2" x14ac:dyDescent="0.35">
      <c r="A49" s="1">
        <v>45498</v>
      </c>
      <c r="B49">
        <v>30</v>
      </c>
    </row>
    <row r="50" spans="1:2" x14ac:dyDescent="0.35">
      <c r="A50" s="1">
        <v>45499</v>
      </c>
      <c r="B50">
        <v>30</v>
      </c>
    </row>
    <row r="51" spans="1:2" x14ac:dyDescent="0.35">
      <c r="A51" s="1">
        <v>45500</v>
      </c>
      <c r="B51">
        <v>30</v>
      </c>
    </row>
    <row r="52" spans="1:2" x14ac:dyDescent="0.35">
      <c r="A52" s="1">
        <v>45501</v>
      </c>
      <c r="B52">
        <v>31</v>
      </c>
    </row>
    <row r="53" spans="1:2" x14ac:dyDescent="0.35">
      <c r="A53" s="1">
        <v>45502</v>
      </c>
      <c r="B53">
        <v>31</v>
      </c>
    </row>
    <row r="54" spans="1:2" x14ac:dyDescent="0.35">
      <c r="A54" s="1">
        <v>45503</v>
      </c>
      <c r="B54">
        <v>31</v>
      </c>
    </row>
    <row r="55" spans="1:2" x14ac:dyDescent="0.35">
      <c r="A55" s="1">
        <v>45504</v>
      </c>
      <c r="B55">
        <v>31</v>
      </c>
    </row>
    <row r="56" spans="1:2" x14ac:dyDescent="0.35">
      <c r="A56" s="1">
        <v>45505</v>
      </c>
      <c r="B56">
        <v>31</v>
      </c>
    </row>
    <row r="57" spans="1:2" x14ac:dyDescent="0.35">
      <c r="A57" s="1">
        <v>45506</v>
      </c>
      <c r="B57">
        <v>31</v>
      </c>
    </row>
    <row r="58" spans="1:2" x14ac:dyDescent="0.35">
      <c r="A58" s="1">
        <v>45507</v>
      </c>
      <c r="B58">
        <v>31</v>
      </c>
    </row>
    <row r="59" spans="1:2" x14ac:dyDescent="0.35">
      <c r="A59" s="1">
        <v>45508</v>
      </c>
      <c r="B59">
        <v>32</v>
      </c>
    </row>
    <row r="60" spans="1:2" x14ac:dyDescent="0.35">
      <c r="A60" s="1">
        <v>45509</v>
      </c>
      <c r="B60">
        <v>32</v>
      </c>
    </row>
    <row r="61" spans="1:2" x14ac:dyDescent="0.35">
      <c r="A61" s="1">
        <v>45510</v>
      </c>
      <c r="B61">
        <v>32</v>
      </c>
    </row>
    <row r="62" spans="1:2" x14ac:dyDescent="0.35">
      <c r="A62" s="1">
        <v>45511</v>
      </c>
      <c r="B62">
        <v>32</v>
      </c>
    </row>
    <row r="63" spans="1:2" x14ac:dyDescent="0.35">
      <c r="A63" s="1">
        <v>45512</v>
      </c>
      <c r="B63">
        <v>32</v>
      </c>
    </row>
    <row r="64" spans="1:2" x14ac:dyDescent="0.35">
      <c r="A64" s="1">
        <v>45513</v>
      </c>
      <c r="B64">
        <v>32</v>
      </c>
    </row>
    <row r="65" spans="1:2" x14ac:dyDescent="0.35">
      <c r="A65" s="1">
        <v>45514</v>
      </c>
      <c r="B65">
        <v>32</v>
      </c>
    </row>
    <row r="66" spans="1:2" x14ac:dyDescent="0.35">
      <c r="A66" s="1">
        <v>45515</v>
      </c>
      <c r="B66">
        <v>33</v>
      </c>
    </row>
    <row r="67" spans="1:2" x14ac:dyDescent="0.35">
      <c r="A67" s="1">
        <v>45516</v>
      </c>
      <c r="B67">
        <v>33</v>
      </c>
    </row>
    <row r="68" spans="1:2" x14ac:dyDescent="0.35">
      <c r="A68" s="1">
        <v>45517</v>
      </c>
      <c r="B68">
        <v>33</v>
      </c>
    </row>
    <row r="69" spans="1:2" x14ac:dyDescent="0.35">
      <c r="A69" s="1">
        <v>45518</v>
      </c>
      <c r="B69">
        <v>33</v>
      </c>
    </row>
    <row r="70" spans="1:2" x14ac:dyDescent="0.35">
      <c r="A70" s="1">
        <v>45519</v>
      </c>
      <c r="B70">
        <v>33</v>
      </c>
    </row>
    <row r="71" spans="1:2" x14ac:dyDescent="0.35">
      <c r="A71" s="1">
        <v>45520</v>
      </c>
      <c r="B71">
        <v>33</v>
      </c>
    </row>
    <row r="72" spans="1:2" x14ac:dyDescent="0.35">
      <c r="A72" s="1">
        <v>45521</v>
      </c>
      <c r="B72">
        <v>33</v>
      </c>
    </row>
    <row r="73" spans="1:2" x14ac:dyDescent="0.35">
      <c r="A73" s="1">
        <v>45522</v>
      </c>
      <c r="B73">
        <v>34</v>
      </c>
    </row>
    <row r="74" spans="1:2" x14ac:dyDescent="0.35">
      <c r="A74" s="1">
        <v>45523</v>
      </c>
      <c r="B74">
        <v>34</v>
      </c>
    </row>
    <row r="75" spans="1:2" x14ac:dyDescent="0.35">
      <c r="A75" s="1">
        <v>45524</v>
      </c>
      <c r="B75">
        <v>34</v>
      </c>
    </row>
    <row r="76" spans="1:2" x14ac:dyDescent="0.35">
      <c r="A76" s="1">
        <v>45525</v>
      </c>
      <c r="B76">
        <v>34</v>
      </c>
    </row>
    <row r="77" spans="1:2" x14ac:dyDescent="0.35">
      <c r="A77" s="1">
        <v>45526</v>
      </c>
      <c r="B77">
        <v>34</v>
      </c>
    </row>
    <row r="78" spans="1:2" x14ac:dyDescent="0.35">
      <c r="A78" s="1">
        <v>45527</v>
      </c>
      <c r="B78">
        <v>34</v>
      </c>
    </row>
    <row r="79" spans="1:2" x14ac:dyDescent="0.35">
      <c r="A79" s="1">
        <v>45528</v>
      </c>
      <c r="B79">
        <v>34</v>
      </c>
    </row>
    <row r="80" spans="1:2" x14ac:dyDescent="0.35">
      <c r="A80" s="1">
        <v>45529</v>
      </c>
      <c r="B80">
        <v>35</v>
      </c>
    </row>
    <row r="81" spans="1:2" x14ac:dyDescent="0.35">
      <c r="A81" s="1">
        <v>45530</v>
      </c>
      <c r="B81">
        <v>35</v>
      </c>
    </row>
    <row r="82" spans="1:2" x14ac:dyDescent="0.35">
      <c r="A82" s="1">
        <v>45531</v>
      </c>
      <c r="B82">
        <v>35</v>
      </c>
    </row>
    <row r="83" spans="1:2" x14ac:dyDescent="0.35">
      <c r="A83" s="1">
        <v>45532</v>
      </c>
      <c r="B83">
        <v>35</v>
      </c>
    </row>
    <row r="84" spans="1:2" x14ac:dyDescent="0.35">
      <c r="A84" s="1">
        <v>45533</v>
      </c>
      <c r="B84">
        <v>35</v>
      </c>
    </row>
    <row r="85" spans="1:2" x14ac:dyDescent="0.35">
      <c r="A85" s="1">
        <v>45534</v>
      </c>
      <c r="B85">
        <v>35</v>
      </c>
    </row>
    <row r="86" spans="1:2" x14ac:dyDescent="0.35">
      <c r="A86" s="1">
        <v>45535</v>
      </c>
      <c r="B86">
        <v>35</v>
      </c>
    </row>
    <row r="87" spans="1:2" x14ac:dyDescent="0.35">
      <c r="A87" s="1">
        <v>45536</v>
      </c>
      <c r="B87">
        <v>36</v>
      </c>
    </row>
    <row r="88" spans="1:2" x14ac:dyDescent="0.35">
      <c r="A88" s="1">
        <v>45537</v>
      </c>
      <c r="B88">
        <v>36</v>
      </c>
    </row>
    <row r="89" spans="1:2" x14ac:dyDescent="0.35">
      <c r="A89" s="1">
        <v>45538</v>
      </c>
      <c r="B89">
        <v>36</v>
      </c>
    </row>
    <row r="90" spans="1:2" x14ac:dyDescent="0.35">
      <c r="A90" s="1">
        <v>45539</v>
      </c>
      <c r="B90">
        <v>36</v>
      </c>
    </row>
    <row r="91" spans="1:2" x14ac:dyDescent="0.35">
      <c r="A91" s="1">
        <v>45540</v>
      </c>
      <c r="B91">
        <v>36</v>
      </c>
    </row>
    <row r="92" spans="1:2" x14ac:dyDescent="0.35">
      <c r="A92" s="1">
        <v>45541</v>
      </c>
      <c r="B92">
        <v>36</v>
      </c>
    </row>
    <row r="93" spans="1:2" x14ac:dyDescent="0.35">
      <c r="A93" s="1">
        <v>45542</v>
      </c>
      <c r="B93">
        <v>36</v>
      </c>
    </row>
    <row r="94" spans="1:2" x14ac:dyDescent="0.35">
      <c r="A94" s="1">
        <v>45543</v>
      </c>
      <c r="B94">
        <v>37</v>
      </c>
    </row>
    <row r="95" spans="1:2" x14ac:dyDescent="0.35">
      <c r="A95" s="1">
        <v>45544</v>
      </c>
      <c r="B95">
        <v>37</v>
      </c>
    </row>
    <row r="96" spans="1:2" x14ac:dyDescent="0.35">
      <c r="A96" s="1">
        <v>45545</v>
      </c>
      <c r="B96">
        <v>37</v>
      </c>
    </row>
    <row r="97" spans="1:2" x14ac:dyDescent="0.35">
      <c r="A97" s="1">
        <v>45546</v>
      </c>
      <c r="B97">
        <v>37</v>
      </c>
    </row>
    <row r="98" spans="1:2" x14ac:dyDescent="0.35">
      <c r="A98" s="1">
        <v>45547</v>
      </c>
      <c r="B98">
        <v>37</v>
      </c>
    </row>
    <row r="99" spans="1:2" x14ac:dyDescent="0.35">
      <c r="A99" s="1">
        <v>45548</v>
      </c>
      <c r="B99">
        <v>37</v>
      </c>
    </row>
    <row r="100" spans="1:2" x14ac:dyDescent="0.35">
      <c r="A100" s="1">
        <v>45549</v>
      </c>
      <c r="B100">
        <v>37</v>
      </c>
    </row>
    <row r="101" spans="1:2" x14ac:dyDescent="0.35">
      <c r="A101" s="1">
        <v>45550</v>
      </c>
      <c r="B101">
        <v>38</v>
      </c>
    </row>
    <row r="102" spans="1:2" x14ac:dyDescent="0.35">
      <c r="A102" s="1">
        <v>45551</v>
      </c>
      <c r="B102">
        <v>38</v>
      </c>
    </row>
    <row r="103" spans="1:2" x14ac:dyDescent="0.35">
      <c r="A103" s="1">
        <v>45552</v>
      </c>
      <c r="B103">
        <v>38</v>
      </c>
    </row>
    <row r="104" spans="1:2" x14ac:dyDescent="0.35">
      <c r="A104" s="1">
        <v>45553</v>
      </c>
      <c r="B104">
        <v>38</v>
      </c>
    </row>
    <row r="105" spans="1:2" x14ac:dyDescent="0.35">
      <c r="A105" s="1">
        <v>45554</v>
      </c>
      <c r="B105">
        <v>38</v>
      </c>
    </row>
    <row r="106" spans="1:2" x14ac:dyDescent="0.35">
      <c r="A106" s="1">
        <v>45555</v>
      </c>
      <c r="B106">
        <v>38</v>
      </c>
    </row>
    <row r="107" spans="1:2" x14ac:dyDescent="0.35">
      <c r="A107" s="1">
        <v>45556</v>
      </c>
      <c r="B107">
        <v>38</v>
      </c>
    </row>
    <row r="108" spans="1:2" x14ac:dyDescent="0.35">
      <c r="A108" s="1">
        <v>45557</v>
      </c>
      <c r="B108">
        <v>39</v>
      </c>
    </row>
    <row r="109" spans="1:2" x14ac:dyDescent="0.35">
      <c r="A109" s="1">
        <v>45558</v>
      </c>
      <c r="B109">
        <v>39</v>
      </c>
    </row>
    <row r="110" spans="1:2" x14ac:dyDescent="0.35">
      <c r="A110" s="1">
        <v>45559</v>
      </c>
      <c r="B110">
        <v>39</v>
      </c>
    </row>
    <row r="111" spans="1:2" x14ac:dyDescent="0.35">
      <c r="A111" s="1">
        <v>45560</v>
      </c>
      <c r="B111">
        <v>39</v>
      </c>
    </row>
    <row r="112" spans="1:2" x14ac:dyDescent="0.35">
      <c r="A112" s="1">
        <v>45561</v>
      </c>
      <c r="B112">
        <v>39</v>
      </c>
    </row>
    <row r="113" spans="1:2" x14ac:dyDescent="0.35">
      <c r="A113" s="1">
        <v>45562</v>
      </c>
      <c r="B113">
        <v>39</v>
      </c>
    </row>
    <row r="114" spans="1:2" x14ac:dyDescent="0.35">
      <c r="A114" s="1">
        <v>45563</v>
      </c>
      <c r="B114">
        <v>39</v>
      </c>
    </row>
    <row r="115" spans="1:2" x14ac:dyDescent="0.35">
      <c r="A115" s="1">
        <v>45564</v>
      </c>
      <c r="B115">
        <v>40</v>
      </c>
    </row>
    <row r="116" spans="1:2" x14ac:dyDescent="0.35">
      <c r="A116" s="1">
        <v>45565</v>
      </c>
      <c r="B116">
        <v>40</v>
      </c>
    </row>
    <row r="117" spans="1:2" x14ac:dyDescent="0.35">
      <c r="A117" s="1">
        <v>45566</v>
      </c>
      <c r="B117">
        <v>40</v>
      </c>
    </row>
    <row r="118" spans="1:2" x14ac:dyDescent="0.35">
      <c r="A118" s="1">
        <v>45567</v>
      </c>
      <c r="B118">
        <v>40</v>
      </c>
    </row>
    <row r="119" spans="1:2" x14ac:dyDescent="0.35">
      <c r="A119" s="1">
        <v>45568</v>
      </c>
      <c r="B119">
        <v>40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F9B1A4-893E-4DCD-A67A-878B59CF45D4}">
  <dimension ref="A2:D8"/>
  <sheetViews>
    <sheetView workbookViewId="0">
      <selection activeCell="A10" sqref="A10"/>
    </sheetView>
  </sheetViews>
  <sheetFormatPr defaultRowHeight="14.5" x14ac:dyDescent="0.35"/>
  <sheetData>
    <row r="2" spans="1:4" x14ac:dyDescent="0.35">
      <c r="B2">
        <v>20</v>
      </c>
      <c r="D2">
        <v>21</v>
      </c>
    </row>
    <row r="3" spans="1:4" x14ac:dyDescent="0.35">
      <c r="A3">
        <v>4</v>
      </c>
      <c r="B3">
        <v>260</v>
      </c>
      <c r="D3">
        <v>0</v>
      </c>
    </row>
    <row r="4" spans="1:4" x14ac:dyDescent="0.35">
      <c r="A4">
        <v>18</v>
      </c>
      <c r="B4">
        <v>2520</v>
      </c>
      <c r="C4">
        <v>15</v>
      </c>
      <c r="D4">
        <v>2288</v>
      </c>
    </row>
    <row r="5" spans="1:4" x14ac:dyDescent="0.35">
      <c r="A5">
        <v>43</v>
      </c>
      <c r="B5">
        <v>8552</v>
      </c>
      <c r="C5">
        <v>25</v>
      </c>
      <c r="D5">
        <v>7617</v>
      </c>
    </row>
    <row r="6" spans="1:4" x14ac:dyDescent="0.35">
      <c r="A6">
        <v>20</v>
      </c>
      <c r="B6">
        <v>4645</v>
      </c>
      <c r="C6">
        <v>20</v>
      </c>
      <c r="D6">
        <v>4674</v>
      </c>
    </row>
    <row r="8" spans="1:4" x14ac:dyDescent="0.35">
      <c r="A8">
        <f>SUM(A3:A6)</f>
        <v>85</v>
      </c>
      <c r="B8">
        <f t="shared" ref="B8:D8" si="0">SUM(B3:B6)</f>
        <v>15977</v>
      </c>
      <c r="C8">
        <f t="shared" si="0"/>
        <v>60</v>
      </c>
      <c r="D8">
        <f t="shared" si="0"/>
        <v>14579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9BA36-F091-4526-853B-0840031DD417}">
  <dimension ref="A1:F7"/>
  <sheetViews>
    <sheetView workbookViewId="0">
      <selection activeCell="C7" sqref="C7"/>
    </sheetView>
  </sheetViews>
  <sheetFormatPr defaultRowHeight="14.5" x14ac:dyDescent="0.35"/>
  <cols>
    <col min="1" max="1" width="10.08984375" bestFit="1" customWidth="1"/>
    <col min="2" max="2" width="14.1796875" customWidth="1"/>
  </cols>
  <sheetData>
    <row r="1" spans="1:6" x14ac:dyDescent="0.35">
      <c r="A1" t="s">
        <v>29</v>
      </c>
      <c r="B1" t="s">
        <v>30</v>
      </c>
      <c r="C1" t="s">
        <v>17</v>
      </c>
      <c r="D1" t="s">
        <v>31</v>
      </c>
      <c r="E1" t="s">
        <v>32</v>
      </c>
      <c r="F1" t="s">
        <v>33</v>
      </c>
    </row>
    <row r="2" spans="1:6" x14ac:dyDescent="0.35">
      <c r="A2" s="1">
        <v>45490</v>
      </c>
      <c r="B2" t="s">
        <v>79</v>
      </c>
      <c r="C2" t="s">
        <v>80</v>
      </c>
      <c r="D2">
        <v>1229</v>
      </c>
    </row>
    <row r="3" spans="1:6" x14ac:dyDescent="0.35">
      <c r="A3" s="1">
        <v>45490</v>
      </c>
      <c r="B3" t="s">
        <v>81</v>
      </c>
      <c r="C3" t="s">
        <v>80</v>
      </c>
      <c r="D3">
        <v>800</v>
      </c>
    </row>
    <row r="4" spans="1:6" x14ac:dyDescent="0.35">
      <c r="A4" s="1"/>
    </row>
    <row r="5" spans="1:6" x14ac:dyDescent="0.35">
      <c r="A5" s="1"/>
    </row>
    <row r="6" spans="1:6" x14ac:dyDescent="0.35">
      <c r="A6" s="1"/>
    </row>
    <row r="7" spans="1:6" x14ac:dyDescent="0.35">
      <c r="A7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564A8-D288-48B8-A697-BD222452DB57}">
  <dimension ref="A1:V18"/>
  <sheetViews>
    <sheetView topLeftCell="A2" workbookViewId="0">
      <selection activeCell="G13" sqref="G13"/>
    </sheetView>
  </sheetViews>
  <sheetFormatPr defaultRowHeight="14.5" x14ac:dyDescent="0.35"/>
  <cols>
    <col min="2" max="3" width="10.08984375" customWidth="1"/>
    <col min="4" max="4" width="1.6328125" customWidth="1"/>
    <col min="5" max="10" width="12.08984375" style="6" customWidth="1"/>
    <col min="11" max="11" width="10" customWidth="1"/>
  </cols>
  <sheetData>
    <row r="1" spans="1:22" x14ac:dyDescent="0.35">
      <c r="A1" s="12" t="s">
        <v>45</v>
      </c>
    </row>
    <row r="2" spans="1:22" x14ac:dyDescent="0.35">
      <c r="A2" s="13">
        <v>2023</v>
      </c>
    </row>
    <row r="3" spans="1:22" x14ac:dyDescent="0.35">
      <c r="A3" s="12"/>
      <c r="B3" s="12"/>
      <c r="C3" s="12"/>
      <c r="D3" s="12"/>
      <c r="E3" s="18" t="s">
        <v>44</v>
      </c>
      <c r="F3" s="18"/>
      <c r="G3" s="18"/>
      <c r="H3" s="18"/>
      <c r="I3" s="18"/>
      <c r="J3" s="18"/>
      <c r="T3" t="s">
        <v>51</v>
      </c>
      <c r="U3" t="s">
        <v>52</v>
      </c>
    </row>
    <row r="4" spans="1:22" ht="28" customHeight="1" x14ac:dyDescent="0.35">
      <c r="A4" s="12" t="s">
        <v>43</v>
      </c>
      <c r="B4" s="12" t="s">
        <v>42</v>
      </c>
      <c r="C4" s="12" t="s">
        <v>41</v>
      </c>
      <c r="D4" s="12"/>
      <c r="E4" s="11" t="s">
        <v>40</v>
      </c>
      <c r="F4" s="11" t="s">
        <v>39</v>
      </c>
      <c r="G4" s="11" t="s">
        <v>38</v>
      </c>
      <c r="H4" s="11" t="s">
        <v>47</v>
      </c>
      <c r="I4" s="11" t="s">
        <v>37</v>
      </c>
      <c r="J4" s="11" t="s">
        <v>36</v>
      </c>
      <c r="K4" s="10"/>
      <c r="L4" s="11" t="s">
        <v>40</v>
      </c>
      <c r="M4" s="11" t="s">
        <v>39</v>
      </c>
      <c r="N4" s="11" t="s">
        <v>48</v>
      </c>
      <c r="O4" s="11" t="s">
        <v>49</v>
      </c>
      <c r="P4" s="11" t="s">
        <v>37</v>
      </c>
      <c r="Q4" s="11" t="s">
        <v>36</v>
      </c>
      <c r="R4" s="11"/>
      <c r="S4" s="11" t="s">
        <v>34</v>
      </c>
      <c r="T4" s="11" t="s">
        <v>50</v>
      </c>
      <c r="U4" s="11" t="s">
        <v>38</v>
      </c>
    </row>
    <row r="5" spans="1:22" ht="28" customHeight="1" x14ac:dyDescent="0.35">
      <c r="A5" s="12">
        <v>24</v>
      </c>
      <c r="B5" s="8">
        <v>45452</v>
      </c>
      <c r="C5" s="8">
        <v>45458</v>
      </c>
      <c r="D5" s="12"/>
      <c r="E5" s="11"/>
      <c r="F5" s="11"/>
      <c r="G5" s="11"/>
      <c r="H5" s="11"/>
      <c r="I5" s="11"/>
      <c r="J5" s="11"/>
      <c r="K5" s="10"/>
      <c r="L5">
        <f>E5</f>
        <v>0</v>
      </c>
      <c r="M5">
        <f>F5</f>
        <v>0</v>
      </c>
      <c r="N5">
        <f>G5</f>
        <v>0</v>
      </c>
      <c r="O5">
        <f>H5</f>
        <v>0</v>
      </c>
      <c r="P5">
        <f t="shared" ref="P5" si="0">I5</f>
        <v>0</v>
      </c>
      <c r="Q5">
        <f>J5</f>
        <v>0</v>
      </c>
      <c r="S5">
        <f>A5</f>
        <v>24</v>
      </c>
      <c r="T5">
        <v>0</v>
      </c>
      <c r="U5">
        <v>0</v>
      </c>
      <c r="V5">
        <f>SUM(T5:U5)</f>
        <v>0</v>
      </c>
    </row>
    <row r="6" spans="1:22" ht="28" customHeight="1" x14ac:dyDescent="0.35">
      <c r="A6" s="12">
        <v>25</v>
      </c>
      <c r="B6" s="8">
        <v>45459</v>
      </c>
      <c r="C6" s="8">
        <v>45459</v>
      </c>
      <c r="D6" s="12"/>
      <c r="E6" s="11"/>
      <c r="F6" s="11"/>
      <c r="G6" s="11"/>
      <c r="H6" s="11"/>
      <c r="I6" s="11"/>
      <c r="J6" s="11"/>
      <c r="K6" s="10"/>
      <c r="L6">
        <f t="shared" ref="L6:Q6" si="1">L5+E6</f>
        <v>0</v>
      </c>
      <c r="M6">
        <f t="shared" si="1"/>
        <v>0</v>
      </c>
      <c r="N6">
        <f t="shared" si="1"/>
        <v>0</v>
      </c>
      <c r="O6">
        <f t="shared" si="1"/>
        <v>0</v>
      </c>
      <c r="P6">
        <f t="shared" si="1"/>
        <v>0</v>
      </c>
      <c r="Q6">
        <f t="shared" si="1"/>
        <v>0</v>
      </c>
      <c r="S6">
        <f t="shared" ref="S6:S17" si="2">A6</f>
        <v>25</v>
      </c>
      <c r="T6">
        <v>0</v>
      </c>
      <c r="U6">
        <v>0</v>
      </c>
      <c r="V6">
        <f t="shared" ref="V6:V17" si="3">SUM(T6:U6)</f>
        <v>0</v>
      </c>
    </row>
    <row r="7" spans="1:22" x14ac:dyDescent="0.35">
      <c r="A7">
        <v>26</v>
      </c>
      <c r="B7" s="8">
        <v>45466</v>
      </c>
      <c r="C7" s="8">
        <v>45460</v>
      </c>
      <c r="L7">
        <f t="shared" ref="L7:L17" si="4">L6+E7</f>
        <v>0</v>
      </c>
      <c r="M7">
        <f t="shared" ref="M7:M17" si="5">M6+F7</f>
        <v>0</v>
      </c>
      <c r="N7">
        <f t="shared" ref="N7:O17" si="6">N6+G7</f>
        <v>0</v>
      </c>
      <c r="O7">
        <f t="shared" si="6"/>
        <v>0</v>
      </c>
      <c r="P7">
        <f t="shared" ref="P7:P17" si="7">P6+I7</f>
        <v>0</v>
      </c>
      <c r="Q7">
        <f t="shared" ref="Q7:Q17" si="8">Q6+J7</f>
        <v>0</v>
      </c>
      <c r="S7">
        <f t="shared" si="2"/>
        <v>26</v>
      </c>
      <c r="T7">
        <f t="shared" ref="T7:T17" si="9">SUM(L5+M5)</f>
        <v>0</v>
      </c>
      <c r="U7">
        <f t="shared" ref="U7:U17" si="10">SUM(N6+O6)</f>
        <v>0</v>
      </c>
      <c r="V7">
        <f t="shared" si="3"/>
        <v>0</v>
      </c>
    </row>
    <row r="8" spans="1:22" x14ac:dyDescent="0.35">
      <c r="A8">
        <v>27</v>
      </c>
      <c r="B8" s="8">
        <v>45473</v>
      </c>
      <c r="C8" s="8">
        <v>45461</v>
      </c>
      <c r="G8" s="9"/>
      <c r="H8" s="15"/>
      <c r="L8">
        <f t="shared" si="4"/>
        <v>0</v>
      </c>
      <c r="M8">
        <f t="shared" si="5"/>
        <v>0</v>
      </c>
      <c r="N8">
        <f t="shared" si="6"/>
        <v>0</v>
      </c>
      <c r="O8">
        <f t="shared" si="6"/>
        <v>0</v>
      </c>
      <c r="P8">
        <f t="shared" si="7"/>
        <v>0</v>
      </c>
      <c r="Q8">
        <f t="shared" si="8"/>
        <v>0</v>
      </c>
      <c r="S8">
        <f t="shared" si="2"/>
        <v>27</v>
      </c>
      <c r="T8">
        <f t="shared" si="9"/>
        <v>0</v>
      </c>
      <c r="U8">
        <f t="shared" si="10"/>
        <v>0</v>
      </c>
      <c r="V8">
        <f t="shared" si="3"/>
        <v>0</v>
      </c>
    </row>
    <row r="9" spans="1:22" x14ac:dyDescent="0.35">
      <c r="A9">
        <v>28</v>
      </c>
      <c r="B9" s="8">
        <v>45480</v>
      </c>
      <c r="C9" s="8">
        <v>45462</v>
      </c>
      <c r="G9" s="9"/>
      <c r="H9" s="15"/>
      <c r="L9">
        <f t="shared" si="4"/>
        <v>0</v>
      </c>
      <c r="M9">
        <f t="shared" si="5"/>
        <v>0</v>
      </c>
      <c r="N9">
        <f t="shared" si="6"/>
        <v>0</v>
      </c>
      <c r="O9">
        <f t="shared" si="6"/>
        <v>0</v>
      </c>
      <c r="P9">
        <f t="shared" si="7"/>
        <v>0</v>
      </c>
      <c r="Q9">
        <f t="shared" si="8"/>
        <v>0</v>
      </c>
      <c r="S9">
        <f t="shared" si="2"/>
        <v>28</v>
      </c>
      <c r="T9">
        <f t="shared" si="9"/>
        <v>0</v>
      </c>
      <c r="U9">
        <f t="shared" si="10"/>
        <v>0</v>
      </c>
      <c r="V9">
        <f t="shared" si="3"/>
        <v>0</v>
      </c>
    </row>
    <row r="10" spans="1:22" x14ac:dyDescent="0.35">
      <c r="A10">
        <v>29</v>
      </c>
      <c r="B10" s="8">
        <v>45487</v>
      </c>
      <c r="C10" s="8">
        <v>45463</v>
      </c>
      <c r="G10" s="9"/>
      <c r="H10" s="15"/>
      <c r="L10">
        <f t="shared" si="4"/>
        <v>0</v>
      </c>
      <c r="M10">
        <f t="shared" si="5"/>
        <v>0</v>
      </c>
      <c r="N10">
        <f t="shared" si="6"/>
        <v>0</v>
      </c>
      <c r="O10">
        <f t="shared" si="6"/>
        <v>0</v>
      </c>
      <c r="P10">
        <f t="shared" si="7"/>
        <v>0</v>
      </c>
      <c r="Q10">
        <f t="shared" si="8"/>
        <v>0</v>
      </c>
      <c r="S10">
        <f t="shared" si="2"/>
        <v>29</v>
      </c>
      <c r="T10">
        <f t="shared" si="9"/>
        <v>0</v>
      </c>
      <c r="U10">
        <f t="shared" si="10"/>
        <v>0</v>
      </c>
      <c r="V10">
        <f t="shared" si="3"/>
        <v>0</v>
      </c>
    </row>
    <row r="11" spans="1:22" x14ac:dyDescent="0.35">
      <c r="A11">
        <v>30</v>
      </c>
      <c r="B11" s="8">
        <v>45494</v>
      </c>
      <c r="C11" s="8">
        <v>45464</v>
      </c>
      <c r="L11">
        <f t="shared" si="4"/>
        <v>0</v>
      </c>
      <c r="M11">
        <f t="shared" si="5"/>
        <v>0</v>
      </c>
      <c r="N11">
        <f t="shared" si="6"/>
        <v>0</v>
      </c>
      <c r="O11">
        <f t="shared" si="6"/>
        <v>0</v>
      </c>
      <c r="P11">
        <f t="shared" si="7"/>
        <v>0</v>
      </c>
      <c r="Q11">
        <f t="shared" si="8"/>
        <v>0</v>
      </c>
      <c r="S11">
        <f t="shared" si="2"/>
        <v>30</v>
      </c>
      <c r="T11">
        <f t="shared" si="9"/>
        <v>0</v>
      </c>
      <c r="U11">
        <f t="shared" si="10"/>
        <v>0</v>
      </c>
      <c r="V11">
        <f t="shared" si="3"/>
        <v>0</v>
      </c>
    </row>
    <row r="12" spans="1:22" x14ac:dyDescent="0.35">
      <c r="A12">
        <v>31</v>
      </c>
      <c r="B12" s="8">
        <v>45501</v>
      </c>
      <c r="C12" s="8">
        <v>45465</v>
      </c>
      <c r="L12">
        <f t="shared" si="4"/>
        <v>0</v>
      </c>
      <c r="M12">
        <f t="shared" si="5"/>
        <v>0</v>
      </c>
      <c r="N12">
        <f t="shared" si="6"/>
        <v>0</v>
      </c>
      <c r="O12">
        <f t="shared" si="6"/>
        <v>0</v>
      </c>
      <c r="P12">
        <f t="shared" si="7"/>
        <v>0</v>
      </c>
      <c r="Q12">
        <f t="shared" si="8"/>
        <v>0</v>
      </c>
      <c r="S12">
        <f t="shared" si="2"/>
        <v>31</v>
      </c>
      <c r="T12">
        <f t="shared" si="9"/>
        <v>0</v>
      </c>
      <c r="U12">
        <f t="shared" si="10"/>
        <v>0</v>
      </c>
      <c r="V12">
        <f t="shared" si="3"/>
        <v>0</v>
      </c>
    </row>
    <row r="13" spans="1:22" x14ac:dyDescent="0.35">
      <c r="A13">
        <v>32</v>
      </c>
      <c r="B13" s="8">
        <v>45508</v>
      </c>
      <c r="C13" s="8">
        <v>45466</v>
      </c>
      <c r="L13">
        <f t="shared" si="4"/>
        <v>0</v>
      </c>
      <c r="M13">
        <f t="shared" si="5"/>
        <v>0</v>
      </c>
      <c r="N13">
        <f t="shared" si="6"/>
        <v>0</v>
      </c>
      <c r="O13">
        <f t="shared" si="6"/>
        <v>0</v>
      </c>
      <c r="P13">
        <f t="shared" si="7"/>
        <v>0</v>
      </c>
      <c r="Q13">
        <f t="shared" si="8"/>
        <v>0</v>
      </c>
      <c r="S13">
        <f t="shared" si="2"/>
        <v>32</v>
      </c>
      <c r="T13">
        <f t="shared" si="9"/>
        <v>0</v>
      </c>
      <c r="U13">
        <f t="shared" si="10"/>
        <v>0</v>
      </c>
      <c r="V13">
        <f t="shared" si="3"/>
        <v>0</v>
      </c>
    </row>
    <row r="14" spans="1:22" x14ac:dyDescent="0.35">
      <c r="A14">
        <v>33</v>
      </c>
      <c r="B14" s="8">
        <v>45515</v>
      </c>
      <c r="C14" s="8">
        <v>45467</v>
      </c>
      <c r="L14">
        <f t="shared" si="4"/>
        <v>0</v>
      </c>
      <c r="M14">
        <f t="shared" si="5"/>
        <v>0</v>
      </c>
      <c r="N14">
        <f t="shared" si="6"/>
        <v>0</v>
      </c>
      <c r="O14">
        <f t="shared" si="6"/>
        <v>0</v>
      </c>
      <c r="P14">
        <f t="shared" si="7"/>
        <v>0</v>
      </c>
      <c r="Q14">
        <f t="shared" si="8"/>
        <v>0</v>
      </c>
      <c r="S14">
        <f t="shared" si="2"/>
        <v>33</v>
      </c>
      <c r="T14">
        <f t="shared" si="9"/>
        <v>0</v>
      </c>
      <c r="U14">
        <f t="shared" si="10"/>
        <v>0</v>
      </c>
      <c r="V14">
        <f t="shared" si="3"/>
        <v>0</v>
      </c>
    </row>
    <row r="15" spans="1:22" x14ac:dyDescent="0.35">
      <c r="A15">
        <v>34</v>
      </c>
      <c r="B15" s="8">
        <v>45522</v>
      </c>
      <c r="C15" s="8">
        <v>45468</v>
      </c>
      <c r="L15">
        <f t="shared" si="4"/>
        <v>0</v>
      </c>
      <c r="M15">
        <f t="shared" si="5"/>
        <v>0</v>
      </c>
      <c r="N15">
        <f t="shared" si="6"/>
        <v>0</v>
      </c>
      <c r="O15">
        <f t="shared" si="6"/>
        <v>0</v>
      </c>
      <c r="P15">
        <f t="shared" si="7"/>
        <v>0</v>
      </c>
      <c r="Q15">
        <f t="shared" si="8"/>
        <v>0</v>
      </c>
      <c r="S15">
        <f t="shared" si="2"/>
        <v>34</v>
      </c>
      <c r="T15">
        <f t="shared" si="9"/>
        <v>0</v>
      </c>
      <c r="U15">
        <f t="shared" si="10"/>
        <v>0</v>
      </c>
      <c r="V15">
        <f t="shared" si="3"/>
        <v>0</v>
      </c>
    </row>
    <row r="16" spans="1:22" x14ac:dyDescent="0.35">
      <c r="A16">
        <v>35</v>
      </c>
      <c r="B16" s="8">
        <v>45529</v>
      </c>
      <c r="C16" s="8">
        <v>45469</v>
      </c>
      <c r="L16">
        <f t="shared" si="4"/>
        <v>0</v>
      </c>
      <c r="M16">
        <f t="shared" si="5"/>
        <v>0</v>
      </c>
      <c r="N16">
        <f t="shared" si="6"/>
        <v>0</v>
      </c>
      <c r="O16">
        <f t="shared" si="6"/>
        <v>0</v>
      </c>
      <c r="P16">
        <f t="shared" si="7"/>
        <v>0</v>
      </c>
      <c r="Q16">
        <f t="shared" si="8"/>
        <v>0</v>
      </c>
      <c r="S16">
        <f t="shared" si="2"/>
        <v>35</v>
      </c>
      <c r="T16">
        <f t="shared" si="9"/>
        <v>0</v>
      </c>
      <c r="U16">
        <f t="shared" si="10"/>
        <v>0</v>
      </c>
      <c r="V16">
        <f t="shared" si="3"/>
        <v>0</v>
      </c>
    </row>
    <row r="17" spans="1:22" x14ac:dyDescent="0.35">
      <c r="A17">
        <v>36</v>
      </c>
      <c r="B17" s="8">
        <v>45536</v>
      </c>
      <c r="C17" s="8">
        <v>45470</v>
      </c>
      <c r="L17">
        <f t="shared" si="4"/>
        <v>0</v>
      </c>
      <c r="M17">
        <f t="shared" si="5"/>
        <v>0</v>
      </c>
      <c r="N17">
        <f t="shared" si="6"/>
        <v>0</v>
      </c>
      <c r="O17">
        <f t="shared" si="6"/>
        <v>0</v>
      </c>
      <c r="P17">
        <f t="shared" si="7"/>
        <v>0</v>
      </c>
      <c r="Q17">
        <f t="shared" si="8"/>
        <v>0</v>
      </c>
      <c r="S17">
        <f t="shared" si="2"/>
        <v>36</v>
      </c>
      <c r="T17">
        <f t="shared" si="9"/>
        <v>0</v>
      </c>
      <c r="U17">
        <f t="shared" si="10"/>
        <v>0</v>
      </c>
      <c r="V17">
        <f t="shared" si="3"/>
        <v>0</v>
      </c>
    </row>
    <row r="18" spans="1:22" x14ac:dyDescent="0.35">
      <c r="C18" s="7" t="s">
        <v>35</v>
      </c>
      <c r="E18" s="6">
        <f>SUM(E7:E17)</f>
        <v>0</v>
      </c>
      <c r="F18" s="6">
        <f>SUM(F7:F17)</f>
        <v>0</v>
      </c>
      <c r="G18" s="6">
        <f>SUM(G7:G17)</f>
        <v>0</v>
      </c>
      <c r="I18" s="6">
        <f>SUM(I7:I17)</f>
        <v>0</v>
      </c>
      <c r="J18" s="6">
        <f>SUM(J7:J17)</f>
        <v>0</v>
      </c>
    </row>
  </sheetData>
  <mergeCells count="1">
    <mergeCell ref="E3:J3"/>
  </mergeCells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DCEFE-CEE0-4579-843C-3B13058B1487}">
  <dimension ref="A1:C9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16" sqref="C16:C92"/>
    </sheetView>
  </sheetViews>
  <sheetFormatPr defaultRowHeight="14.5" x14ac:dyDescent="0.35"/>
  <cols>
    <col min="1" max="1" width="10.1796875" bestFit="1" customWidth="1"/>
    <col min="2" max="2" width="10.1796875" style="14" customWidth="1"/>
    <col min="3" max="3" width="15.26953125" style="14" customWidth="1"/>
  </cols>
  <sheetData>
    <row r="1" spans="1:3" x14ac:dyDescent="0.35">
      <c r="A1" t="s">
        <v>1</v>
      </c>
      <c r="B1" s="14" t="s">
        <v>34</v>
      </c>
      <c r="C1" s="14" t="s">
        <v>46</v>
      </c>
    </row>
    <row r="2" spans="1:3" x14ac:dyDescent="0.35">
      <c r="A2" s="1">
        <v>45452</v>
      </c>
      <c r="B2" s="14">
        <f>VLOOKUP(A2,'Stat weeks'!$A$1:$B$119,2,FALSE)</f>
        <v>24</v>
      </c>
      <c r="C2" s="14">
        <f>VLOOKUP(B2,'Sockeye FSC and Demo'!$S$5:$V$17,4,FALSE)</f>
        <v>0</v>
      </c>
    </row>
    <row r="3" spans="1:3" x14ac:dyDescent="0.35">
      <c r="A3" s="1">
        <v>45453</v>
      </c>
      <c r="B3" s="14">
        <f>VLOOKUP(A3,'Stat weeks'!$A$1:$B$119,2,FALSE)</f>
        <v>24</v>
      </c>
      <c r="C3" s="14">
        <f>VLOOKUP(B3,'Sockeye FSC and Demo'!$S$5:$V$17,4,FALSE)</f>
        <v>0</v>
      </c>
    </row>
    <row r="4" spans="1:3" x14ac:dyDescent="0.35">
      <c r="A4" s="1">
        <v>45454</v>
      </c>
      <c r="B4" s="14">
        <f>VLOOKUP(A4,'Stat weeks'!$A$1:$B$119,2,FALSE)</f>
        <v>24</v>
      </c>
      <c r="C4" s="14">
        <f>VLOOKUP(B4,'Sockeye FSC and Demo'!$S$5:$V$17,4,FALSE)</f>
        <v>0</v>
      </c>
    </row>
    <row r="5" spans="1:3" x14ac:dyDescent="0.35">
      <c r="A5" s="1">
        <v>45455</v>
      </c>
      <c r="B5" s="14">
        <f>VLOOKUP(A5,'Stat weeks'!$A$1:$B$119,2,FALSE)</f>
        <v>24</v>
      </c>
      <c r="C5" s="14">
        <f>VLOOKUP(B5,'Sockeye FSC and Demo'!$S$5:$V$17,4,FALSE)</f>
        <v>0</v>
      </c>
    </row>
    <row r="6" spans="1:3" x14ac:dyDescent="0.35">
      <c r="A6" s="1">
        <v>45456</v>
      </c>
      <c r="B6" s="14">
        <f>VLOOKUP(A6,'Stat weeks'!$A$1:$B$119,2,FALSE)</f>
        <v>24</v>
      </c>
      <c r="C6" s="14">
        <f>VLOOKUP(B6,'Sockeye FSC and Demo'!$S$5:$V$17,4,FALSE)</f>
        <v>0</v>
      </c>
    </row>
    <row r="7" spans="1:3" x14ac:dyDescent="0.35">
      <c r="A7" s="1">
        <v>45457</v>
      </c>
      <c r="B7" s="14">
        <f>VLOOKUP(A7,'Stat weeks'!$A$1:$B$119,2,FALSE)</f>
        <v>24</v>
      </c>
      <c r="C7" s="14">
        <f>VLOOKUP(B7,'Sockeye FSC and Demo'!$S$5:$V$17,4,FALSE)</f>
        <v>0</v>
      </c>
    </row>
    <row r="8" spans="1:3" x14ac:dyDescent="0.35">
      <c r="A8" s="1">
        <v>45458</v>
      </c>
      <c r="B8" s="14">
        <f>VLOOKUP(A8,'Stat weeks'!$A$1:$B$119,2,FALSE)</f>
        <v>24</v>
      </c>
      <c r="C8" s="14">
        <f>VLOOKUP(B8,'Sockeye FSC and Demo'!$S$5:$V$17,4,FALSE)</f>
        <v>0</v>
      </c>
    </row>
    <row r="9" spans="1:3" x14ac:dyDescent="0.35">
      <c r="A9" s="1">
        <v>45459</v>
      </c>
      <c r="B9" s="14">
        <f>VLOOKUP(A9,'Stat weeks'!$A$1:$B$119,2,FALSE)</f>
        <v>25</v>
      </c>
      <c r="C9" s="14">
        <f>VLOOKUP(B9,'Sockeye FSC and Demo'!$S$5:$V$17,4,FALSE)</f>
        <v>0</v>
      </c>
    </row>
    <row r="10" spans="1:3" x14ac:dyDescent="0.35">
      <c r="A10" s="1">
        <v>45460</v>
      </c>
      <c r="B10" s="14">
        <f>VLOOKUP(A10,'Stat weeks'!$A$1:$B$119,2,FALSE)</f>
        <v>25</v>
      </c>
      <c r="C10" s="14">
        <f>VLOOKUP(B10,'Sockeye FSC and Demo'!$S$5:$V$17,4,FALSE)</f>
        <v>0</v>
      </c>
    </row>
    <row r="11" spans="1:3" x14ac:dyDescent="0.35">
      <c r="A11" s="1">
        <v>45461</v>
      </c>
      <c r="B11" s="14">
        <f>VLOOKUP(A11,'Stat weeks'!$A$1:$B$119,2,FALSE)</f>
        <v>25</v>
      </c>
      <c r="C11" s="14">
        <f>VLOOKUP(B11,'Sockeye FSC and Demo'!$S$5:$V$17,4,FALSE)</f>
        <v>0</v>
      </c>
    </row>
    <row r="12" spans="1:3" x14ac:dyDescent="0.35">
      <c r="A12" s="1">
        <v>45462</v>
      </c>
      <c r="B12" s="14">
        <f>VLOOKUP(A12,'Stat weeks'!$A$1:$B$119,2,FALSE)</f>
        <v>25</v>
      </c>
      <c r="C12" s="14">
        <f>VLOOKUP(B12,'Sockeye FSC and Demo'!$S$5:$V$17,4,FALSE)</f>
        <v>0</v>
      </c>
    </row>
    <row r="13" spans="1:3" x14ac:dyDescent="0.35">
      <c r="A13" s="1">
        <v>45463</v>
      </c>
      <c r="B13" s="14">
        <f>VLOOKUP(A13,'Stat weeks'!$A$1:$B$119,2,FALSE)</f>
        <v>25</v>
      </c>
      <c r="C13" s="14">
        <f>VLOOKUP(B13,'Sockeye FSC and Demo'!$S$5:$V$17,4,FALSE)</f>
        <v>0</v>
      </c>
    </row>
    <row r="14" spans="1:3" x14ac:dyDescent="0.35">
      <c r="A14" s="1">
        <v>45464</v>
      </c>
      <c r="B14" s="14">
        <f>VLOOKUP(A14,'Stat weeks'!$A$1:$B$119,2,FALSE)</f>
        <v>25</v>
      </c>
      <c r="C14" s="14">
        <f>VLOOKUP(B14,'Sockeye FSC and Demo'!$S$5:$V$17,4,FALSE)</f>
        <v>0</v>
      </c>
    </row>
    <row r="15" spans="1:3" x14ac:dyDescent="0.35">
      <c r="A15" s="1">
        <v>45465</v>
      </c>
      <c r="B15" s="14">
        <f>VLOOKUP(A15,'Stat weeks'!$A$1:$B$119,2,FALSE)</f>
        <v>25</v>
      </c>
      <c r="C15" s="14">
        <f>VLOOKUP(B15,'Sockeye FSC and Demo'!$S$5:$V$17,4,FALSE)</f>
        <v>0</v>
      </c>
    </row>
    <row r="16" spans="1:3" x14ac:dyDescent="0.35">
      <c r="A16" s="1">
        <v>45466</v>
      </c>
      <c r="B16" s="14">
        <f>VLOOKUP(A16,'Stat weeks'!$A$1:$B$119,2,FALSE)</f>
        <v>26</v>
      </c>
    </row>
    <row r="17" spans="1:2" x14ac:dyDescent="0.35">
      <c r="A17" s="1">
        <v>45467</v>
      </c>
      <c r="B17" s="14">
        <f>VLOOKUP(A17,'Stat weeks'!$A$1:$B$119,2,FALSE)</f>
        <v>26</v>
      </c>
    </row>
    <row r="18" spans="1:2" x14ac:dyDescent="0.35">
      <c r="A18" s="1">
        <v>45468</v>
      </c>
      <c r="B18" s="14">
        <f>VLOOKUP(A18,'Stat weeks'!$A$1:$B$119,2,FALSE)</f>
        <v>26</v>
      </c>
    </row>
    <row r="19" spans="1:2" x14ac:dyDescent="0.35">
      <c r="A19" s="1">
        <v>45469</v>
      </c>
      <c r="B19" s="14">
        <f>VLOOKUP(A19,'Stat weeks'!$A$1:$B$119,2,FALSE)</f>
        <v>26</v>
      </c>
    </row>
    <row r="20" spans="1:2" x14ac:dyDescent="0.35">
      <c r="A20" s="1">
        <v>45470</v>
      </c>
      <c r="B20" s="14">
        <f>VLOOKUP(A20,'Stat weeks'!$A$1:$B$119,2,FALSE)</f>
        <v>26</v>
      </c>
    </row>
    <row r="21" spans="1:2" x14ac:dyDescent="0.35">
      <c r="A21" s="1">
        <v>45471</v>
      </c>
      <c r="B21" s="14">
        <f>VLOOKUP(A21,'Stat weeks'!$A$1:$B$119,2,FALSE)</f>
        <v>26</v>
      </c>
    </row>
    <row r="22" spans="1:2" x14ac:dyDescent="0.35">
      <c r="A22" s="1">
        <v>45472</v>
      </c>
      <c r="B22" s="14">
        <f>VLOOKUP(A22,'Stat weeks'!$A$1:$B$119,2,FALSE)</f>
        <v>26</v>
      </c>
    </row>
    <row r="23" spans="1:2" x14ac:dyDescent="0.35">
      <c r="A23" s="1">
        <v>45473</v>
      </c>
      <c r="B23" s="14">
        <f>VLOOKUP(A23,'Stat weeks'!$A$1:$B$119,2,FALSE)</f>
        <v>27</v>
      </c>
    </row>
    <row r="24" spans="1:2" x14ac:dyDescent="0.35">
      <c r="A24" s="1">
        <v>45474</v>
      </c>
      <c r="B24" s="14">
        <f>VLOOKUP(A24,'Stat weeks'!$A$1:$B$119,2,FALSE)</f>
        <v>27</v>
      </c>
    </row>
    <row r="25" spans="1:2" x14ac:dyDescent="0.35">
      <c r="A25" s="1">
        <v>45475</v>
      </c>
      <c r="B25" s="14">
        <f>VLOOKUP(A25,'Stat weeks'!$A$1:$B$119,2,FALSE)</f>
        <v>27</v>
      </c>
    </row>
    <row r="26" spans="1:2" x14ac:dyDescent="0.35">
      <c r="A26" s="1">
        <v>45476</v>
      </c>
      <c r="B26" s="14">
        <f>VLOOKUP(A26,'Stat weeks'!$A$1:$B$119,2,FALSE)</f>
        <v>27</v>
      </c>
    </row>
    <row r="27" spans="1:2" x14ac:dyDescent="0.35">
      <c r="A27" s="1">
        <v>45477</v>
      </c>
      <c r="B27" s="14">
        <f>VLOOKUP(A27,'Stat weeks'!$A$1:$B$119,2,FALSE)</f>
        <v>27</v>
      </c>
    </row>
    <row r="28" spans="1:2" x14ac:dyDescent="0.35">
      <c r="A28" s="1">
        <v>45478</v>
      </c>
      <c r="B28" s="14">
        <f>VLOOKUP(A28,'Stat weeks'!$A$1:$B$119,2,FALSE)</f>
        <v>27</v>
      </c>
    </row>
    <row r="29" spans="1:2" x14ac:dyDescent="0.35">
      <c r="A29" s="1">
        <v>45479</v>
      </c>
      <c r="B29" s="14">
        <f>VLOOKUP(A29,'Stat weeks'!$A$1:$B$119,2,FALSE)</f>
        <v>27</v>
      </c>
    </row>
    <row r="30" spans="1:2" x14ac:dyDescent="0.35">
      <c r="A30" s="1">
        <v>45480</v>
      </c>
      <c r="B30" s="14">
        <f>VLOOKUP(A30,'Stat weeks'!$A$1:$B$119,2,FALSE)</f>
        <v>28</v>
      </c>
    </row>
    <row r="31" spans="1:2" x14ac:dyDescent="0.35">
      <c r="A31" s="1">
        <v>45481</v>
      </c>
      <c r="B31" s="14">
        <f>VLOOKUP(A31,'Stat weeks'!$A$1:$B$119,2,FALSE)</f>
        <v>28</v>
      </c>
    </row>
    <row r="32" spans="1:2" x14ac:dyDescent="0.35">
      <c r="A32" s="1">
        <v>45482</v>
      </c>
      <c r="B32" s="14">
        <f>VLOOKUP(A32,'Stat weeks'!$A$1:$B$119,2,FALSE)</f>
        <v>28</v>
      </c>
    </row>
    <row r="33" spans="1:2" x14ac:dyDescent="0.35">
      <c r="A33" s="1">
        <v>45483</v>
      </c>
      <c r="B33" s="14">
        <f>VLOOKUP(A33,'Stat weeks'!$A$1:$B$119,2,FALSE)</f>
        <v>28</v>
      </c>
    </row>
    <row r="34" spans="1:2" x14ac:dyDescent="0.35">
      <c r="A34" s="1">
        <v>45484</v>
      </c>
      <c r="B34" s="14">
        <f>VLOOKUP(A34,'Stat weeks'!$A$1:$B$119,2,FALSE)</f>
        <v>28</v>
      </c>
    </row>
    <row r="35" spans="1:2" x14ac:dyDescent="0.35">
      <c r="A35" s="1">
        <v>45485</v>
      </c>
      <c r="B35" s="14">
        <f>VLOOKUP(A35,'Stat weeks'!$A$1:$B$119,2,FALSE)</f>
        <v>28</v>
      </c>
    </row>
    <row r="36" spans="1:2" x14ac:dyDescent="0.35">
      <c r="A36" s="1">
        <v>45486</v>
      </c>
      <c r="B36" s="14">
        <f>VLOOKUP(A36,'Stat weeks'!$A$1:$B$119,2,FALSE)</f>
        <v>28</v>
      </c>
    </row>
    <row r="37" spans="1:2" x14ac:dyDescent="0.35">
      <c r="A37" s="1">
        <v>45487</v>
      </c>
      <c r="B37" s="14">
        <f>VLOOKUP(A37,'Stat weeks'!$A$1:$B$119,2,FALSE)</f>
        <v>29</v>
      </c>
    </row>
    <row r="38" spans="1:2" x14ac:dyDescent="0.35">
      <c r="A38" s="1">
        <v>45488</v>
      </c>
      <c r="B38" s="14">
        <f>VLOOKUP(A38,'Stat weeks'!$A$1:$B$119,2,FALSE)</f>
        <v>29</v>
      </c>
    </row>
    <row r="39" spans="1:2" x14ac:dyDescent="0.35">
      <c r="A39" s="1">
        <v>45489</v>
      </c>
      <c r="B39" s="14">
        <f>VLOOKUP(A39,'Stat weeks'!$A$1:$B$119,2,FALSE)</f>
        <v>29</v>
      </c>
    </row>
    <row r="40" spans="1:2" x14ac:dyDescent="0.35">
      <c r="A40" s="1">
        <v>45490</v>
      </c>
      <c r="B40" s="14">
        <f>VLOOKUP(A40,'Stat weeks'!$A$1:$B$119,2,FALSE)</f>
        <v>29</v>
      </c>
    </row>
    <row r="41" spans="1:2" x14ac:dyDescent="0.35">
      <c r="A41" s="1">
        <v>45491</v>
      </c>
      <c r="B41" s="14">
        <f>VLOOKUP(A41,'Stat weeks'!$A$1:$B$119,2,FALSE)</f>
        <v>29</v>
      </c>
    </row>
    <row r="42" spans="1:2" x14ac:dyDescent="0.35">
      <c r="A42" s="1">
        <v>45492</v>
      </c>
      <c r="B42" s="14">
        <f>VLOOKUP(A42,'Stat weeks'!$A$1:$B$119,2,FALSE)</f>
        <v>29</v>
      </c>
    </row>
    <row r="43" spans="1:2" x14ac:dyDescent="0.35">
      <c r="A43" s="1">
        <v>45493</v>
      </c>
      <c r="B43" s="14">
        <f>VLOOKUP(A43,'Stat weeks'!$A$1:$B$119,2,FALSE)</f>
        <v>29</v>
      </c>
    </row>
    <row r="44" spans="1:2" x14ac:dyDescent="0.35">
      <c r="A44" s="1">
        <v>45494</v>
      </c>
      <c r="B44" s="14">
        <f>VLOOKUP(A44,'Stat weeks'!$A$1:$B$119,2,FALSE)</f>
        <v>30</v>
      </c>
    </row>
    <row r="45" spans="1:2" x14ac:dyDescent="0.35">
      <c r="A45" s="1">
        <v>45495</v>
      </c>
      <c r="B45" s="14">
        <f>VLOOKUP(A45,'Stat weeks'!$A$1:$B$119,2,FALSE)</f>
        <v>30</v>
      </c>
    </row>
    <row r="46" spans="1:2" x14ac:dyDescent="0.35">
      <c r="A46" s="1">
        <v>45496</v>
      </c>
      <c r="B46" s="14">
        <f>VLOOKUP(A46,'Stat weeks'!$A$1:$B$119,2,FALSE)</f>
        <v>30</v>
      </c>
    </row>
    <row r="47" spans="1:2" x14ac:dyDescent="0.35">
      <c r="A47" s="1">
        <v>45497</v>
      </c>
      <c r="B47" s="14">
        <f>VLOOKUP(A47,'Stat weeks'!$A$1:$B$119,2,FALSE)</f>
        <v>30</v>
      </c>
    </row>
    <row r="48" spans="1:2" x14ac:dyDescent="0.35">
      <c r="A48" s="1">
        <v>45498</v>
      </c>
      <c r="B48" s="14">
        <f>VLOOKUP(A48,'Stat weeks'!$A$1:$B$119,2,FALSE)</f>
        <v>30</v>
      </c>
    </row>
    <row r="49" spans="1:2" x14ac:dyDescent="0.35">
      <c r="A49" s="1">
        <v>45499</v>
      </c>
      <c r="B49" s="14">
        <f>VLOOKUP(A49,'Stat weeks'!$A$1:$B$119,2,FALSE)</f>
        <v>30</v>
      </c>
    </row>
    <row r="50" spans="1:2" x14ac:dyDescent="0.35">
      <c r="A50" s="1">
        <v>45500</v>
      </c>
      <c r="B50" s="14">
        <f>VLOOKUP(A50,'Stat weeks'!$A$1:$B$119,2,FALSE)</f>
        <v>30</v>
      </c>
    </row>
    <row r="51" spans="1:2" x14ac:dyDescent="0.35">
      <c r="A51" s="1">
        <v>45501</v>
      </c>
      <c r="B51" s="14">
        <f>VLOOKUP(A51,'Stat weeks'!$A$1:$B$119,2,FALSE)</f>
        <v>31</v>
      </c>
    </row>
    <row r="52" spans="1:2" x14ac:dyDescent="0.35">
      <c r="A52" s="1">
        <v>45502</v>
      </c>
      <c r="B52" s="14">
        <f>VLOOKUP(A52,'Stat weeks'!$A$1:$B$119,2,FALSE)</f>
        <v>31</v>
      </c>
    </row>
    <row r="53" spans="1:2" x14ac:dyDescent="0.35">
      <c r="A53" s="1">
        <v>45503</v>
      </c>
      <c r="B53" s="14">
        <f>VLOOKUP(A53,'Stat weeks'!$A$1:$B$119,2,FALSE)</f>
        <v>31</v>
      </c>
    </row>
    <row r="54" spans="1:2" x14ac:dyDescent="0.35">
      <c r="A54" s="1">
        <v>45504</v>
      </c>
      <c r="B54" s="14">
        <f>VLOOKUP(A54,'Stat weeks'!$A$1:$B$119,2,FALSE)</f>
        <v>31</v>
      </c>
    </row>
    <row r="55" spans="1:2" x14ac:dyDescent="0.35">
      <c r="A55" s="1">
        <v>45505</v>
      </c>
      <c r="B55" s="14">
        <f>VLOOKUP(A55,'Stat weeks'!$A$1:$B$119,2,FALSE)</f>
        <v>31</v>
      </c>
    </row>
    <row r="56" spans="1:2" x14ac:dyDescent="0.35">
      <c r="A56" s="1">
        <v>45506</v>
      </c>
      <c r="B56" s="14">
        <f>VLOOKUP(A56,'Stat weeks'!$A$1:$B$119,2,FALSE)</f>
        <v>31</v>
      </c>
    </row>
    <row r="57" spans="1:2" x14ac:dyDescent="0.35">
      <c r="A57" s="1">
        <v>45507</v>
      </c>
      <c r="B57" s="14">
        <f>VLOOKUP(A57,'Stat weeks'!$A$1:$B$119,2,FALSE)</f>
        <v>31</v>
      </c>
    </row>
    <row r="58" spans="1:2" x14ac:dyDescent="0.35">
      <c r="A58" s="1">
        <v>45508</v>
      </c>
      <c r="B58" s="14">
        <f>VLOOKUP(A58,'Stat weeks'!$A$1:$B$119,2,FALSE)</f>
        <v>32</v>
      </c>
    </row>
    <row r="59" spans="1:2" x14ac:dyDescent="0.35">
      <c r="A59" s="1">
        <v>45509</v>
      </c>
      <c r="B59" s="14">
        <f>VLOOKUP(A59,'Stat weeks'!$A$1:$B$119,2,FALSE)</f>
        <v>32</v>
      </c>
    </row>
    <row r="60" spans="1:2" x14ac:dyDescent="0.35">
      <c r="A60" s="1">
        <v>45510</v>
      </c>
      <c r="B60" s="14">
        <f>VLOOKUP(A60,'Stat weeks'!$A$1:$B$119,2,FALSE)</f>
        <v>32</v>
      </c>
    </row>
    <row r="61" spans="1:2" x14ac:dyDescent="0.35">
      <c r="A61" s="1">
        <v>45511</v>
      </c>
      <c r="B61" s="14">
        <f>VLOOKUP(A61,'Stat weeks'!$A$1:$B$119,2,FALSE)</f>
        <v>32</v>
      </c>
    </row>
    <row r="62" spans="1:2" x14ac:dyDescent="0.35">
      <c r="A62" s="1">
        <v>45512</v>
      </c>
      <c r="B62" s="14">
        <f>VLOOKUP(A62,'Stat weeks'!$A$1:$B$119,2,FALSE)</f>
        <v>32</v>
      </c>
    </row>
    <row r="63" spans="1:2" x14ac:dyDescent="0.35">
      <c r="A63" s="1">
        <v>45513</v>
      </c>
      <c r="B63" s="14">
        <f>VLOOKUP(A63,'Stat weeks'!$A$1:$B$119,2,FALSE)</f>
        <v>32</v>
      </c>
    </row>
    <row r="64" spans="1:2" x14ac:dyDescent="0.35">
      <c r="A64" s="1">
        <v>45514</v>
      </c>
      <c r="B64" s="14">
        <f>VLOOKUP(A64,'Stat weeks'!$A$1:$B$119,2,FALSE)</f>
        <v>32</v>
      </c>
    </row>
    <row r="65" spans="1:2" x14ac:dyDescent="0.35">
      <c r="A65" s="1">
        <v>45515</v>
      </c>
      <c r="B65" s="14">
        <f>VLOOKUP(A65,'Stat weeks'!$A$1:$B$119,2,FALSE)</f>
        <v>33</v>
      </c>
    </row>
    <row r="66" spans="1:2" x14ac:dyDescent="0.35">
      <c r="A66" s="1">
        <v>45516</v>
      </c>
      <c r="B66" s="14">
        <f>VLOOKUP(A66,'Stat weeks'!$A$1:$B$119,2,FALSE)</f>
        <v>33</v>
      </c>
    </row>
    <row r="67" spans="1:2" x14ac:dyDescent="0.35">
      <c r="A67" s="1">
        <v>45517</v>
      </c>
      <c r="B67" s="14">
        <f>VLOOKUP(A67,'Stat weeks'!$A$1:$B$119,2,FALSE)</f>
        <v>33</v>
      </c>
    </row>
    <row r="68" spans="1:2" x14ac:dyDescent="0.35">
      <c r="A68" s="1">
        <v>45518</v>
      </c>
      <c r="B68" s="14">
        <f>VLOOKUP(A68,'Stat weeks'!$A$1:$B$119,2,FALSE)</f>
        <v>33</v>
      </c>
    </row>
    <row r="69" spans="1:2" x14ac:dyDescent="0.35">
      <c r="A69" s="1">
        <v>45519</v>
      </c>
      <c r="B69" s="14">
        <f>VLOOKUP(A69,'Stat weeks'!$A$1:$B$119,2,FALSE)</f>
        <v>33</v>
      </c>
    </row>
    <row r="70" spans="1:2" x14ac:dyDescent="0.35">
      <c r="A70" s="1">
        <v>45520</v>
      </c>
      <c r="B70" s="14">
        <f>VLOOKUP(A70,'Stat weeks'!$A$1:$B$119,2,FALSE)</f>
        <v>33</v>
      </c>
    </row>
    <row r="71" spans="1:2" x14ac:dyDescent="0.35">
      <c r="A71" s="1">
        <v>45521</v>
      </c>
      <c r="B71" s="14">
        <f>VLOOKUP(A71,'Stat weeks'!$A$1:$B$119,2,FALSE)</f>
        <v>33</v>
      </c>
    </row>
    <row r="72" spans="1:2" x14ac:dyDescent="0.35">
      <c r="A72" s="1">
        <v>45522</v>
      </c>
      <c r="B72" s="14">
        <f>VLOOKUP(A72,'Stat weeks'!$A$1:$B$119,2,FALSE)</f>
        <v>34</v>
      </c>
    </row>
    <row r="73" spans="1:2" x14ac:dyDescent="0.35">
      <c r="A73" s="1">
        <v>45523</v>
      </c>
      <c r="B73" s="14">
        <f>VLOOKUP(A73,'Stat weeks'!$A$1:$B$119,2,FALSE)</f>
        <v>34</v>
      </c>
    </row>
    <row r="74" spans="1:2" x14ac:dyDescent="0.35">
      <c r="A74" s="1">
        <v>45524</v>
      </c>
      <c r="B74" s="14">
        <f>VLOOKUP(A74,'Stat weeks'!$A$1:$B$119,2,FALSE)</f>
        <v>34</v>
      </c>
    </row>
    <row r="75" spans="1:2" x14ac:dyDescent="0.35">
      <c r="A75" s="1">
        <v>45525</v>
      </c>
      <c r="B75" s="14">
        <f>VLOOKUP(A75,'Stat weeks'!$A$1:$B$119,2,FALSE)</f>
        <v>34</v>
      </c>
    </row>
    <row r="76" spans="1:2" x14ac:dyDescent="0.35">
      <c r="A76" s="1">
        <v>45526</v>
      </c>
      <c r="B76" s="14">
        <f>VLOOKUP(A76,'Stat weeks'!$A$1:$B$119,2,FALSE)</f>
        <v>34</v>
      </c>
    </row>
    <row r="77" spans="1:2" x14ac:dyDescent="0.35">
      <c r="A77" s="1">
        <v>45527</v>
      </c>
      <c r="B77" s="14">
        <f>VLOOKUP(A77,'Stat weeks'!$A$1:$B$119,2,FALSE)</f>
        <v>34</v>
      </c>
    </row>
    <row r="78" spans="1:2" x14ac:dyDescent="0.35">
      <c r="A78" s="1">
        <v>45528</v>
      </c>
      <c r="B78" s="14">
        <f>VLOOKUP(A78,'Stat weeks'!$A$1:$B$119,2,FALSE)</f>
        <v>34</v>
      </c>
    </row>
    <row r="79" spans="1:2" x14ac:dyDescent="0.35">
      <c r="A79" s="1">
        <v>45529</v>
      </c>
      <c r="B79" s="14">
        <f>VLOOKUP(A79,'Stat weeks'!$A$1:$B$119,2,FALSE)</f>
        <v>35</v>
      </c>
    </row>
    <row r="80" spans="1:2" x14ac:dyDescent="0.35">
      <c r="A80" s="1">
        <v>45530</v>
      </c>
      <c r="B80" s="14">
        <f>VLOOKUP(A80,'Stat weeks'!$A$1:$B$119,2,FALSE)</f>
        <v>35</v>
      </c>
    </row>
    <row r="81" spans="1:2" x14ac:dyDescent="0.35">
      <c r="A81" s="1">
        <v>45531</v>
      </c>
      <c r="B81" s="14">
        <f>VLOOKUP(A81,'Stat weeks'!$A$1:$B$119,2,FALSE)</f>
        <v>35</v>
      </c>
    </row>
    <row r="82" spans="1:2" x14ac:dyDescent="0.35">
      <c r="A82" s="1">
        <v>45532</v>
      </c>
      <c r="B82" s="14">
        <f>VLOOKUP(A82,'Stat weeks'!$A$1:$B$119,2,FALSE)</f>
        <v>35</v>
      </c>
    </row>
    <row r="83" spans="1:2" x14ac:dyDescent="0.35">
      <c r="A83" s="1">
        <v>45533</v>
      </c>
      <c r="B83" s="14">
        <f>VLOOKUP(A83,'Stat weeks'!$A$1:$B$119,2,FALSE)</f>
        <v>35</v>
      </c>
    </row>
    <row r="84" spans="1:2" x14ac:dyDescent="0.35">
      <c r="A84" s="1">
        <v>45534</v>
      </c>
      <c r="B84" s="14">
        <f>VLOOKUP(A84,'Stat weeks'!$A$1:$B$119,2,FALSE)</f>
        <v>35</v>
      </c>
    </row>
    <row r="85" spans="1:2" x14ac:dyDescent="0.35">
      <c r="A85" s="1">
        <v>45535</v>
      </c>
      <c r="B85" s="14">
        <f>VLOOKUP(A85,'Stat weeks'!$A$1:$B$119,2,FALSE)</f>
        <v>35</v>
      </c>
    </row>
    <row r="86" spans="1:2" x14ac:dyDescent="0.35">
      <c r="A86" s="1">
        <v>45536</v>
      </c>
      <c r="B86" s="14">
        <f>VLOOKUP(A86,'Stat weeks'!$A$1:$B$119,2,FALSE)</f>
        <v>36</v>
      </c>
    </row>
    <row r="87" spans="1:2" x14ac:dyDescent="0.35">
      <c r="A87" s="1">
        <v>45537</v>
      </c>
      <c r="B87" s="14">
        <f>VLOOKUP(A87,'Stat weeks'!$A$1:$B$119,2,FALSE)</f>
        <v>36</v>
      </c>
    </row>
    <row r="88" spans="1:2" x14ac:dyDescent="0.35">
      <c r="A88" s="1">
        <v>45538</v>
      </c>
      <c r="B88" s="14">
        <f>VLOOKUP(A88,'Stat weeks'!$A$1:$B$119,2,FALSE)</f>
        <v>36</v>
      </c>
    </row>
    <row r="89" spans="1:2" x14ac:dyDescent="0.35">
      <c r="A89" s="1">
        <v>45539</v>
      </c>
      <c r="B89" s="14">
        <f>VLOOKUP(A89,'Stat weeks'!$A$1:$B$119,2,FALSE)</f>
        <v>36</v>
      </c>
    </row>
    <row r="90" spans="1:2" x14ac:dyDescent="0.35">
      <c r="A90" s="1">
        <v>45540</v>
      </c>
      <c r="B90" s="14">
        <f>VLOOKUP(A90,'Stat weeks'!$A$1:$B$119,2,FALSE)</f>
        <v>36</v>
      </c>
    </row>
    <row r="91" spans="1:2" x14ac:dyDescent="0.35">
      <c r="A91" s="1">
        <v>45541</v>
      </c>
      <c r="B91" s="14">
        <f>VLOOKUP(A91,'Stat weeks'!$A$1:$B$119,2,FALSE)</f>
        <v>36</v>
      </c>
    </row>
    <row r="92" spans="1:2" x14ac:dyDescent="0.35">
      <c r="A92" s="1">
        <v>45542</v>
      </c>
      <c r="B92" s="14">
        <f>VLOOKUP(A92,'Stat weeks'!$A$1:$B$119,2,FALSE)</f>
        <v>36</v>
      </c>
    </row>
  </sheetData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B16BC-348F-4B8A-8D93-DCC2758546A8}">
  <dimension ref="A1:W103"/>
  <sheetViews>
    <sheetView tabSelected="1" workbookViewId="0">
      <pane xSplit="1" ySplit="1" topLeftCell="B38" activePane="bottomRight" state="frozen"/>
      <selection pane="topRight" activeCell="B1" sqref="B1"/>
      <selection pane="bottomLeft" activeCell="A2" sqref="A2"/>
      <selection pane="bottomRight" activeCell="C49" sqref="C49:R50"/>
    </sheetView>
  </sheetViews>
  <sheetFormatPr defaultRowHeight="14.5" x14ac:dyDescent="0.35"/>
  <cols>
    <col min="1" max="1" width="10.1796875" style="3" bestFit="1" customWidth="1"/>
    <col min="2" max="2" width="10.54296875" style="3" customWidth="1"/>
    <col min="3" max="3" width="10.54296875" style="5" customWidth="1"/>
    <col min="6" max="6" width="8.7265625" style="3"/>
    <col min="11" max="17" width="8.7265625" style="3"/>
    <col min="18" max="18" width="9.81640625" style="3" bestFit="1" customWidth="1"/>
    <col min="19" max="19" width="11.7265625" style="3" customWidth="1"/>
    <col min="20" max="20" width="11.08984375" style="3" customWidth="1"/>
    <col min="21" max="21" width="12.7265625" style="3" customWidth="1"/>
  </cols>
  <sheetData>
    <row r="1" spans="1:23" x14ac:dyDescent="0.35">
      <c r="A1" s="3" t="s">
        <v>1</v>
      </c>
      <c r="B1" s="3" t="s">
        <v>0</v>
      </c>
      <c r="C1" s="5" t="s">
        <v>26</v>
      </c>
      <c r="D1" t="s">
        <v>2</v>
      </c>
      <c r="E1" t="s">
        <v>27</v>
      </c>
      <c r="F1" s="3" t="s">
        <v>11</v>
      </c>
      <c r="G1" t="s">
        <v>3</v>
      </c>
      <c r="H1" t="s">
        <v>4</v>
      </c>
      <c r="I1" t="s">
        <v>5</v>
      </c>
      <c r="J1" t="s">
        <v>6</v>
      </c>
      <c r="K1" s="3" t="s">
        <v>7</v>
      </c>
      <c r="L1" s="3" t="s">
        <v>15</v>
      </c>
      <c r="M1" s="3" t="s">
        <v>12</v>
      </c>
      <c r="N1" s="3" t="s">
        <v>14</v>
      </c>
      <c r="O1" s="3" t="s">
        <v>13</v>
      </c>
      <c r="P1" s="3" t="s">
        <v>8</v>
      </c>
      <c r="Q1" s="3" t="s">
        <v>9</v>
      </c>
      <c r="R1" s="3" t="s">
        <v>10</v>
      </c>
      <c r="S1" s="3" t="s">
        <v>65</v>
      </c>
      <c r="T1" s="3" t="s">
        <v>66</v>
      </c>
      <c r="U1" s="3" t="s">
        <v>67</v>
      </c>
      <c r="V1" t="s">
        <v>64</v>
      </c>
      <c r="W1" t="s">
        <v>68</v>
      </c>
    </row>
    <row r="2" spans="1:23" x14ac:dyDescent="0.35">
      <c r="A2" s="4">
        <v>45453</v>
      </c>
      <c r="B2" s="3">
        <v>4.5291554038581099E-4</v>
      </c>
      <c r="C2" s="5">
        <f>index!B2</f>
        <v>0</v>
      </c>
      <c r="D2">
        <f>'tyee daily'!BD11</f>
        <v>0</v>
      </c>
      <c r="E2">
        <f>C2</f>
        <v>0</v>
      </c>
      <c r="F2" s="3">
        <f>D2</f>
        <v>0</v>
      </c>
      <c r="K2" s="3">
        <f>SUM(G2:H2)</f>
        <v>0</v>
      </c>
      <c r="L2" s="3">
        <v>0</v>
      </c>
      <c r="N2" s="3">
        <f t="shared" ref="N2:N5" si="0">D2+M2</f>
        <v>0</v>
      </c>
      <c r="O2" s="3">
        <f>N2</f>
        <v>0</v>
      </c>
      <c r="S2" s="3">
        <f>'tyee daily'!BF11</f>
        <v>215.50816795925925</v>
      </c>
      <c r="T2" s="3">
        <v>368.98022452777775</v>
      </c>
      <c r="U2" s="3">
        <f>T2/T$103</f>
        <v>1.7789186332812485E-4</v>
      </c>
      <c r="V2">
        <f>'tyee daily'!BC11</f>
        <v>514</v>
      </c>
      <c r="W2">
        <v>567</v>
      </c>
    </row>
    <row r="3" spans="1:23" x14ac:dyDescent="0.35">
      <c r="A3" s="4">
        <v>45454</v>
      </c>
      <c r="B3" s="3">
        <v>7.9797712381085952E-4</v>
      </c>
      <c r="C3" s="5">
        <f>index!B3</f>
        <v>0.79</v>
      </c>
      <c r="D3">
        <f>'tyee daily'!BD12</f>
        <v>1025</v>
      </c>
      <c r="E3">
        <f>E2+C3</f>
        <v>0.79</v>
      </c>
      <c r="F3" s="3">
        <f t="shared" ref="F3:F10" si="1">D3+F2</f>
        <v>1025</v>
      </c>
      <c r="K3" s="3">
        <f t="shared" ref="K3:K39" si="2">SUM(G3:H3)</f>
        <v>0</v>
      </c>
      <c r="L3" s="3">
        <v>0</v>
      </c>
      <c r="N3" s="3">
        <f t="shared" si="0"/>
        <v>1025</v>
      </c>
      <c r="O3" s="3">
        <f>N3+O2</f>
        <v>1025</v>
      </c>
      <c r="S3" s="3">
        <f>'tyee daily'!BF12</f>
        <v>613.11879706851835</v>
      </c>
      <c r="T3" s="3">
        <v>982.09902159629632</v>
      </c>
      <c r="U3" s="3">
        <f t="shared" ref="U3:U66" si="3">T3/T$103</f>
        <v>4.734872313227211E-4</v>
      </c>
      <c r="V3">
        <f>'tyee daily'!BC12</f>
        <v>0</v>
      </c>
      <c r="W3">
        <v>567</v>
      </c>
    </row>
    <row r="4" spans="1:23" x14ac:dyDescent="0.35">
      <c r="A4" s="4">
        <v>45455</v>
      </c>
      <c r="B4" s="3">
        <v>1.2734958488364908E-3</v>
      </c>
      <c r="C4" s="5">
        <f>index!B4</f>
        <v>0</v>
      </c>
      <c r="D4">
        <f>'tyee daily'!BD13</f>
        <v>0</v>
      </c>
      <c r="E4">
        <f t="shared" ref="E4:E10" si="4">E3+C4</f>
        <v>0.79</v>
      </c>
      <c r="F4" s="3">
        <f t="shared" si="1"/>
        <v>1025</v>
      </c>
      <c r="K4" s="3">
        <f t="shared" si="2"/>
        <v>0</v>
      </c>
      <c r="L4" s="3">
        <v>0</v>
      </c>
      <c r="N4" s="3">
        <f t="shared" si="0"/>
        <v>0</v>
      </c>
      <c r="O4" s="3">
        <f t="shared" ref="O4:O10" si="5">N4+O3</f>
        <v>1025</v>
      </c>
      <c r="S4" s="3">
        <f>'tyee daily'!BF13</f>
        <v>803.71276658888883</v>
      </c>
      <c r="T4" s="3">
        <v>1785.8117881851852</v>
      </c>
      <c r="U4" s="3">
        <f t="shared" si="3"/>
        <v>8.6097130804276304E-4</v>
      </c>
      <c r="V4">
        <f>'tyee daily'!BC13</f>
        <v>1029</v>
      </c>
      <c r="W4">
        <v>1596</v>
      </c>
    </row>
    <row r="5" spans="1:23" x14ac:dyDescent="0.35">
      <c r="A5" s="4">
        <v>45456</v>
      </c>
      <c r="B5" s="3">
        <v>1.8224621827081281E-3</v>
      </c>
      <c r="C5" s="5">
        <f>index!B5</f>
        <v>0.52</v>
      </c>
      <c r="D5">
        <f>'tyee daily'!BD14</f>
        <v>678</v>
      </c>
      <c r="E5">
        <f t="shared" si="4"/>
        <v>1.31</v>
      </c>
      <c r="F5" s="3">
        <f t="shared" si="1"/>
        <v>1703</v>
      </c>
      <c r="K5" s="3">
        <f t="shared" si="2"/>
        <v>0</v>
      </c>
      <c r="L5" s="3">
        <v>0</v>
      </c>
      <c r="N5" s="3">
        <f t="shared" si="0"/>
        <v>678</v>
      </c>
      <c r="O5" s="3">
        <f t="shared" si="5"/>
        <v>1703</v>
      </c>
      <c r="S5" s="3">
        <f>'tyee daily'!BF14</f>
        <v>1102.203842459259</v>
      </c>
      <c r="T5" s="3">
        <v>2888.0156306444442</v>
      </c>
      <c r="U5" s="3">
        <f t="shared" si="3"/>
        <v>1.3923631883350784E-3</v>
      </c>
      <c r="V5">
        <f>'tyee daily'!BC14</f>
        <v>340</v>
      </c>
      <c r="W5">
        <v>1936</v>
      </c>
    </row>
    <row r="6" spans="1:23" x14ac:dyDescent="0.35">
      <c r="A6" s="4">
        <v>45457</v>
      </c>
      <c r="B6" s="3">
        <v>2.4289478292286201E-3</v>
      </c>
      <c r="C6" s="5">
        <f>index!B6</f>
        <v>0.26</v>
      </c>
      <c r="D6">
        <f>'tyee daily'!BD15</f>
        <v>342</v>
      </c>
      <c r="E6">
        <f t="shared" si="4"/>
        <v>1.57</v>
      </c>
      <c r="F6" s="3">
        <f t="shared" si="1"/>
        <v>2045</v>
      </c>
      <c r="K6" s="3">
        <f t="shared" si="2"/>
        <v>0</v>
      </c>
      <c r="L6" s="3">
        <v>0</v>
      </c>
      <c r="M6" s="3">
        <f>0.2*K2+0.2*K3+0.2*K4+0.2*K5+0.2*K6</f>
        <v>0</v>
      </c>
      <c r="N6" s="3">
        <f>D6+M6</f>
        <v>342</v>
      </c>
      <c r="O6" s="3">
        <f t="shared" si="5"/>
        <v>2045</v>
      </c>
      <c r="S6" s="3">
        <f>'tyee daily'!BF15</f>
        <v>1515.544744814815</v>
      </c>
      <c r="T6" s="3">
        <v>4403.5603754592594</v>
      </c>
      <c r="U6" s="3">
        <f t="shared" si="3"/>
        <v>2.1230339958486625E-3</v>
      </c>
      <c r="V6">
        <f>'tyee daily'!BC15</f>
        <v>1701</v>
      </c>
      <c r="W6">
        <v>3637</v>
      </c>
    </row>
    <row r="7" spans="1:23" x14ac:dyDescent="0.35">
      <c r="A7" s="4">
        <v>45458</v>
      </c>
      <c r="B7" s="3">
        <v>3.1360547961334071E-3</v>
      </c>
      <c r="C7" s="5">
        <f>index!B7</f>
        <v>1.31</v>
      </c>
      <c r="D7">
        <f>'tyee daily'!BD16</f>
        <v>1709</v>
      </c>
      <c r="E7">
        <f t="shared" si="4"/>
        <v>2.88</v>
      </c>
      <c r="F7" s="3">
        <f t="shared" si="1"/>
        <v>3754</v>
      </c>
      <c r="K7" s="3">
        <f t="shared" si="2"/>
        <v>0</v>
      </c>
      <c r="L7" s="3">
        <v>0</v>
      </c>
      <c r="M7" s="3">
        <f t="shared" ref="M7:M10" si="6">0.2*K3+0.2*K4+0.2*K5+0.2*K6+0.2*K7</f>
        <v>0</v>
      </c>
      <c r="N7" s="3">
        <f>D7+M7</f>
        <v>1709</v>
      </c>
      <c r="O7" s="3">
        <f t="shared" si="5"/>
        <v>3754</v>
      </c>
      <c r="S7" s="3">
        <f>'tyee daily'!BF16</f>
        <v>1293.7568542648148</v>
      </c>
      <c r="T7" s="3">
        <v>5697.3172297240753</v>
      </c>
      <c r="U7" s="3">
        <f t="shared" si="3"/>
        <v>2.7467769560391353E-3</v>
      </c>
      <c r="V7">
        <f>'tyee daily'!BC16</f>
        <v>0</v>
      </c>
      <c r="W7">
        <v>3637</v>
      </c>
    </row>
    <row r="8" spans="1:23" x14ac:dyDescent="0.35">
      <c r="A8" s="4">
        <v>45459</v>
      </c>
      <c r="B8" s="3">
        <v>3.9567007847515559E-3</v>
      </c>
      <c r="C8" s="5">
        <f>index!B8</f>
        <v>1.82</v>
      </c>
      <c r="D8">
        <f>'tyee daily'!BD17</f>
        <v>2366</v>
      </c>
      <c r="E8">
        <f t="shared" si="4"/>
        <v>4.7</v>
      </c>
      <c r="F8" s="3">
        <f t="shared" si="1"/>
        <v>6120</v>
      </c>
      <c r="K8" s="3">
        <f t="shared" si="2"/>
        <v>0</v>
      </c>
      <c r="L8" s="3">
        <v>0</v>
      </c>
      <c r="M8" s="3">
        <f t="shared" si="6"/>
        <v>0</v>
      </c>
      <c r="N8" s="3">
        <f>D8+M8</f>
        <v>2366</v>
      </c>
      <c r="O8" s="3">
        <f t="shared" si="5"/>
        <v>6120</v>
      </c>
      <c r="P8" s="3">
        <f t="shared" ref="P8:P13" si="7">O8/B14</f>
        <v>487459.11204447172</v>
      </c>
      <c r="Q8" s="3">
        <f t="shared" ref="Q8:Q13" si="8">O8/B8</f>
        <v>1546743.1915967532</v>
      </c>
      <c r="R8" s="3">
        <f t="shared" ref="R8:R13" si="9">O8/B2</f>
        <v>13512453.105024276</v>
      </c>
      <c r="S8" s="3">
        <f>'tyee daily'!BF17</f>
        <v>2509.6770092981478</v>
      </c>
      <c r="T8" s="3">
        <v>8206.9942390222222</v>
      </c>
      <c r="U8" s="3">
        <f t="shared" si="3"/>
        <v>3.9567364331552137E-3</v>
      </c>
      <c r="V8">
        <f>'tyee daily'!BC17</f>
        <v>510</v>
      </c>
      <c r="W8">
        <v>4147</v>
      </c>
    </row>
    <row r="9" spans="1:23" x14ac:dyDescent="0.35">
      <c r="A9" s="4">
        <v>45460</v>
      </c>
      <c r="B9" s="3">
        <v>4.9028657677631119E-3</v>
      </c>
      <c r="C9" s="5">
        <f>index!B9</f>
        <v>1.82</v>
      </c>
      <c r="D9">
        <f>'tyee daily'!BD18</f>
        <v>2371</v>
      </c>
      <c r="E9">
        <f t="shared" si="4"/>
        <v>6.5200000000000005</v>
      </c>
      <c r="F9" s="3">
        <f t="shared" si="1"/>
        <v>8491</v>
      </c>
      <c r="K9" s="3">
        <f t="shared" si="2"/>
        <v>0</v>
      </c>
      <c r="L9" s="3">
        <v>0</v>
      </c>
      <c r="M9" s="3">
        <f t="shared" si="6"/>
        <v>0</v>
      </c>
      <c r="N9" s="3">
        <f>D9+M9</f>
        <v>2371</v>
      </c>
      <c r="O9" s="3">
        <f t="shared" si="5"/>
        <v>8491</v>
      </c>
      <c r="P9" s="3">
        <f t="shared" si="7"/>
        <v>569398.04734415491</v>
      </c>
      <c r="Q9" s="3">
        <f t="shared" si="8"/>
        <v>1731844.2727576329</v>
      </c>
      <c r="R9" s="3">
        <f t="shared" si="9"/>
        <v>10640655.911851151</v>
      </c>
      <c r="S9" s="3">
        <f>'tyee daily'!BF18</f>
        <v>2415.0552503537042</v>
      </c>
      <c r="T9" s="3">
        <v>10622.049489375926</v>
      </c>
      <c r="U9" s="3">
        <f t="shared" si="3"/>
        <v>5.1210770941638598E-3</v>
      </c>
      <c r="V9">
        <f>'tyee daily'!BC18</f>
        <v>0</v>
      </c>
      <c r="W9">
        <v>4147</v>
      </c>
    </row>
    <row r="10" spans="1:23" x14ac:dyDescent="0.35">
      <c r="A10" s="4">
        <v>45461</v>
      </c>
      <c r="B10" s="3">
        <v>5.9622156013915181E-3</v>
      </c>
      <c r="C10" s="5">
        <f>index!B10</f>
        <v>2.1</v>
      </c>
      <c r="D10">
        <f>'tyee daily'!BD19</f>
        <v>2735</v>
      </c>
      <c r="E10">
        <f t="shared" si="4"/>
        <v>8.620000000000001</v>
      </c>
      <c r="F10" s="3">
        <f t="shared" si="1"/>
        <v>11226</v>
      </c>
      <c r="K10" s="3">
        <f t="shared" si="2"/>
        <v>0</v>
      </c>
      <c r="L10" s="3">
        <v>0</v>
      </c>
      <c r="M10" s="3">
        <f t="shared" si="6"/>
        <v>0</v>
      </c>
      <c r="N10" s="3">
        <f>D10+M10</f>
        <v>2735</v>
      </c>
      <c r="O10" s="3">
        <f t="shared" si="5"/>
        <v>11226</v>
      </c>
      <c r="P10" s="3">
        <f t="shared" si="7"/>
        <v>642266.63960014028</v>
      </c>
      <c r="Q10" s="3">
        <f t="shared" si="8"/>
        <v>1882857.1038893613</v>
      </c>
      <c r="R10" s="3">
        <f t="shared" si="9"/>
        <v>8815105.2948122732</v>
      </c>
      <c r="S10" s="3">
        <f>'tyee daily'!BF19</f>
        <v>2608.5348527296296</v>
      </c>
      <c r="T10" s="3">
        <v>13230.584342105556</v>
      </c>
      <c r="U10" s="3">
        <f t="shared" si="3"/>
        <v>6.3786976783084598E-3</v>
      </c>
      <c r="V10">
        <f>'tyee daily'!BC19</f>
        <v>4103</v>
      </c>
      <c r="W10">
        <v>8250</v>
      </c>
    </row>
    <row r="11" spans="1:23" x14ac:dyDescent="0.35">
      <c r="A11" s="4">
        <v>45462</v>
      </c>
      <c r="B11" s="3">
        <v>7.2535129862258858E-3</v>
      </c>
      <c r="C11" s="5">
        <f>index!B11</f>
        <v>1.57</v>
      </c>
      <c r="D11">
        <f>'tyee daily'!BD20</f>
        <v>2051</v>
      </c>
      <c r="E11">
        <f t="shared" ref="E11:E13" si="10">E10+C11</f>
        <v>10.190000000000001</v>
      </c>
      <c r="F11" s="3">
        <f t="shared" ref="F11:F13" si="11">D11+F10</f>
        <v>13277</v>
      </c>
      <c r="K11" s="3">
        <f t="shared" si="2"/>
        <v>0</v>
      </c>
      <c r="L11" s="3">
        <v>0</v>
      </c>
      <c r="M11" s="3">
        <f t="shared" ref="M11:M13" si="12">0.2*K7+0.2*K8+0.2*K9+0.2*K10+0.2*K11</f>
        <v>0</v>
      </c>
      <c r="N11" s="3">
        <f t="shared" ref="N11:N13" si="13">D11+M11</f>
        <v>2051</v>
      </c>
      <c r="O11" s="3">
        <f t="shared" ref="O11:O13" si="14">N11+O10</f>
        <v>13277</v>
      </c>
      <c r="P11" s="3">
        <f t="shared" si="7"/>
        <v>648673.45422732423</v>
      </c>
      <c r="Q11" s="3">
        <f t="shared" si="8"/>
        <v>1830423.4134842609</v>
      </c>
      <c r="R11" s="3">
        <f t="shared" si="9"/>
        <v>7285199.180523322</v>
      </c>
      <c r="S11" s="3">
        <f>'tyee daily'!BF20</f>
        <v>2891.3188150407404</v>
      </c>
      <c r="T11" s="3">
        <v>16121.903157146295</v>
      </c>
      <c r="U11" s="3">
        <f t="shared" si="3"/>
        <v>7.7726533900041748E-3</v>
      </c>
      <c r="V11">
        <f>'tyee daily'!BC20</f>
        <v>2473</v>
      </c>
      <c r="W11">
        <v>10723</v>
      </c>
    </row>
    <row r="12" spans="1:23" x14ac:dyDescent="0.35">
      <c r="A12" s="4">
        <v>45463</v>
      </c>
      <c r="B12" s="3">
        <v>8.7119358660575456E-3</v>
      </c>
      <c r="C12" s="5">
        <f>index!B12</f>
        <v>1.84</v>
      </c>
      <c r="D12">
        <f>'tyee daily'!BD21</f>
        <v>2393</v>
      </c>
      <c r="E12">
        <f t="shared" si="10"/>
        <v>12.030000000000001</v>
      </c>
      <c r="F12" s="3">
        <f t="shared" si="11"/>
        <v>15670</v>
      </c>
      <c r="K12" s="3">
        <f t="shared" si="2"/>
        <v>0</v>
      </c>
      <c r="L12" s="3">
        <v>0</v>
      </c>
      <c r="M12" s="3">
        <f t="shared" si="12"/>
        <v>0</v>
      </c>
      <c r="N12" s="3">
        <f t="shared" si="13"/>
        <v>2393</v>
      </c>
      <c r="O12" s="3">
        <f t="shared" si="14"/>
        <v>15670</v>
      </c>
      <c r="P12" s="3">
        <f t="shared" si="7"/>
        <v>663715.44453088951</v>
      </c>
      <c r="Q12" s="3">
        <f t="shared" si="8"/>
        <v>1798681.7443240914</v>
      </c>
      <c r="R12" s="3">
        <f t="shared" si="9"/>
        <v>6451353.0556053333</v>
      </c>
      <c r="S12" s="3">
        <f>'tyee daily'!BF21</f>
        <v>3301.5547953351847</v>
      </c>
      <c r="T12" s="3">
        <v>19423.457952481484</v>
      </c>
      <c r="U12" s="3">
        <f t="shared" si="3"/>
        <v>9.3643910913233618E-3</v>
      </c>
      <c r="V12">
        <f>'tyee daily'!BC21</f>
        <v>6348</v>
      </c>
      <c r="W12">
        <v>17071</v>
      </c>
    </row>
    <row r="13" spans="1:23" x14ac:dyDescent="0.35">
      <c r="A13" s="4">
        <v>45464</v>
      </c>
      <c r="B13" s="3">
        <v>1.0497204859014446E-2</v>
      </c>
      <c r="C13" s="5">
        <f>index!B13</f>
        <v>2.33</v>
      </c>
      <c r="D13">
        <f>'tyee daily'!BD22</f>
        <v>3032</v>
      </c>
      <c r="E13">
        <f t="shared" si="10"/>
        <v>14.360000000000001</v>
      </c>
      <c r="F13" s="3">
        <f t="shared" si="11"/>
        <v>18702</v>
      </c>
      <c r="K13" s="3">
        <f t="shared" si="2"/>
        <v>0</v>
      </c>
      <c r="L13" s="3">
        <v>0</v>
      </c>
      <c r="M13" s="3">
        <f t="shared" si="12"/>
        <v>0</v>
      </c>
      <c r="N13" s="3">
        <f t="shared" si="13"/>
        <v>3032</v>
      </c>
      <c r="O13" s="3">
        <f t="shared" si="14"/>
        <v>18702</v>
      </c>
      <c r="P13" s="3">
        <f t="shared" si="7"/>
        <v>691810.52627563861</v>
      </c>
      <c r="Q13" s="3">
        <f t="shared" si="8"/>
        <v>1781617.1305773563</v>
      </c>
      <c r="R13" s="3">
        <f t="shared" si="9"/>
        <v>5963543.756652019</v>
      </c>
      <c r="S13" s="3">
        <f>'tyee daily'!BF22</f>
        <v>3340.8605707296292</v>
      </c>
      <c r="T13" s="3">
        <v>22764.31852321111</v>
      </c>
      <c r="U13" s="3">
        <f t="shared" si="3"/>
        <v>1.0975078799064768E-2</v>
      </c>
      <c r="V13">
        <f>'tyee daily'!BC22</f>
        <v>7123</v>
      </c>
      <c r="W13">
        <v>24194</v>
      </c>
    </row>
    <row r="14" spans="1:23" x14ac:dyDescent="0.35">
      <c r="A14" s="4">
        <v>45465</v>
      </c>
      <c r="B14" s="3">
        <v>1.2554899167505278E-2</v>
      </c>
      <c r="C14" s="5">
        <f>index!B14</f>
        <v>1.17</v>
      </c>
      <c r="D14">
        <f>'tyee daily'!BD23</f>
        <v>1522</v>
      </c>
      <c r="E14">
        <f t="shared" ref="E14" si="15">E13+C14</f>
        <v>15.530000000000001</v>
      </c>
      <c r="F14" s="3">
        <f t="shared" ref="F14" si="16">D14+F13</f>
        <v>20224</v>
      </c>
      <c r="K14" s="3">
        <f t="shared" si="2"/>
        <v>0</v>
      </c>
      <c r="L14" s="3">
        <v>0</v>
      </c>
      <c r="M14" s="3">
        <f t="shared" ref="M14" si="17">0.2*K10+0.2*K11+0.2*K12+0.2*K13+0.2*K14</f>
        <v>0</v>
      </c>
      <c r="N14" s="3">
        <f t="shared" ref="N14" si="18">D14+M14</f>
        <v>1522</v>
      </c>
      <c r="O14" s="3">
        <f t="shared" ref="O14" si="19">N14+O13</f>
        <v>20224</v>
      </c>
      <c r="P14" s="3">
        <f t="shared" ref="P14" si="20">O14/B20</f>
        <v>653565.95720230171</v>
      </c>
      <c r="Q14" s="3">
        <f t="shared" ref="Q14" si="21">O14/B14</f>
        <v>1610845.2748345418</v>
      </c>
      <c r="R14" s="3">
        <f t="shared" ref="R14" si="22">O14/B8</f>
        <v>5111329.1351066567</v>
      </c>
      <c r="S14" s="3">
        <f>'tyee daily'!BF23</f>
        <v>3588.103310168518</v>
      </c>
      <c r="T14" s="3">
        <v>26352.421833379631</v>
      </c>
      <c r="U14" s="3">
        <f t="shared" si="3"/>
        <v>1.2704966584993085E-2</v>
      </c>
      <c r="V14">
        <f>'tyee daily'!BC23</f>
        <v>4511</v>
      </c>
      <c r="W14">
        <v>28705</v>
      </c>
    </row>
    <row r="15" spans="1:23" x14ac:dyDescent="0.35">
      <c r="A15" s="4">
        <v>45466</v>
      </c>
      <c r="B15" s="3">
        <v>1.4912239407220657E-2</v>
      </c>
      <c r="C15" s="5">
        <f>index!B15</f>
        <v>1.18</v>
      </c>
      <c r="D15">
        <f>'tyee daily'!BD24</f>
        <v>1538</v>
      </c>
      <c r="E15">
        <f t="shared" ref="E15" si="23">E14+C15</f>
        <v>16.71</v>
      </c>
      <c r="F15" s="3">
        <f t="shared" ref="F15" si="24">D15+F14</f>
        <v>21762</v>
      </c>
      <c r="K15" s="3">
        <f t="shared" si="2"/>
        <v>0</v>
      </c>
      <c r="L15" s="3">
        <v>0</v>
      </c>
      <c r="M15" s="3">
        <f t="shared" ref="M15" si="25">0.2*K11+0.2*K12+0.2*K13+0.2*K14+0.2*K15</f>
        <v>0</v>
      </c>
      <c r="N15" s="3">
        <f t="shared" ref="N15" si="26">D15+M15</f>
        <v>1538</v>
      </c>
      <c r="O15" s="3">
        <f t="shared" ref="O15" si="27">N15+O14</f>
        <v>21762</v>
      </c>
      <c r="P15" s="3">
        <f t="shared" ref="P15" si="28">O15/B21</f>
        <v>615674.32497563912</v>
      </c>
      <c r="Q15" s="3">
        <f t="shared" ref="Q15" si="29">O15/B15</f>
        <v>1459338.1587920738</v>
      </c>
      <c r="R15" s="3">
        <f t="shared" ref="R15" si="30">O15/B9</f>
        <v>4438628.5553823588</v>
      </c>
      <c r="S15" s="3">
        <f>'tyee daily'!BF24</f>
        <v>5374.9675759611109</v>
      </c>
      <c r="T15" s="3">
        <v>31727.38940934074</v>
      </c>
      <c r="U15" s="3">
        <f t="shared" si="3"/>
        <v>1.5296333096950948E-2</v>
      </c>
      <c r="V15">
        <f>'tyee daily'!BC24</f>
        <v>7967</v>
      </c>
      <c r="W15">
        <v>36672</v>
      </c>
    </row>
    <row r="16" spans="1:23" x14ac:dyDescent="0.35">
      <c r="A16" s="4">
        <v>45467</v>
      </c>
      <c r="B16" s="3">
        <v>1.7478721932356688E-2</v>
      </c>
      <c r="C16" s="5">
        <f>index!B16</f>
        <v>1.57</v>
      </c>
      <c r="D16">
        <f>'tyee daily'!BD25</f>
        <v>2051</v>
      </c>
      <c r="E16">
        <f t="shared" ref="E16" si="31">E15+C16</f>
        <v>18.28</v>
      </c>
      <c r="F16" s="3">
        <f t="shared" ref="F16" si="32">D16+F15</f>
        <v>23813</v>
      </c>
      <c r="K16" s="3">
        <f t="shared" si="2"/>
        <v>0</v>
      </c>
      <c r="L16" s="3">
        <v>0</v>
      </c>
      <c r="M16" s="3">
        <f t="shared" ref="M16" si="33">0.2*K12+0.2*K13+0.2*K14+0.2*K15+0.2*K16</f>
        <v>0</v>
      </c>
      <c r="N16" s="3">
        <f t="shared" ref="N16" si="34">D16+M16</f>
        <v>2051</v>
      </c>
      <c r="O16" s="3">
        <f t="shared" ref="O16" si="35">N16+O15</f>
        <v>23813</v>
      </c>
      <c r="P16" s="3">
        <f t="shared" ref="P16" si="36">O16/B22</f>
        <v>594083.01260371075</v>
      </c>
      <c r="Q16" s="3">
        <f t="shared" ref="Q16" si="37">O16/B16</f>
        <v>1362399.3843575753</v>
      </c>
      <c r="R16" s="3">
        <f t="shared" ref="R16" si="38">O16/B10</f>
        <v>3993985.0538853873</v>
      </c>
      <c r="S16" s="3">
        <f>'tyee daily'!BF25</f>
        <v>6020.1063087111106</v>
      </c>
      <c r="T16" s="3">
        <v>37747.495718051854</v>
      </c>
      <c r="U16" s="3">
        <f t="shared" si="3"/>
        <v>1.8198732351709376E-2</v>
      </c>
      <c r="V16">
        <f>'tyee daily'!BC25</f>
        <v>10423</v>
      </c>
      <c r="W16">
        <v>47095</v>
      </c>
    </row>
    <row r="17" spans="1:23" x14ac:dyDescent="0.35">
      <c r="A17" s="4">
        <v>45468</v>
      </c>
      <c r="B17" s="3">
        <v>2.046792560027768E-2</v>
      </c>
      <c r="C17" s="5">
        <f>index!B17</f>
        <v>0</v>
      </c>
      <c r="D17">
        <f>'tyee daily'!BD26</f>
        <v>0</v>
      </c>
      <c r="E17">
        <f t="shared" ref="E17" si="39">E16+C17</f>
        <v>18.28</v>
      </c>
      <c r="F17" s="3">
        <f t="shared" ref="F17" si="40">D17+F16</f>
        <v>23813</v>
      </c>
      <c r="K17" s="3">
        <f t="shared" si="2"/>
        <v>0</v>
      </c>
      <c r="L17" s="3">
        <v>0</v>
      </c>
      <c r="M17" s="3">
        <f t="shared" ref="M17" si="41">0.2*K13+0.2*K14+0.2*K15+0.2*K16+0.2*K17</f>
        <v>0</v>
      </c>
      <c r="N17" s="3">
        <f t="shared" ref="N17" si="42">D17+M17</f>
        <v>0</v>
      </c>
      <c r="O17" s="3">
        <f t="shared" ref="O17" si="43">N17+O16</f>
        <v>23813</v>
      </c>
      <c r="P17" s="3">
        <f t="shared" ref="P17" si="44">O17/B23</f>
        <v>522050.78424291586</v>
      </c>
      <c r="Q17" s="3">
        <f t="shared" ref="Q17" si="45">O17/B17</f>
        <v>1163430.0644358869</v>
      </c>
      <c r="R17" s="3">
        <f t="shared" ref="R17" si="46">O17/B11</f>
        <v>3282960.9659788134</v>
      </c>
      <c r="S17" s="3">
        <f>'tyee daily'!BF26</f>
        <v>6486.7525357814802</v>
      </c>
      <c r="T17" s="3">
        <v>44234.248253833328</v>
      </c>
      <c r="U17" s="3">
        <f t="shared" si="3"/>
        <v>2.1326109969345721E-2</v>
      </c>
      <c r="V17">
        <f>'tyee daily'!BC26</f>
        <v>4086</v>
      </c>
      <c r="W17">
        <v>51181</v>
      </c>
    </row>
    <row r="18" spans="1:23" x14ac:dyDescent="0.35">
      <c r="A18" s="4">
        <v>45469</v>
      </c>
      <c r="B18" s="3">
        <v>2.3609515386636016E-2</v>
      </c>
      <c r="C18" s="5">
        <f>index!B18</f>
        <v>1.29</v>
      </c>
      <c r="D18">
        <f>'tyee daily'!BD27</f>
        <v>1677</v>
      </c>
      <c r="E18">
        <f t="shared" ref="E18:E19" si="47">E17+C18</f>
        <v>19.57</v>
      </c>
      <c r="F18" s="3">
        <f t="shared" ref="F18:F19" si="48">D18+F17</f>
        <v>25490</v>
      </c>
      <c r="K18" s="3">
        <f t="shared" si="2"/>
        <v>0</v>
      </c>
      <c r="L18" s="3">
        <v>0</v>
      </c>
      <c r="M18" s="3">
        <f t="shared" ref="M18:M19" si="49">0.2*K14+0.2*K15+0.2*K16+0.2*K17+0.2*K18</f>
        <v>0</v>
      </c>
      <c r="N18" s="3">
        <f t="shared" ref="N18:N19" si="50">D18+M18</f>
        <v>1677</v>
      </c>
      <c r="O18" s="3">
        <f t="shared" ref="O18:O19" si="51">N18+O17</f>
        <v>25490</v>
      </c>
      <c r="P18" s="3">
        <f t="shared" ref="P18:P19" si="52">O18/B24</f>
        <v>491162.53590190009</v>
      </c>
      <c r="Q18" s="3">
        <f t="shared" ref="Q18:Q19" si="53">O18/B18</f>
        <v>1079649.4372107449</v>
      </c>
      <c r="R18" s="3">
        <f t="shared" ref="R18:R19" si="54">O18/B12</f>
        <v>2925870.9421072807</v>
      </c>
      <c r="S18" s="3">
        <f>'tyee daily'!BF27</f>
        <v>7191.8416885314819</v>
      </c>
      <c r="T18" s="3">
        <v>51426.089942364808</v>
      </c>
      <c r="U18" s="3">
        <f t="shared" si="3"/>
        <v>2.4793423482884543E-2</v>
      </c>
      <c r="V18">
        <f>'tyee daily'!BC27</f>
        <v>5777</v>
      </c>
      <c r="W18">
        <v>56958</v>
      </c>
    </row>
    <row r="19" spans="1:23" x14ac:dyDescent="0.35">
      <c r="A19" s="4">
        <v>45470</v>
      </c>
      <c r="B19" s="3">
        <v>2.7033413470422606E-2</v>
      </c>
      <c r="C19" s="5">
        <f>index!B19</f>
        <v>0.26</v>
      </c>
      <c r="D19">
        <f>'tyee daily'!BD28</f>
        <v>342</v>
      </c>
      <c r="E19">
        <f t="shared" si="47"/>
        <v>19.830000000000002</v>
      </c>
      <c r="F19" s="3">
        <f t="shared" si="48"/>
        <v>25832</v>
      </c>
      <c r="K19" s="3">
        <f t="shared" si="2"/>
        <v>0</v>
      </c>
      <c r="L19" s="3">
        <v>0</v>
      </c>
      <c r="M19" s="3">
        <f t="shared" si="49"/>
        <v>0</v>
      </c>
      <c r="N19" s="3">
        <f t="shared" si="50"/>
        <v>342</v>
      </c>
      <c r="O19" s="3">
        <f t="shared" si="51"/>
        <v>25832</v>
      </c>
      <c r="P19" s="3">
        <f t="shared" si="52"/>
        <v>436510.53591321124</v>
      </c>
      <c r="Q19" s="3">
        <f t="shared" si="53"/>
        <v>955558.20312010986</v>
      </c>
      <c r="R19" s="3">
        <f t="shared" si="54"/>
        <v>2460845.5628849464</v>
      </c>
      <c r="S19" s="3">
        <f>'tyee daily'!BF28</f>
        <v>9022.9792210555552</v>
      </c>
      <c r="T19" s="3">
        <v>60449.069163420369</v>
      </c>
      <c r="U19" s="3">
        <f t="shared" si="3"/>
        <v>2.914356064391738E-2</v>
      </c>
      <c r="V19">
        <f>'tyee daily'!BC28</f>
        <v>3038</v>
      </c>
      <c r="W19">
        <v>59996</v>
      </c>
    </row>
    <row r="20" spans="1:23" x14ac:dyDescent="0.35">
      <c r="A20" s="4">
        <v>45471</v>
      </c>
      <c r="B20" s="3">
        <v>3.094408418481925E-2</v>
      </c>
      <c r="C20" s="5">
        <f>index!B20</f>
        <v>4.37</v>
      </c>
      <c r="D20">
        <f>'tyee daily'!BD29</f>
        <v>5687</v>
      </c>
      <c r="E20">
        <f t="shared" ref="E20:E21" si="55">E19+C20</f>
        <v>24.200000000000003</v>
      </c>
      <c r="F20" s="3">
        <f t="shared" ref="F20:F21" si="56">D20+F19</f>
        <v>31519</v>
      </c>
      <c r="K20" s="3">
        <f t="shared" si="2"/>
        <v>0</v>
      </c>
      <c r="L20" s="3">
        <v>0</v>
      </c>
      <c r="M20" s="3">
        <f t="shared" ref="M20:M21" si="57">0.2*K16+0.2*K17+0.2*K18+0.2*K19+0.2*K20</f>
        <v>0</v>
      </c>
      <c r="N20" s="3">
        <f t="shared" ref="N20:N21" si="58">D20+M20</f>
        <v>5687</v>
      </c>
      <c r="O20" s="3">
        <f t="shared" ref="O20:O21" si="59">N20+O19</f>
        <v>31519</v>
      </c>
      <c r="P20" s="3">
        <f t="shared" ref="P20:P21" si="60">O20/B26</f>
        <v>466693.39077140053</v>
      </c>
      <c r="Q20" s="3">
        <f t="shared" ref="Q20:Q21" si="61">O20/B20</f>
        <v>1018579.1833988997</v>
      </c>
      <c r="R20" s="3">
        <f t="shared" ref="R20:R21" si="62">O20/B14</f>
        <v>2510494.077210736</v>
      </c>
      <c r="S20" s="3">
        <f>'tyee daily'!BF29</f>
        <v>7980.40779287037</v>
      </c>
      <c r="T20" s="3">
        <v>68429.476956290731</v>
      </c>
      <c r="U20" s="3">
        <f t="shared" si="3"/>
        <v>3.2991055761599823E-2</v>
      </c>
      <c r="V20">
        <f>'tyee daily'!BC29</f>
        <v>1021</v>
      </c>
      <c r="W20">
        <v>61017</v>
      </c>
    </row>
    <row r="21" spans="1:23" x14ac:dyDescent="0.35">
      <c r="A21" s="4">
        <v>45472</v>
      </c>
      <c r="B21" s="3">
        <v>3.5346609590810978E-2</v>
      </c>
      <c r="C21" s="5">
        <f>index!B21</f>
        <v>1.1399999999999999</v>
      </c>
      <c r="D21">
        <f>'tyee daily'!BD30</f>
        <v>1479</v>
      </c>
      <c r="E21">
        <f t="shared" si="55"/>
        <v>25.340000000000003</v>
      </c>
      <c r="F21" s="3">
        <f t="shared" si="56"/>
        <v>32998</v>
      </c>
      <c r="K21" s="3">
        <f t="shared" si="2"/>
        <v>0</v>
      </c>
      <c r="L21" s="3">
        <v>0</v>
      </c>
      <c r="M21" s="3">
        <f t="shared" si="57"/>
        <v>0</v>
      </c>
      <c r="N21" s="3">
        <f t="shared" si="58"/>
        <v>1479</v>
      </c>
      <c r="O21" s="3">
        <f t="shared" si="59"/>
        <v>32998</v>
      </c>
      <c r="P21" s="3">
        <f t="shared" si="60"/>
        <v>428483.46171055181</v>
      </c>
      <c r="Q21" s="3">
        <f t="shared" si="61"/>
        <v>933554.8835376408</v>
      </c>
      <c r="R21" s="3">
        <f t="shared" si="62"/>
        <v>2212813.1864635996</v>
      </c>
      <c r="S21" s="3">
        <f>'tyee daily'!BF30</f>
        <v>9076.2971730555564</v>
      </c>
      <c r="T21" s="3">
        <v>77505.77412934629</v>
      </c>
      <c r="U21" s="3">
        <f t="shared" si="3"/>
        <v>3.7366898446125847E-2</v>
      </c>
      <c r="V21">
        <f>'tyee daily'!BC30</f>
        <v>4410</v>
      </c>
      <c r="W21">
        <v>65427</v>
      </c>
    </row>
    <row r="22" spans="1:23" x14ac:dyDescent="0.35">
      <c r="A22" s="4">
        <v>45473</v>
      </c>
      <c r="B22" s="3">
        <v>4.0083623828316241E-2</v>
      </c>
      <c r="C22" s="5">
        <f>index!B22</f>
        <v>6.23</v>
      </c>
      <c r="D22">
        <f>'tyee daily'!BD31</f>
        <v>8114</v>
      </c>
      <c r="E22">
        <f t="shared" ref="E22:E23" si="63">E21+C22</f>
        <v>31.570000000000004</v>
      </c>
      <c r="F22" s="3">
        <f t="shared" ref="F22:F23" si="64">D22+F21</f>
        <v>41112</v>
      </c>
      <c r="K22" s="3">
        <f t="shared" si="2"/>
        <v>0</v>
      </c>
      <c r="L22" s="3">
        <v>0</v>
      </c>
      <c r="M22" s="3">
        <f t="shared" ref="M22:M23" si="65">0.2*K18+0.2*K19+0.2*K20+0.2*K21+0.2*K22</f>
        <v>0</v>
      </c>
      <c r="N22" s="3">
        <f t="shared" ref="N22:N23" si="66">D22+M22</f>
        <v>8114</v>
      </c>
      <c r="O22" s="3">
        <f t="shared" ref="O22:O23" si="67">N22+O21</f>
        <v>41112</v>
      </c>
      <c r="P22" s="3">
        <f t="shared" ref="P22:P23" si="68">O22/B28</f>
        <v>470310.98391041561</v>
      </c>
      <c r="Q22" s="3">
        <f t="shared" ref="Q22:Q23" si="69">O22/B22</f>
        <v>1025655.7684526838</v>
      </c>
      <c r="R22" s="3">
        <f t="shared" ref="R22:R23" si="70">O22/B16</f>
        <v>2352117.0574773708</v>
      </c>
      <c r="S22" s="3">
        <f>'tyee daily'!BF31</f>
        <v>9775.2698580925917</v>
      </c>
      <c r="T22" s="3">
        <v>87281.043987438883</v>
      </c>
      <c r="U22" s="3">
        <f t="shared" si="3"/>
        <v>4.2079728169769841E-2</v>
      </c>
      <c r="V22">
        <f>'tyee daily'!BC31</f>
        <v>8836</v>
      </c>
      <c r="W22">
        <v>74263</v>
      </c>
    </row>
    <row r="23" spans="1:23" x14ac:dyDescent="0.35">
      <c r="A23" s="4">
        <v>45474</v>
      </c>
      <c r="B23" s="3">
        <v>4.5614336226951352E-2</v>
      </c>
      <c r="C23" s="5">
        <f>index!B23</f>
        <v>6.1</v>
      </c>
      <c r="D23">
        <f>'tyee daily'!BD32</f>
        <v>7948</v>
      </c>
      <c r="E23">
        <f t="shared" si="63"/>
        <v>37.67</v>
      </c>
      <c r="F23" s="3">
        <f t="shared" si="64"/>
        <v>49060</v>
      </c>
      <c r="K23" s="3">
        <f t="shared" si="2"/>
        <v>0</v>
      </c>
      <c r="L23" s="3">
        <v>0</v>
      </c>
      <c r="M23" s="3">
        <f t="shared" si="65"/>
        <v>0</v>
      </c>
      <c r="N23" s="3">
        <f t="shared" si="66"/>
        <v>7948</v>
      </c>
      <c r="O23" s="3">
        <f t="shared" si="67"/>
        <v>49060</v>
      </c>
      <c r="P23" s="3">
        <f t="shared" si="68"/>
        <v>494622.1457650041</v>
      </c>
      <c r="Q23" s="3">
        <f t="shared" si="69"/>
        <v>1075539.053246439</v>
      </c>
      <c r="R23" s="3">
        <f t="shared" si="70"/>
        <v>2396920.965910411</v>
      </c>
      <c r="S23" s="3">
        <f>'tyee daily'!BF32</f>
        <v>11288.197952425926</v>
      </c>
      <c r="T23" s="3">
        <v>98569.241939864834</v>
      </c>
      <c r="U23" s="3">
        <f t="shared" si="3"/>
        <v>4.7521967167655763E-2</v>
      </c>
      <c r="V23">
        <f>'tyee daily'!BC32</f>
        <v>5351</v>
      </c>
      <c r="W23">
        <v>79614</v>
      </c>
    </row>
    <row r="24" spans="1:23" x14ac:dyDescent="0.35">
      <c r="A24" s="4">
        <v>45475</v>
      </c>
      <c r="B24" s="3">
        <v>5.1897280710129563E-2</v>
      </c>
      <c r="C24" s="5">
        <f>index!B24</f>
        <v>15.48</v>
      </c>
      <c r="D24">
        <f>'tyee daily'!BD33</f>
        <v>20165</v>
      </c>
      <c r="E24">
        <f t="shared" ref="E24" si="71">E23+C24</f>
        <v>53.150000000000006</v>
      </c>
      <c r="F24" s="3">
        <f t="shared" ref="F24" si="72">D24+F23</f>
        <v>69225</v>
      </c>
      <c r="K24" s="3">
        <f t="shared" si="2"/>
        <v>0</v>
      </c>
      <c r="L24" s="3">
        <v>0</v>
      </c>
      <c r="M24" s="3">
        <f t="shared" ref="M24" si="73">0.2*K20+0.2*K21+0.2*K22+0.2*K23+0.2*K24</f>
        <v>0</v>
      </c>
      <c r="N24" s="3">
        <f t="shared" ref="N24" si="74">D24+M24</f>
        <v>20165</v>
      </c>
      <c r="O24" s="3">
        <f t="shared" ref="O24" si="75">N24+O23</f>
        <v>69225</v>
      </c>
      <c r="P24" s="3">
        <f t="shared" ref="P24" si="76">O24/B30</f>
        <v>614613.60672481125</v>
      </c>
      <c r="Q24" s="3">
        <f t="shared" ref="Q24" si="77">O24/B24</f>
        <v>1333884.9175287969</v>
      </c>
      <c r="R24" s="3">
        <f t="shared" ref="R24" si="78">O24/B18</f>
        <v>2932080.5135705699</v>
      </c>
      <c r="S24" s="3">
        <f>'tyee daily'!BF33</f>
        <v>11620.380327092593</v>
      </c>
      <c r="T24" s="3">
        <v>110189.62226695742</v>
      </c>
      <c r="U24" s="3">
        <f t="shared" si="3"/>
        <v>5.3124357137507287E-2</v>
      </c>
      <c r="V24">
        <f>'tyee daily'!BC33</f>
        <v>12067</v>
      </c>
      <c r="W24">
        <v>91681</v>
      </c>
    </row>
    <row r="25" spans="1:23" x14ac:dyDescent="0.35">
      <c r="A25" s="4">
        <v>45476</v>
      </c>
      <c r="B25" s="3">
        <v>5.9178411228855241E-2</v>
      </c>
      <c r="C25" s="5">
        <f>index!B25</f>
        <v>13.25</v>
      </c>
      <c r="D25">
        <f>'tyee daily'!BD34</f>
        <v>17258</v>
      </c>
      <c r="E25">
        <f t="shared" ref="E25" si="79">E24+C25</f>
        <v>66.400000000000006</v>
      </c>
      <c r="F25" s="3">
        <f t="shared" ref="F25" si="80">D25+F24</f>
        <v>86483</v>
      </c>
      <c r="K25" s="3">
        <f t="shared" si="2"/>
        <v>0</v>
      </c>
      <c r="L25" s="3">
        <v>0</v>
      </c>
      <c r="M25" s="3">
        <f t="shared" ref="M25" si="81">0.2*K21+0.2*K22+0.2*K23+0.2*K24+0.2*K25</f>
        <v>0</v>
      </c>
      <c r="N25" s="3">
        <f t="shared" ref="N25" si="82">D25+M25</f>
        <v>17258</v>
      </c>
      <c r="O25" s="3">
        <f t="shared" ref="O25" si="83">N25+O24</f>
        <v>86483</v>
      </c>
      <c r="P25" s="3">
        <f t="shared" ref="P25" si="84">O25/B31</f>
        <v>678480.26762438356</v>
      </c>
      <c r="Q25" s="3">
        <f t="shared" ref="Q25" si="85">O25/B25</f>
        <v>1461394.4207719979</v>
      </c>
      <c r="R25" s="3">
        <f t="shared" ref="R25" si="86">O25/B19</f>
        <v>3199115.0542132417</v>
      </c>
      <c r="S25" s="3">
        <f>'tyee daily'!BF34</f>
        <v>14644.654255135185</v>
      </c>
      <c r="T25" s="3">
        <v>124834.27652209259</v>
      </c>
      <c r="U25" s="3">
        <f t="shared" si="3"/>
        <v>6.018480282013499E-2</v>
      </c>
      <c r="V25">
        <f>'tyee daily'!BC34</f>
        <v>21674</v>
      </c>
      <c r="W25">
        <v>113355</v>
      </c>
    </row>
    <row r="26" spans="1:23" x14ac:dyDescent="0.35">
      <c r="A26" s="4">
        <v>45477</v>
      </c>
      <c r="B26" s="3">
        <v>6.7536846724788713E-2</v>
      </c>
      <c r="C26" s="5">
        <f>index!B26</f>
        <v>9.75</v>
      </c>
      <c r="D26">
        <f>'tyee daily'!BD35</f>
        <v>12697</v>
      </c>
      <c r="E26">
        <f t="shared" ref="E26" si="87">E25+C26</f>
        <v>76.150000000000006</v>
      </c>
      <c r="F26" s="3">
        <f t="shared" ref="F26" si="88">D26+F25</f>
        <v>99180</v>
      </c>
      <c r="K26" s="3">
        <f t="shared" si="2"/>
        <v>0</v>
      </c>
      <c r="L26" s="3">
        <v>0</v>
      </c>
      <c r="M26" s="3">
        <f t="shared" ref="M26" si="89">0.2*K22+0.2*K23+0.2*K24+0.2*K25+0.2*K26</f>
        <v>0</v>
      </c>
      <c r="N26" s="3">
        <f t="shared" ref="N26" si="90">D26+M26</f>
        <v>12697</v>
      </c>
      <c r="O26" s="3">
        <f t="shared" ref="O26" si="91">N26+O25</f>
        <v>99180</v>
      </c>
      <c r="P26" s="3">
        <f t="shared" ref="P26" si="92">O26/B32</f>
        <v>689952.04449017637</v>
      </c>
      <c r="Q26" s="3">
        <f t="shared" ref="Q26" si="93">O26/B26</f>
        <v>1468531.6950635333</v>
      </c>
      <c r="R26" s="3">
        <f t="shared" ref="R26" si="94">O26/B20</f>
        <v>3205136.0579175376</v>
      </c>
      <c r="S26" s="3">
        <f>'tyee daily'!BF35</f>
        <v>17258.660774577776</v>
      </c>
      <c r="T26" s="3">
        <v>142092.93729667042</v>
      </c>
      <c r="U26" s="3">
        <f t="shared" si="3"/>
        <v>6.8505507073775923E-2</v>
      </c>
      <c r="V26">
        <f>'tyee daily'!BC35</f>
        <v>33280</v>
      </c>
      <c r="W26">
        <v>146635</v>
      </c>
    </row>
    <row r="27" spans="1:23" x14ac:dyDescent="0.35">
      <c r="A27" s="4">
        <v>45478</v>
      </c>
      <c r="B27" s="3">
        <v>7.7011140332624406E-2</v>
      </c>
      <c r="C27" s="5">
        <f>index!B27</f>
        <v>11.78</v>
      </c>
      <c r="D27">
        <f>'tyee daily'!BD36</f>
        <v>15340</v>
      </c>
      <c r="E27">
        <f t="shared" ref="E27:E28" si="95">E26+C27</f>
        <v>87.93</v>
      </c>
      <c r="F27" s="3">
        <f t="shared" ref="F27:F28" si="96">D27+F26</f>
        <v>114520</v>
      </c>
      <c r="K27" s="3">
        <f t="shared" si="2"/>
        <v>0</v>
      </c>
      <c r="L27" s="3">
        <v>0</v>
      </c>
      <c r="M27" s="3">
        <f t="shared" ref="M27:M28" si="97">0.2*K23+0.2*K24+0.2*K25+0.2*K26+0.2*K27</f>
        <v>0</v>
      </c>
      <c r="N27" s="3">
        <f t="shared" ref="N27:N28" si="98">D27+M27</f>
        <v>15340</v>
      </c>
      <c r="O27" s="3">
        <f t="shared" ref="O27:O28" si="99">N27+O26</f>
        <v>114520</v>
      </c>
      <c r="P27" s="3">
        <f t="shared" ref="P27:P28" si="100">O27/B33</f>
        <v>710051.05619971501</v>
      </c>
      <c r="Q27" s="3">
        <f t="shared" ref="Q27:Q28" si="101">O27/B27</f>
        <v>1487057.5803106974</v>
      </c>
      <c r="R27" s="3">
        <f t="shared" ref="R27:R28" si="102">O27/B21</f>
        <v>3239914.6997615197</v>
      </c>
      <c r="S27" s="3">
        <f>'tyee daily'!BF36</f>
        <v>20016.444352925922</v>
      </c>
      <c r="T27" s="3">
        <v>162109.3816495963</v>
      </c>
      <c r="U27" s="3">
        <f t="shared" si="3"/>
        <v>7.8155787350185815E-2</v>
      </c>
      <c r="V27">
        <f>'tyee daily'!BC36</f>
        <v>35146</v>
      </c>
      <c r="W27">
        <v>181781</v>
      </c>
    </row>
    <row r="28" spans="1:23" x14ac:dyDescent="0.35">
      <c r="A28" s="4">
        <v>45479</v>
      </c>
      <c r="B28" s="3">
        <v>8.741450105666887E-2</v>
      </c>
      <c r="C28" s="5">
        <f>index!B28</f>
        <v>21.68</v>
      </c>
      <c r="D28">
        <f>'tyee daily'!BD37</f>
        <v>28239</v>
      </c>
      <c r="E28">
        <f t="shared" si="95"/>
        <v>109.61000000000001</v>
      </c>
      <c r="F28" s="3">
        <f t="shared" si="96"/>
        <v>142759</v>
      </c>
      <c r="K28" s="3">
        <f t="shared" si="2"/>
        <v>0</v>
      </c>
      <c r="L28" s="3">
        <v>0</v>
      </c>
      <c r="M28" s="3">
        <f t="shared" si="97"/>
        <v>0</v>
      </c>
      <c r="N28" s="3">
        <f t="shared" si="98"/>
        <v>28239</v>
      </c>
      <c r="O28" s="3">
        <f t="shared" si="99"/>
        <v>142759</v>
      </c>
      <c r="P28" s="3">
        <f t="shared" si="100"/>
        <v>795175.59289839014</v>
      </c>
      <c r="Q28" s="3">
        <f t="shared" si="101"/>
        <v>1633127.207434983</v>
      </c>
      <c r="R28" s="3">
        <f t="shared" si="102"/>
        <v>3561529.2821691157</v>
      </c>
      <c r="S28" s="3">
        <f>'tyee daily'!BF37</f>
        <v>20449.281727722224</v>
      </c>
      <c r="T28" s="3">
        <v>182558.66337731853</v>
      </c>
      <c r="U28" s="3">
        <f t="shared" si="3"/>
        <v>8.8014746146478778E-2</v>
      </c>
      <c r="V28">
        <f>'tyee daily'!BC37</f>
        <v>33907</v>
      </c>
      <c r="W28">
        <v>215688</v>
      </c>
    </row>
    <row r="29" spans="1:23" x14ac:dyDescent="0.35">
      <c r="A29" s="4">
        <v>45480</v>
      </c>
      <c r="B29" s="3">
        <v>9.9186824569129778E-2</v>
      </c>
      <c r="C29" s="5">
        <f>index!B29</f>
        <v>37.770000000000003</v>
      </c>
      <c r="D29">
        <f>'tyee daily'!BD38</f>
        <v>49196</v>
      </c>
      <c r="E29">
        <f t="shared" ref="E29" si="103">E28+C29</f>
        <v>147.38000000000002</v>
      </c>
      <c r="F29" s="3">
        <f t="shared" ref="F29" si="104">D29+F28</f>
        <v>191955</v>
      </c>
      <c r="K29" s="3">
        <f t="shared" si="2"/>
        <v>0</v>
      </c>
      <c r="L29" s="3">
        <v>0</v>
      </c>
      <c r="M29" s="3">
        <f t="shared" ref="M29" si="105">0.2*K25+0.2*K26+0.2*K27+0.2*K28+0.2*K29</f>
        <v>0</v>
      </c>
      <c r="N29" s="3">
        <f t="shared" ref="N29" si="106">D29+M29</f>
        <v>49196</v>
      </c>
      <c r="O29" s="3">
        <f t="shared" ref="O29" si="107">N29+O28</f>
        <v>191955</v>
      </c>
      <c r="P29" s="3">
        <f t="shared" ref="P29" si="108">O29/B35</f>
        <v>965735.10546725616</v>
      </c>
      <c r="Q29" s="3">
        <f t="shared" ref="Q29" si="109">O29/B29</f>
        <v>1935287.2806832728</v>
      </c>
      <c r="R29" s="3">
        <f t="shared" ref="R29" si="110">O29/B23</f>
        <v>4208216.4485511659</v>
      </c>
      <c r="S29" s="3">
        <f>'tyee daily'!BF38</f>
        <v>22513.475996777779</v>
      </c>
      <c r="T29" s="3">
        <v>205072.1393740963</v>
      </c>
      <c r="U29" s="3">
        <f t="shared" si="3"/>
        <v>9.8868889346660785E-2</v>
      </c>
      <c r="V29">
        <f>'tyee daily'!BC38</f>
        <v>33446</v>
      </c>
      <c r="W29">
        <v>249134</v>
      </c>
    </row>
    <row r="30" spans="1:23" x14ac:dyDescent="0.35">
      <c r="A30" s="4">
        <v>45481</v>
      </c>
      <c r="B30" s="3">
        <v>0.11263174007632244</v>
      </c>
      <c r="C30" s="5">
        <f>index!B30</f>
        <v>19.97</v>
      </c>
      <c r="D30">
        <f>'tyee daily'!BD39</f>
        <v>26009</v>
      </c>
      <c r="E30">
        <f t="shared" ref="E30" si="111">E29+C30</f>
        <v>167.35000000000002</v>
      </c>
      <c r="F30" s="3">
        <f t="shared" ref="F30" si="112">D30+F29</f>
        <v>217964</v>
      </c>
      <c r="K30" s="3">
        <f t="shared" si="2"/>
        <v>0</v>
      </c>
      <c r="L30" s="3">
        <v>0</v>
      </c>
      <c r="M30" s="3">
        <f t="shared" ref="M30" si="113">0.2*K26+0.2*K27+0.2*K28+0.2*K29+0.2*K30</f>
        <v>0</v>
      </c>
      <c r="N30" s="3">
        <f t="shared" ref="N30" si="114">D30+M30</f>
        <v>26009</v>
      </c>
      <c r="O30" s="3">
        <f t="shared" ref="O30" si="115">N30+O29</f>
        <v>217964</v>
      </c>
      <c r="P30" s="3">
        <f t="shared" ref="P30" si="116">O30/B36</f>
        <v>992637.19753289525</v>
      </c>
      <c r="Q30" s="3">
        <f t="shared" ref="Q30" si="117">O30/B30</f>
        <v>1935191.6240688588</v>
      </c>
      <c r="R30" s="3">
        <f t="shared" ref="R30" si="118">O30/B24</f>
        <v>4199911.7683531484</v>
      </c>
      <c r="S30" s="3">
        <f>'tyee daily'!BF39</f>
        <v>26434.78471422222</v>
      </c>
      <c r="T30" s="3">
        <v>231506.9240883186</v>
      </c>
      <c r="U30" s="3">
        <f t="shared" si="3"/>
        <v>0.11161356452677147</v>
      </c>
      <c r="V30">
        <f>'tyee daily'!BC39</f>
        <v>41301</v>
      </c>
      <c r="W30">
        <v>290435</v>
      </c>
    </row>
    <row r="31" spans="1:23" x14ac:dyDescent="0.35">
      <c r="A31" s="4">
        <v>45482</v>
      </c>
      <c r="B31" s="3">
        <v>0.12746575564063159</v>
      </c>
      <c r="C31" s="5">
        <f>index!B31</f>
        <v>51.07</v>
      </c>
      <c r="D31">
        <f>'tyee daily'!BD40</f>
        <v>66952</v>
      </c>
      <c r="E31">
        <f t="shared" ref="E31" si="119">E30+C31</f>
        <v>218.42000000000002</v>
      </c>
      <c r="F31" s="3">
        <f t="shared" ref="F31" si="120">D31+F30</f>
        <v>284916</v>
      </c>
      <c r="K31" s="3">
        <f t="shared" si="2"/>
        <v>0</v>
      </c>
      <c r="L31" s="3">
        <v>0</v>
      </c>
      <c r="M31" s="3">
        <f t="shared" ref="M31" si="121">0.2*K27+0.2*K28+0.2*K29+0.2*K30+0.2*K31</f>
        <v>0</v>
      </c>
      <c r="N31" s="3">
        <f t="shared" ref="N31" si="122">D31+M31</f>
        <v>66952</v>
      </c>
      <c r="O31" s="3">
        <f t="shared" ref="O31" si="123">N31+O30</f>
        <v>284916</v>
      </c>
      <c r="P31" s="3">
        <f t="shared" ref="P31" si="124">O31/B37</f>
        <v>1178621.4857350776</v>
      </c>
      <c r="Q31" s="3">
        <f t="shared" ref="Q31" si="125">O31/B31</f>
        <v>2235235.6408828194</v>
      </c>
      <c r="R31" s="3">
        <f t="shared" ref="R31" si="126">O31/B25</f>
        <v>4814526.0084487647</v>
      </c>
      <c r="S31" s="3">
        <f>'tyee daily'!BF40</f>
        <v>29644.186985259261</v>
      </c>
      <c r="T31" s="3">
        <v>261151.11107357781</v>
      </c>
      <c r="U31" s="3">
        <f t="shared" si="3"/>
        <v>0.12590554905359563</v>
      </c>
      <c r="V31">
        <f>'tyee daily'!BC40</f>
        <v>47104</v>
      </c>
      <c r="W31">
        <v>337539</v>
      </c>
    </row>
    <row r="32" spans="1:23" x14ac:dyDescent="0.35">
      <c r="A32" s="4">
        <v>45483</v>
      </c>
      <c r="B32" s="3">
        <v>0.143749121104912</v>
      </c>
      <c r="C32" s="5">
        <f>index!B32</f>
        <v>23.95</v>
      </c>
      <c r="D32">
        <f>'tyee daily'!BD41</f>
        <v>31204</v>
      </c>
      <c r="E32">
        <f t="shared" ref="E32" si="127">E31+C32</f>
        <v>242.37</v>
      </c>
      <c r="F32" s="3">
        <f t="shared" ref="F32" si="128">D32+F31</f>
        <v>316120</v>
      </c>
      <c r="K32" s="3">
        <f t="shared" si="2"/>
        <v>0</v>
      </c>
      <c r="L32" s="3">
        <v>0</v>
      </c>
      <c r="M32" s="3">
        <f t="shared" ref="M32" si="129">0.2*K28+0.2*K29+0.2*K30+0.2*K31+0.2*K32</f>
        <v>0</v>
      </c>
      <c r="N32" s="3">
        <f t="shared" ref="N32" si="130">D32+M32</f>
        <v>31204</v>
      </c>
      <c r="O32" s="3">
        <f t="shared" ref="O32" si="131">N32+O31</f>
        <v>316120</v>
      </c>
      <c r="P32" s="3">
        <f t="shared" ref="P32" si="132">O32/B38</f>
        <v>1191997.3900457367</v>
      </c>
      <c r="Q32" s="3">
        <f t="shared" ref="Q32" si="133">O32/B32</f>
        <v>2199109.0976430182</v>
      </c>
      <c r="R32" s="3">
        <f t="shared" ref="R32" si="134">O32/B26</f>
        <v>4680704.1686175046</v>
      </c>
      <c r="S32" s="3">
        <f>'tyee daily'!BF41</f>
        <v>39816.26572764814</v>
      </c>
      <c r="T32" s="3">
        <v>300967.37680122588</v>
      </c>
      <c r="U32" s="3">
        <f t="shared" si="3"/>
        <v>0.14510167185427936</v>
      </c>
      <c r="V32">
        <f>'tyee daily'!BC41</f>
        <v>39893</v>
      </c>
      <c r="W32">
        <v>377432</v>
      </c>
    </row>
    <row r="33" spans="1:23" x14ac:dyDescent="0.35">
      <c r="A33" s="4">
        <v>45484</v>
      </c>
      <c r="B33" s="3">
        <v>0.16128417668009093</v>
      </c>
      <c r="C33" s="5">
        <f>index!B33</f>
        <v>19.3</v>
      </c>
      <c r="D33">
        <f>'tyee daily'!BD42</f>
        <v>25144</v>
      </c>
      <c r="E33">
        <f t="shared" ref="E33" si="135">E32+C33</f>
        <v>261.67</v>
      </c>
      <c r="F33" s="3">
        <f t="shared" ref="F33" si="136">D33+F32</f>
        <v>341264</v>
      </c>
      <c r="K33" s="3">
        <f t="shared" si="2"/>
        <v>0</v>
      </c>
      <c r="L33" s="3">
        <v>0</v>
      </c>
      <c r="M33" s="3">
        <f t="shared" ref="M33" si="137">0.2*K29+0.2*K30+0.2*K31+0.2*K32+0.2*K33</f>
        <v>0</v>
      </c>
      <c r="N33" s="3">
        <f t="shared" ref="N33" si="138">D33+M33</f>
        <v>25144</v>
      </c>
      <c r="O33" s="3">
        <f t="shared" ref="O33" si="139">N33+O32</f>
        <v>341264</v>
      </c>
      <c r="P33" s="3">
        <f t="shared" ref="P33" si="140">O33/B39</f>
        <v>1173724.77562225</v>
      </c>
      <c r="Q33" s="3">
        <f t="shared" ref="Q33" si="141">O33/B33</f>
        <v>2115917.4261521092</v>
      </c>
      <c r="R33" s="3">
        <f t="shared" ref="R33" si="142">O33/B27</f>
        <v>4431358.8725737846</v>
      </c>
      <c r="S33" s="3">
        <f>'tyee daily'!BF42</f>
        <v>39501.274292968512</v>
      </c>
      <c r="T33" s="3">
        <v>340468.6510941945</v>
      </c>
      <c r="U33" s="3">
        <f t="shared" si="3"/>
        <v>0.16414593173786707</v>
      </c>
      <c r="V33">
        <f>'tyee daily'!BC42</f>
        <v>48870</v>
      </c>
      <c r="W33">
        <v>426302</v>
      </c>
    </row>
    <row r="34" spans="1:23" x14ac:dyDescent="0.35">
      <c r="A34" s="4">
        <v>45485</v>
      </c>
      <c r="B34" s="3">
        <v>0.17953141579666437</v>
      </c>
      <c r="C34" s="5">
        <f>index!B34</f>
        <v>39.090000000000003</v>
      </c>
      <c r="D34">
        <f>'tyee daily'!BD43</f>
        <v>52293</v>
      </c>
      <c r="E34">
        <f t="shared" ref="E34:E36" si="143">E33+C34</f>
        <v>300.76</v>
      </c>
      <c r="F34" s="3">
        <f t="shared" ref="F34:F36" si="144">D34+F33</f>
        <v>393557</v>
      </c>
      <c r="K34" s="3">
        <f t="shared" si="2"/>
        <v>0</v>
      </c>
      <c r="L34" s="3">
        <v>0</v>
      </c>
      <c r="M34" s="3">
        <f t="shared" ref="M34:M36" si="145">0.2*K30+0.2*K31+0.2*K32+0.2*K33+0.2*K34</f>
        <v>0</v>
      </c>
      <c r="N34" s="3">
        <f t="shared" ref="N34:N36" si="146">D34+M34</f>
        <v>52293</v>
      </c>
      <c r="O34" s="3">
        <f t="shared" ref="O34:O36" si="147">N34+O33</f>
        <v>393557</v>
      </c>
      <c r="P34" s="3">
        <f t="shared" ref="P34:P36" si="148">O34/B40</f>
        <v>1240100.6315647531</v>
      </c>
      <c r="Q34" s="3">
        <f t="shared" ref="Q34:Q36" si="149">O34/B34</f>
        <v>2192134.4420618787</v>
      </c>
      <c r="R34" s="3">
        <f t="shared" ref="R34:R36" si="150">O34/B28</f>
        <v>4502193.5175820058</v>
      </c>
      <c r="S34" s="3">
        <f>'tyee daily'!BF43</f>
        <v>39342.992009999987</v>
      </c>
      <c r="T34" s="3">
        <v>379811.64310419443</v>
      </c>
      <c r="U34" s="3">
        <f t="shared" si="3"/>
        <v>0.18311388094576705</v>
      </c>
      <c r="V34">
        <f>'tyee daily'!BC43</f>
        <v>28122</v>
      </c>
      <c r="W34">
        <v>454424</v>
      </c>
    </row>
    <row r="35" spans="1:23" x14ac:dyDescent="0.35">
      <c r="A35" s="4">
        <v>45486</v>
      </c>
      <c r="B35" s="3">
        <v>0.19876568524152957</v>
      </c>
      <c r="C35" s="5">
        <f>index!B35</f>
        <v>39.869999999999997</v>
      </c>
      <c r="D35">
        <f>'tyee daily'!BD44</f>
        <v>39030</v>
      </c>
      <c r="E35">
        <f t="shared" si="143"/>
        <v>340.63</v>
      </c>
      <c r="F35" s="3">
        <f t="shared" si="144"/>
        <v>432587</v>
      </c>
      <c r="G35">
        <v>7173</v>
      </c>
      <c r="I35">
        <v>75</v>
      </c>
      <c r="K35" s="3">
        <f t="shared" si="2"/>
        <v>7173</v>
      </c>
      <c r="L35" s="3">
        <f>L34+K35</f>
        <v>7173</v>
      </c>
      <c r="M35" s="3">
        <f t="shared" si="145"/>
        <v>1434.6000000000001</v>
      </c>
      <c r="N35" s="3">
        <f t="shared" si="146"/>
        <v>40464.6</v>
      </c>
      <c r="O35" s="3">
        <f t="shared" si="147"/>
        <v>434021.6</v>
      </c>
      <c r="P35" s="3">
        <f t="shared" si="148"/>
        <v>1259157.9976136743</v>
      </c>
      <c r="Q35" s="3">
        <f t="shared" si="149"/>
        <v>2183584.1507179663</v>
      </c>
      <c r="R35" s="3">
        <f t="shared" si="150"/>
        <v>4375798.9217358399</v>
      </c>
      <c r="S35" s="3">
        <f>'tyee daily'!BF44</f>
        <v>39218.186492018511</v>
      </c>
      <c r="T35" s="3">
        <v>419029.82959621295</v>
      </c>
      <c r="U35" s="3">
        <f t="shared" si="3"/>
        <v>0.20202165921584572</v>
      </c>
      <c r="V35">
        <f>'tyee daily'!BC44</f>
        <v>47244</v>
      </c>
      <c r="W35">
        <v>501668</v>
      </c>
    </row>
    <row r="36" spans="1:23" x14ac:dyDescent="0.35">
      <c r="A36" s="4">
        <v>45487</v>
      </c>
      <c r="B36" s="3">
        <v>0.2195807295371649</v>
      </c>
      <c r="C36" s="5">
        <f>index!B36</f>
        <v>28.85</v>
      </c>
      <c r="D36">
        <f>'tyee daily'!BD45</f>
        <v>37587</v>
      </c>
      <c r="E36">
        <f t="shared" si="143"/>
        <v>369.48</v>
      </c>
      <c r="F36" s="3">
        <f t="shared" si="144"/>
        <v>470174</v>
      </c>
      <c r="K36" s="3">
        <f t="shared" si="2"/>
        <v>0</v>
      </c>
      <c r="L36" s="3">
        <f t="shared" ref="L36:L40" si="151">L35+K36</f>
        <v>7173</v>
      </c>
      <c r="M36" s="3">
        <f t="shared" si="145"/>
        <v>1434.6000000000001</v>
      </c>
      <c r="N36" s="3">
        <f t="shared" si="146"/>
        <v>39021.599999999999</v>
      </c>
      <c r="O36" s="3">
        <f t="shared" si="147"/>
        <v>473043.19999999995</v>
      </c>
      <c r="P36" s="3">
        <f t="shared" si="148"/>
        <v>1267912.7396983586</v>
      </c>
      <c r="Q36" s="3">
        <f t="shared" si="149"/>
        <v>2154301.978124795</v>
      </c>
      <c r="R36" s="3">
        <f t="shared" si="150"/>
        <v>4199910.2533571133</v>
      </c>
      <c r="S36" s="3">
        <f>'tyee daily'!BF45</f>
        <v>43296.039708481483</v>
      </c>
      <c r="T36" s="3">
        <v>462325.86930469453</v>
      </c>
      <c r="U36" s="3">
        <f t="shared" si="3"/>
        <v>0.22289544232529918</v>
      </c>
      <c r="V36">
        <f>'tyee daily'!BC45</f>
        <v>32197</v>
      </c>
      <c r="W36">
        <v>533865</v>
      </c>
    </row>
    <row r="37" spans="1:23" x14ac:dyDescent="0.35">
      <c r="A37" s="4">
        <v>45488</v>
      </c>
      <c r="B37" s="3">
        <v>0.24173664187218238</v>
      </c>
      <c r="C37" s="5">
        <f>index!B37</f>
        <v>21.58</v>
      </c>
      <c r="D37">
        <f>'tyee daily'!BD46</f>
        <v>28114</v>
      </c>
      <c r="E37">
        <f t="shared" ref="E37" si="152">E36+C37</f>
        <v>391.06</v>
      </c>
      <c r="F37" s="3">
        <f t="shared" ref="F37" si="153">D37+F36</f>
        <v>498288</v>
      </c>
      <c r="K37" s="3">
        <f t="shared" si="2"/>
        <v>0</v>
      </c>
      <c r="L37" s="3">
        <f t="shared" si="151"/>
        <v>7173</v>
      </c>
      <c r="M37" s="3">
        <f t="shared" ref="M37" si="154">0.2*K33+0.2*K34+0.2*K35+0.2*K36+0.2*K37</f>
        <v>1434.6000000000001</v>
      </c>
      <c r="N37" s="3">
        <f t="shared" ref="N37" si="155">D37+M37</f>
        <v>29548.6</v>
      </c>
      <c r="O37" s="3">
        <f t="shared" ref="O37" si="156">N37+O36</f>
        <v>502591.79999999993</v>
      </c>
      <c r="P37" s="3">
        <f t="shared" ref="P37" si="157">O37/B43</f>
        <v>1249404.9551346318</v>
      </c>
      <c r="Q37" s="3">
        <f t="shared" ref="Q37" si="158">O37/B37</f>
        <v>2079088.2015550793</v>
      </c>
      <c r="R37" s="3">
        <f t="shared" ref="R37" si="159">O37/B31</f>
        <v>3942955.4822314284</v>
      </c>
      <c r="S37" s="3">
        <f>'tyee daily'!BF46</f>
        <v>49599.300303018514</v>
      </c>
      <c r="T37" s="3">
        <v>511925.16960771295</v>
      </c>
      <c r="U37" s="3">
        <f t="shared" si="3"/>
        <v>0.24680813835654933</v>
      </c>
      <c r="V37">
        <f>'tyee daily'!BC46</f>
        <v>23731</v>
      </c>
      <c r="W37">
        <v>557596</v>
      </c>
    </row>
    <row r="38" spans="1:23" x14ac:dyDescent="0.35">
      <c r="A38" s="4">
        <v>45489</v>
      </c>
      <c r="B38" s="3">
        <v>0.26520192295712203</v>
      </c>
      <c r="C38" s="5">
        <f>index!B38</f>
        <v>15.88</v>
      </c>
      <c r="D38">
        <f>'tyee daily'!BD47</f>
        <v>20687</v>
      </c>
      <c r="E38">
        <f t="shared" ref="E38" si="160">E37+C38</f>
        <v>406.94</v>
      </c>
      <c r="F38" s="3">
        <f t="shared" ref="F38" si="161">D38+F37</f>
        <v>518975</v>
      </c>
      <c r="K38" s="3">
        <f t="shared" si="2"/>
        <v>0</v>
      </c>
      <c r="L38" s="3">
        <f t="shared" si="151"/>
        <v>7173</v>
      </c>
      <c r="M38" s="3">
        <f t="shared" ref="M38" si="162">0.2*K34+0.2*K35+0.2*K36+0.2*K37+0.2*K38</f>
        <v>1434.6000000000001</v>
      </c>
      <c r="N38" s="3">
        <f t="shared" ref="N38" si="163">D38+M38</f>
        <v>22121.599999999999</v>
      </c>
      <c r="O38" s="3">
        <f t="shared" ref="O38" si="164">N38+O37</f>
        <v>524713.39999999991</v>
      </c>
      <c r="P38" s="3">
        <f t="shared" ref="P38" si="165">O38/B44</f>
        <v>1214920.2224416321</v>
      </c>
      <c r="Q38" s="3">
        <f t="shared" ref="Q38" si="166">O38/B38</f>
        <v>1978542.9688789845</v>
      </c>
      <c r="R38" s="3">
        <f t="shared" ref="R38" si="167">O38/B32</f>
        <v>3650202.4914437556</v>
      </c>
      <c r="S38" s="3">
        <f>'tyee daily'!BF47</f>
        <v>53741.88374575926</v>
      </c>
      <c r="T38" s="3">
        <v>565667.05335347238</v>
      </c>
      <c r="U38" s="3">
        <f t="shared" si="3"/>
        <v>0.2727180468090466</v>
      </c>
      <c r="V38">
        <f>'tyee daily'!BC47</f>
        <v>33080</v>
      </c>
      <c r="W38">
        <v>590676</v>
      </c>
    </row>
    <row r="39" spans="1:23" x14ac:dyDescent="0.35">
      <c r="A39" s="4">
        <v>45490</v>
      </c>
      <c r="B39" s="3">
        <v>0.29075300026710177</v>
      </c>
      <c r="C39" s="5">
        <f>index!B39</f>
        <v>19.12</v>
      </c>
      <c r="D39">
        <f>'tyee daily'!BD48</f>
        <v>24909</v>
      </c>
      <c r="E39">
        <f t="shared" ref="E39" si="168">E38+C39</f>
        <v>426.06</v>
      </c>
      <c r="F39" s="3">
        <f t="shared" ref="F39" si="169">D39+F38</f>
        <v>543884</v>
      </c>
      <c r="K39" s="3">
        <f t="shared" si="2"/>
        <v>0</v>
      </c>
      <c r="L39" s="3">
        <f t="shared" si="151"/>
        <v>7173</v>
      </c>
      <c r="M39" s="3">
        <f t="shared" ref="M39" si="170">0.2*K35+0.2*K36+0.2*K37+0.2*K38+0.2*K39</f>
        <v>1434.6000000000001</v>
      </c>
      <c r="N39" s="3">
        <f t="shared" ref="N39" si="171">D39+M39</f>
        <v>26343.599999999999</v>
      </c>
      <c r="O39" s="3">
        <f t="shared" ref="O39" si="172">N39+O38</f>
        <v>551056.99999999988</v>
      </c>
      <c r="P39" s="3">
        <f t="shared" ref="P39" si="173">O39/B45</f>
        <v>1194018.9823159222</v>
      </c>
      <c r="Q39" s="3">
        <f t="shared" ref="Q39" si="174">O39/B39</f>
        <v>1895275.3694502497</v>
      </c>
      <c r="R39" s="3">
        <f t="shared" ref="R39" si="175">O39/B33</f>
        <v>3416683.5913049793</v>
      </c>
      <c r="S39" s="3">
        <f>'tyee daily'!BF48</f>
        <v>55603.824247037046</v>
      </c>
      <c r="T39" s="3">
        <v>621270.87760050921</v>
      </c>
      <c r="U39" s="3">
        <f t="shared" si="3"/>
        <v>0.29952562956265916</v>
      </c>
      <c r="V39">
        <f>'tyee daily'!BC48</f>
        <v>78558</v>
      </c>
      <c r="W39">
        <v>669234</v>
      </c>
    </row>
    <row r="40" spans="1:23" x14ac:dyDescent="0.35">
      <c r="A40" s="4">
        <v>45491</v>
      </c>
      <c r="B40" s="3">
        <v>0.31735892231859575</v>
      </c>
      <c r="C40" s="5">
        <f>index!B40</f>
        <v>20.79</v>
      </c>
      <c r="D40">
        <f>'tyee daily'!BD49</f>
        <v>27086</v>
      </c>
      <c r="E40">
        <f t="shared" ref="E40" si="176">E39+C40</f>
        <v>446.85</v>
      </c>
      <c r="F40" s="3">
        <f t="shared" ref="F40" si="177">D40+F39</f>
        <v>570970</v>
      </c>
      <c r="K40" s="3">
        <f t="shared" ref="K40" si="178">SUM(G40:H40)</f>
        <v>0</v>
      </c>
      <c r="L40" s="3">
        <f t="shared" si="151"/>
        <v>7173</v>
      </c>
      <c r="M40" s="3">
        <f t="shared" ref="M40" si="179">0.2*K36+0.2*K37+0.2*K38+0.2*K39+0.2*K40</f>
        <v>0</v>
      </c>
      <c r="N40" s="3">
        <f t="shared" ref="N40" si="180">D40+M40</f>
        <v>27086</v>
      </c>
      <c r="O40" s="3">
        <f t="shared" ref="O40" si="181">N40+O39</f>
        <v>578142.99999999988</v>
      </c>
      <c r="P40" s="3">
        <f t="shared" ref="P40" si="182">O40/B46</f>
        <v>1176427.8672640373</v>
      </c>
      <c r="Q40" s="3">
        <f t="shared" ref="Q40" si="183">O40/B40</f>
        <v>1821732.3016354451</v>
      </c>
      <c r="R40" s="3">
        <f t="shared" ref="R40" si="184">O40/B34</f>
        <v>3220288.7580121313</v>
      </c>
      <c r="S40" s="3">
        <f>'tyee daily'!BF49</f>
        <v>59261.816089074076</v>
      </c>
      <c r="T40" s="3">
        <v>680532.69368958334</v>
      </c>
      <c r="U40" s="3">
        <f t="shared" si="3"/>
        <v>0.3280967945940263</v>
      </c>
      <c r="V40">
        <f>'tyee daily'!BC49</f>
        <v>74116</v>
      </c>
      <c r="W40">
        <v>743350</v>
      </c>
    </row>
    <row r="41" spans="1:23" x14ac:dyDescent="0.35">
      <c r="A41" s="4">
        <v>45492</v>
      </c>
      <c r="B41" s="3">
        <v>0.3446919297042525</v>
      </c>
      <c r="C41" s="5">
        <f>index!B41</f>
        <v>39.090000000000003</v>
      </c>
      <c r="D41">
        <f>'tyee daily'!BD50</f>
        <v>50918</v>
      </c>
      <c r="E41">
        <f t="shared" ref="E41:E43" si="185">E40+C41</f>
        <v>485.94000000000005</v>
      </c>
      <c r="F41" s="3">
        <f t="shared" ref="F41:F43" si="186">D41+F40</f>
        <v>621888</v>
      </c>
      <c r="K41" s="3">
        <f t="shared" ref="K41:K43" si="187">SUM(G41:H41)</f>
        <v>0</v>
      </c>
      <c r="L41" s="3">
        <f t="shared" ref="L41:L43" si="188">L40+K41</f>
        <v>7173</v>
      </c>
      <c r="M41" s="3">
        <f t="shared" ref="M41:M43" si="189">0.2*K37+0.2*K38+0.2*K39+0.2*K40+0.2*K41</f>
        <v>0</v>
      </c>
      <c r="N41" s="3">
        <f t="shared" ref="N41:N43" si="190">D41+M41</f>
        <v>50918</v>
      </c>
      <c r="O41" s="3">
        <f t="shared" ref="O41:O43" si="191">N41+O40</f>
        <v>629060.99999999988</v>
      </c>
      <c r="P41" s="3">
        <f t="shared" ref="P41:P43" si="192">O41/B47</f>
        <v>1206059.7724442035</v>
      </c>
      <c r="Q41" s="3">
        <f t="shared" ref="Q41:Q43" si="193">O41/B41</f>
        <v>1824994.8600181546</v>
      </c>
      <c r="R41" s="3">
        <f t="shared" ref="R41:R43" si="194">O41/B35</f>
        <v>3164837.0252420488</v>
      </c>
      <c r="S41" s="3">
        <f>'tyee daily'!BF50</f>
        <v>61433.05678505556</v>
      </c>
      <c r="T41" s="3">
        <v>741965.75047463877</v>
      </c>
      <c r="U41" s="3">
        <f t="shared" si="3"/>
        <v>0.35771475299659999</v>
      </c>
      <c r="V41">
        <f>'tyee daily'!BC50</f>
        <v>38462</v>
      </c>
      <c r="W41">
        <v>781812</v>
      </c>
    </row>
    <row r="42" spans="1:23" x14ac:dyDescent="0.35">
      <c r="A42" s="4">
        <v>45493</v>
      </c>
      <c r="B42" s="3">
        <v>0.37308813547574166</v>
      </c>
      <c r="C42" s="5">
        <f>index!B42</f>
        <v>30.04</v>
      </c>
      <c r="D42">
        <f>'tyee daily'!BD51</f>
        <v>54277</v>
      </c>
      <c r="E42">
        <f t="shared" si="185"/>
        <v>515.98</v>
      </c>
      <c r="F42" s="3">
        <f t="shared" si="186"/>
        <v>676165</v>
      </c>
      <c r="G42">
        <v>15977</v>
      </c>
      <c r="I42">
        <v>85</v>
      </c>
      <c r="K42" s="3">
        <f t="shared" si="187"/>
        <v>15977</v>
      </c>
      <c r="L42" s="3">
        <f t="shared" si="188"/>
        <v>23150</v>
      </c>
      <c r="M42" s="3">
        <f t="shared" si="189"/>
        <v>3195.4</v>
      </c>
      <c r="N42" s="3">
        <f t="shared" si="190"/>
        <v>57472.4</v>
      </c>
      <c r="O42" s="3">
        <f t="shared" si="191"/>
        <v>686533.39999999991</v>
      </c>
      <c r="P42" s="3">
        <f t="shared" si="192"/>
        <v>1244736.169256846</v>
      </c>
      <c r="Q42" s="3">
        <f t="shared" si="193"/>
        <v>1840137.3153412396</v>
      </c>
      <c r="R42" s="3">
        <f t="shared" si="194"/>
        <v>3126564.8923158417</v>
      </c>
      <c r="S42" s="3">
        <f>'tyee daily'!BF51</f>
        <v>61922.247889444465</v>
      </c>
      <c r="T42" s="3">
        <v>803887.99836408347</v>
      </c>
      <c r="U42" s="3">
        <f t="shared" si="3"/>
        <v>0.38756855904438209</v>
      </c>
      <c r="V42">
        <f>'tyee daily'!BC51</f>
        <v>39078</v>
      </c>
      <c r="W42">
        <v>820890</v>
      </c>
    </row>
    <row r="43" spans="1:23" x14ac:dyDescent="0.35">
      <c r="A43" s="4">
        <v>45494</v>
      </c>
      <c r="B43" s="3">
        <v>0.40226493254610335</v>
      </c>
      <c r="C43" s="5">
        <f>index!B43</f>
        <v>53.19</v>
      </c>
      <c r="D43">
        <f>'tyee daily'!BD52</f>
        <v>69291</v>
      </c>
      <c r="E43">
        <f t="shared" si="185"/>
        <v>569.17000000000007</v>
      </c>
      <c r="F43" s="3">
        <f t="shared" si="186"/>
        <v>745456</v>
      </c>
      <c r="G43">
        <v>14579</v>
      </c>
      <c r="I43">
        <v>60</v>
      </c>
      <c r="K43" s="3">
        <f t="shared" si="187"/>
        <v>14579</v>
      </c>
      <c r="L43" s="3">
        <f t="shared" si="188"/>
        <v>37729</v>
      </c>
      <c r="M43" s="3">
        <f t="shared" si="189"/>
        <v>6111.2000000000007</v>
      </c>
      <c r="N43" s="3">
        <f t="shared" si="190"/>
        <v>75402.2</v>
      </c>
      <c r="O43" s="3">
        <f t="shared" si="191"/>
        <v>761935.59999999986</v>
      </c>
      <c r="P43" s="3">
        <f t="shared" si="192"/>
        <v>1311945.7834566683</v>
      </c>
      <c r="Q43" s="3">
        <f t="shared" si="193"/>
        <v>1894113.8994577283</v>
      </c>
      <c r="R43" s="3">
        <f t="shared" si="194"/>
        <v>3151924.317716266</v>
      </c>
      <c r="S43" s="3">
        <f>'tyee daily'!BF52</f>
        <v>65571.07381425926</v>
      </c>
      <c r="T43" s="3">
        <v>869459.07217834285</v>
      </c>
      <c r="U43" s="3">
        <f t="shared" si="3"/>
        <v>0.4191815283198303</v>
      </c>
      <c r="V43">
        <f>'tyee daily'!BC52</f>
        <v>33658</v>
      </c>
      <c r="W43">
        <v>854548</v>
      </c>
    </row>
    <row r="44" spans="1:23" x14ac:dyDescent="0.35">
      <c r="A44" s="4">
        <v>45495</v>
      </c>
      <c r="B44" s="3">
        <v>0.43189123887120784</v>
      </c>
      <c r="C44" s="5">
        <f>index!B44</f>
        <v>63.33</v>
      </c>
      <c r="D44">
        <f>'tyee daily'!BD53</f>
        <v>82505</v>
      </c>
      <c r="E44">
        <f t="shared" ref="E44" si="195">E43+C44</f>
        <v>632.50000000000011</v>
      </c>
      <c r="F44" s="3">
        <f t="shared" ref="F44" si="196">D44+F43</f>
        <v>827961</v>
      </c>
      <c r="K44" s="3">
        <f t="shared" ref="K44" si="197">SUM(G44:H44)</f>
        <v>0</v>
      </c>
      <c r="L44" s="3">
        <f t="shared" ref="L44" si="198">L43+K44</f>
        <v>37729</v>
      </c>
      <c r="M44" s="3">
        <f t="shared" ref="M44" si="199">0.2*K40+0.2*K41+0.2*K42+0.2*K43+0.2*K44</f>
        <v>6111.2000000000007</v>
      </c>
      <c r="N44" s="3">
        <f t="shared" ref="N44" si="200">D44+M44</f>
        <v>88616.2</v>
      </c>
      <c r="O44" s="3">
        <f t="shared" ref="O44" si="201">N44+O43</f>
        <v>850551.79999999981</v>
      </c>
      <c r="P44" s="3">
        <f t="shared" ref="P44" si="202">O44/B50</f>
        <v>1394953.7077975243</v>
      </c>
      <c r="Q44" s="3">
        <f t="shared" ref="Q44" si="203">O44/B44</f>
        <v>1969365.7186077782</v>
      </c>
      <c r="R44" s="3">
        <f t="shared" ref="R44" si="204">O44/B38</f>
        <v>3207185.6437387802</v>
      </c>
      <c r="S44" s="3">
        <f>'tyee daily'!BF53</f>
        <v>65521.414135925923</v>
      </c>
      <c r="T44" s="3">
        <v>934980.48631426843</v>
      </c>
      <c r="U44" s="3">
        <f t="shared" si="3"/>
        <v>0.45077055578993547</v>
      </c>
      <c r="V44">
        <f>'tyee daily'!BC53</f>
        <v>25137</v>
      </c>
      <c r="W44">
        <v>879685</v>
      </c>
    </row>
    <row r="45" spans="1:23" x14ac:dyDescent="0.35">
      <c r="A45" s="4">
        <v>45496</v>
      </c>
      <c r="B45" s="3">
        <v>0.4615144383476788</v>
      </c>
      <c r="C45" s="5">
        <f>index!B45</f>
        <v>63.52</v>
      </c>
      <c r="D45">
        <f>'tyee daily'!BD54</f>
        <v>82743</v>
      </c>
      <c r="E45">
        <f t="shared" ref="E45" si="205">E44+C45</f>
        <v>696.0200000000001</v>
      </c>
      <c r="F45" s="3">
        <f t="shared" ref="F45" si="206">D45+F44</f>
        <v>910704</v>
      </c>
      <c r="K45" s="3">
        <f t="shared" ref="K45" si="207">SUM(G45:H45)</f>
        <v>0</v>
      </c>
      <c r="L45" s="3">
        <f t="shared" ref="L45" si="208">L44+K45</f>
        <v>37729</v>
      </c>
      <c r="M45" s="3">
        <f t="shared" ref="M45" si="209">0.2*K41+0.2*K42+0.2*K43+0.2*K44+0.2*K45</f>
        <v>6111.2000000000007</v>
      </c>
      <c r="N45" s="3">
        <f t="shared" ref="N45" si="210">D45+M45</f>
        <v>88854.2</v>
      </c>
      <c r="O45" s="3">
        <f t="shared" ref="O45" si="211">N45+O44</f>
        <v>939405.99999999977</v>
      </c>
      <c r="P45" s="3">
        <f t="shared" ref="P45" si="212">O45/B51</f>
        <v>1472853.6119313734</v>
      </c>
      <c r="Q45" s="3">
        <f t="shared" ref="Q45" si="213">O45/B45</f>
        <v>2035485.6141950311</v>
      </c>
      <c r="R45" s="3">
        <f t="shared" ref="R45" si="214">O45/B39</f>
        <v>3230941.7242023624</v>
      </c>
      <c r="S45" s="3">
        <f>'tyee daily'!BF54</f>
        <v>63846.686513333341</v>
      </c>
      <c r="T45" s="3">
        <v>998827.17282760155</v>
      </c>
      <c r="U45" s="3">
        <f t="shared" si="3"/>
        <v>0.48155216758422398</v>
      </c>
      <c r="V45">
        <f>'tyee daily'!BC54</f>
        <v>24543</v>
      </c>
      <c r="W45">
        <v>904228</v>
      </c>
    </row>
    <row r="46" spans="1:23" x14ac:dyDescent="0.35">
      <c r="A46" s="4">
        <v>45497</v>
      </c>
      <c r="B46" s="3">
        <v>0.491439395553048</v>
      </c>
      <c r="C46" s="5">
        <f>index!B46</f>
        <v>81.91</v>
      </c>
      <c r="D46">
        <f>'tyee daily'!BD55</f>
        <v>106699</v>
      </c>
      <c r="E46">
        <f t="shared" ref="E46" si="215">E45+C46</f>
        <v>777.93000000000006</v>
      </c>
      <c r="F46" s="3">
        <f t="shared" ref="F46" si="216">D46+F45</f>
        <v>1017403</v>
      </c>
      <c r="K46" s="3">
        <f t="shared" ref="K46" si="217">SUM(G46:H46)</f>
        <v>0</v>
      </c>
      <c r="L46" s="3">
        <f t="shared" ref="L46" si="218">L45+K46</f>
        <v>37729</v>
      </c>
      <c r="M46" s="3">
        <f t="shared" ref="M46" si="219">0.2*K42+0.2*K43+0.2*K44+0.2*K45+0.2*K46</f>
        <v>6111.2000000000007</v>
      </c>
      <c r="N46" s="3">
        <f t="shared" ref="N46" si="220">D46+M46</f>
        <v>112810.2</v>
      </c>
      <c r="O46" s="3">
        <f t="shared" ref="O46" si="221">N46+O45</f>
        <v>1052216.1999999997</v>
      </c>
      <c r="P46" s="3">
        <f t="shared" ref="P46" si="222">O46/B52</f>
        <v>1583073.1326613131</v>
      </c>
      <c r="Q46" s="3">
        <f t="shared" ref="Q46" si="223">O46/B46</f>
        <v>2141090.456974606</v>
      </c>
      <c r="R46" s="3">
        <f t="shared" ref="R46" si="224">O46/B40</f>
        <v>3315539.995890466</v>
      </c>
      <c r="S46" s="3">
        <f>'tyee daily'!BF55</f>
        <v>67398.683123962968</v>
      </c>
      <c r="T46" s="3">
        <v>1066225.8559515646</v>
      </c>
      <c r="U46" s="3">
        <f t="shared" si="3"/>
        <v>0.51404625948881877</v>
      </c>
      <c r="V46">
        <f>'tyee daily'!BC55</f>
        <v>41973</v>
      </c>
      <c r="W46">
        <v>946201</v>
      </c>
    </row>
    <row r="47" spans="1:23" x14ac:dyDescent="0.35">
      <c r="A47" s="4">
        <v>45498</v>
      </c>
      <c r="B47" s="3">
        <v>0.52158360171912821</v>
      </c>
      <c r="C47" s="5">
        <f>index!B47</f>
        <v>67.930000000000007</v>
      </c>
      <c r="D47">
        <f>'tyee daily'!BD56</f>
        <v>88485</v>
      </c>
      <c r="E47">
        <f t="shared" ref="E47:E48" si="225">E46+C47</f>
        <v>845.86000000000013</v>
      </c>
      <c r="F47" s="3">
        <f t="shared" ref="F47:F48" si="226">D47+F46</f>
        <v>1105888</v>
      </c>
      <c r="K47" s="3">
        <f t="shared" ref="K47:K48" si="227">SUM(G47:H47)</f>
        <v>0</v>
      </c>
      <c r="L47" s="3">
        <f t="shared" ref="L47:L48" si="228">L46+K47</f>
        <v>37729</v>
      </c>
      <c r="M47" s="3">
        <f t="shared" ref="M47:M48" si="229">0.2*K43+0.2*K44+0.2*K45+0.2*K46+0.2*K47</f>
        <v>2915.8</v>
      </c>
      <c r="N47" s="3">
        <f t="shared" ref="N47:N48" si="230">D47+M47</f>
        <v>91400.8</v>
      </c>
      <c r="O47" s="3">
        <f t="shared" ref="O47:O48" si="231">N47+O46</f>
        <v>1143616.9999999998</v>
      </c>
      <c r="P47" s="3">
        <f t="shared" ref="P47:P48" si="232">O47/B53</f>
        <v>1655404.6146232868</v>
      </c>
      <c r="Q47" s="3">
        <f t="shared" ref="Q47:Q48" si="233">O47/B47</f>
        <v>2192586.1860508327</v>
      </c>
      <c r="R47" s="3">
        <f t="shared" ref="R47:R48" si="234">O47/B41</f>
        <v>3317794.5331682968</v>
      </c>
      <c r="S47" s="3">
        <f>'tyee daily'!BF56</f>
        <v>65115.075579629636</v>
      </c>
      <c r="T47" s="3">
        <v>1131340.9315311946</v>
      </c>
      <c r="U47" s="3">
        <f t="shared" si="3"/>
        <v>0.54543938398603697</v>
      </c>
      <c r="V47">
        <f>'tyee daily'!BC56</f>
        <v>36623</v>
      </c>
      <c r="W47">
        <v>982824</v>
      </c>
    </row>
    <row r="48" spans="1:23" x14ac:dyDescent="0.35">
      <c r="A48" s="4">
        <v>45499</v>
      </c>
      <c r="B48" s="3">
        <v>0.55154932985508565</v>
      </c>
      <c r="C48" s="5">
        <f>index!B48</f>
        <v>45.55</v>
      </c>
      <c r="D48">
        <f>'tyee daily'!BD57</f>
        <v>59336</v>
      </c>
      <c r="E48">
        <f t="shared" si="225"/>
        <v>891.41000000000008</v>
      </c>
      <c r="F48" s="3">
        <f t="shared" si="226"/>
        <v>1165224</v>
      </c>
      <c r="K48" s="3">
        <f t="shared" si="227"/>
        <v>0</v>
      </c>
      <c r="L48" s="3">
        <f t="shared" si="228"/>
        <v>37729</v>
      </c>
      <c r="M48" s="3">
        <f t="shared" si="229"/>
        <v>0</v>
      </c>
      <c r="N48" s="3">
        <f t="shared" si="230"/>
        <v>59336</v>
      </c>
      <c r="O48" s="3">
        <f t="shared" si="231"/>
        <v>1202952.9999999998</v>
      </c>
      <c r="P48" s="3">
        <f t="shared" si="232"/>
        <v>1679985.5293216545</v>
      </c>
      <c r="Q48" s="3">
        <f t="shared" si="233"/>
        <v>2181043.3534858329</v>
      </c>
      <c r="R48" s="3">
        <f t="shared" si="234"/>
        <v>3224313.2000594437</v>
      </c>
      <c r="S48" s="3">
        <f>'tyee daily'!BF57</f>
        <v>64873.08084240742</v>
      </c>
      <c r="T48" s="3">
        <v>1196214.012373602</v>
      </c>
      <c r="U48" s="3">
        <f t="shared" si="3"/>
        <v>0.57671583855934472</v>
      </c>
      <c r="V48">
        <f>'tyee daily'!BC57</f>
        <v>22246</v>
      </c>
      <c r="W48">
        <v>1005070</v>
      </c>
    </row>
    <row r="49" spans="1:23" x14ac:dyDescent="0.35">
      <c r="A49" s="4">
        <v>45500</v>
      </c>
      <c r="B49" s="3">
        <v>0.58076759696005043</v>
      </c>
      <c r="C49" s="5">
        <f>index!B49</f>
        <v>40.74</v>
      </c>
      <c r="D49">
        <f>'tyee daily'!BD58</f>
        <v>53077</v>
      </c>
      <c r="E49">
        <f t="shared" ref="E49" si="235">E48+C49</f>
        <v>932.15000000000009</v>
      </c>
      <c r="F49" s="3">
        <f t="shared" ref="F49" si="236">D49+F48</f>
        <v>1218301</v>
      </c>
      <c r="K49" s="3">
        <f t="shared" ref="K49" si="237">SUM(G49:H49)</f>
        <v>0</v>
      </c>
      <c r="L49" s="3">
        <f t="shared" ref="L49" si="238">L48+K49</f>
        <v>37729</v>
      </c>
      <c r="M49" s="3">
        <f t="shared" ref="M49" si="239">0.2*K45+0.2*K46+0.2*K47+0.2*K48+0.2*K49</f>
        <v>0</v>
      </c>
      <c r="N49" s="3">
        <f t="shared" ref="N49" si="240">D49+M49</f>
        <v>53077</v>
      </c>
      <c r="O49" s="3">
        <f t="shared" ref="O49" si="241">N49+O48</f>
        <v>1256029.9999999998</v>
      </c>
      <c r="P49" s="3">
        <f t="shared" ref="P49" si="242">O49/B55</f>
        <v>1698569.8377840337</v>
      </c>
      <c r="Q49" s="3">
        <f t="shared" ref="Q49" si="243">O49/B49</f>
        <v>2162706.7463379833</v>
      </c>
      <c r="R49" s="3">
        <f t="shared" ref="R49" si="244">O49/B43</f>
        <v>3122394.9650546457</v>
      </c>
      <c r="S49" s="3">
        <f>'tyee daily'!BF58</f>
        <v>62078.18351000001</v>
      </c>
      <c r="T49" s="3">
        <v>1258292.1958836019</v>
      </c>
      <c r="U49" s="3">
        <f t="shared" si="3"/>
        <v>0.60664482391554453</v>
      </c>
      <c r="V49">
        <f>'tyee daily'!BC58</f>
        <v>14138</v>
      </c>
      <c r="W49">
        <v>1019208</v>
      </c>
    </row>
    <row r="50" spans="1:23" x14ac:dyDescent="0.35">
      <c r="A50" s="4">
        <v>45501</v>
      </c>
      <c r="B50" s="3">
        <v>0.60973478563881944</v>
      </c>
      <c r="C50" s="5">
        <f>index!B50</f>
        <v>30.3</v>
      </c>
      <c r="D50">
        <f>'tyee daily'!BD59</f>
        <v>39472</v>
      </c>
      <c r="E50">
        <f t="shared" ref="E50" si="245">E49+C50</f>
        <v>962.45</v>
      </c>
      <c r="F50" s="3">
        <f t="shared" ref="F50" si="246">D50+F49</f>
        <v>1257773</v>
      </c>
      <c r="K50" s="3">
        <f t="shared" ref="K50" si="247">SUM(G50:H50)</f>
        <v>0</v>
      </c>
      <c r="L50" s="3">
        <f t="shared" ref="L50" si="248">L49+K50</f>
        <v>37729</v>
      </c>
      <c r="M50" s="3">
        <f t="shared" ref="M50" si="249">0.2*K46+0.2*K47+0.2*K48+0.2*K49+0.2*K50</f>
        <v>0</v>
      </c>
      <c r="N50" s="3">
        <f t="shared" ref="N50" si="250">D50+M50</f>
        <v>39472</v>
      </c>
      <c r="O50" s="3">
        <f t="shared" ref="O50" si="251">N50+O49</f>
        <v>1295501.9999999998</v>
      </c>
      <c r="P50" s="3">
        <f t="shared" ref="P50" si="252">O50/B56</f>
        <v>1701490.251747946</v>
      </c>
      <c r="Q50" s="3">
        <f t="shared" ref="Q50" si="253">O50/B50</f>
        <v>2124697.5414773189</v>
      </c>
      <c r="R50" s="3">
        <f t="shared" ref="R50" si="254">O50/B44</f>
        <v>2999602.4077402623</v>
      </c>
      <c r="S50" s="3">
        <f>'tyee daily'!BF59</f>
        <v>62312.023554074076</v>
      </c>
      <c r="T50" s="3">
        <v>1320604.2194376758</v>
      </c>
      <c r="U50" s="3">
        <f t="shared" si="3"/>
        <v>0.63668654767449817</v>
      </c>
      <c r="V50">
        <f>'tyee daily'!BC59</f>
        <v>18520</v>
      </c>
      <c r="W50">
        <v>1037728</v>
      </c>
    </row>
    <row r="51" spans="1:23" x14ac:dyDescent="0.35">
      <c r="A51" s="4">
        <v>45502</v>
      </c>
      <c r="B51" s="3">
        <v>0.63781355620817171</v>
      </c>
      <c r="S51" s="3">
        <f>'tyee daily'!BF60</f>
        <v>64050.869721444447</v>
      </c>
      <c r="T51" s="3">
        <v>1384655.0891591203</v>
      </c>
      <c r="U51" s="3">
        <f t="shared" si="3"/>
        <v>0.66756659978871924</v>
      </c>
      <c r="V51">
        <f>'tyee daily'!BC60</f>
        <v>19940</v>
      </c>
      <c r="W51">
        <v>1057668</v>
      </c>
    </row>
    <row r="52" spans="1:23" x14ac:dyDescent="0.35">
      <c r="A52" s="4">
        <v>45503</v>
      </c>
      <c r="B52" s="3">
        <v>0.66466682952992395</v>
      </c>
      <c r="S52" s="3">
        <f>'tyee daily'!BF61</f>
        <v>61174.31487451851</v>
      </c>
      <c r="T52" s="3">
        <v>1445829.404033639</v>
      </c>
      <c r="U52" s="3">
        <f t="shared" si="3"/>
        <v>0.69705981416023977</v>
      </c>
      <c r="V52">
        <f>'tyee daily'!BC61</f>
        <v>26110</v>
      </c>
      <c r="W52">
        <v>1083778</v>
      </c>
    </row>
    <row r="53" spans="1:23" x14ac:dyDescent="0.35">
      <c r="A53" s="4">
        <v>45504</v>
      </c>
      <c r="B53" s="3">
        <v>0.69083835450117292</v>
      </c>
      <c r="S53" s="3">
        <f>'tyee daily'!BF62</f>
        <v>53718.809537129629</v>
      </c>
      <c r="T53" s="3">
        <v>1499548.2135707687</v>
      </c>
      <c r="U53" s="3">
        <f t="shared" si="3"/>
        <v>0.72295859813046104</v>
      </c>
      <c r="V53">
        <f>'tyee daily'!BC62</f>
        <v>18963</v>
      </c>
      <c r="W53">
        <v>1102741</v>
      </c>
    </row>
    <row r="54" spans="1:23" x14ac:dyDescent="0.35">
      <c r="A54" s="4">
        <v>45505</v>
      </c>
      <c r="B54" s="3">
        <v>0.71604962007364958</v>
      </c>
      <c r="S54" s="3">
        <f>'tyee daily'!BF63</f>
        <v>48631.29192953703</v>
      </c>
      <c r="T54" s="3">
        <v>1548179.5055003057</v>
      </c>
      <c r="U54" s="3">
        <f t="shared" si="3"/>
        <v>0.74640460027995581</v>
      </c>
      <c r="V54">
        <f>'tyee daily'!BC63</f>
        <v>22102</v>
      </c>
      <c r="W54">
        <v>1124843</v>
      </c>
    </row>
    <row r="55" spans="1:23" x14ac:dyDescent="0.35">
      <c r="A55" s="4">
        <v>45506</v>
      </c>
      <c r="B55" s="3">
        <v>0.73946326613136226</v>
      </c>
      <c r="S55" s="3">
        <f>'tyee daily'!BF64</f>
        <v>49494.933252499999</v>
      </c>
      <c r="T55" s="3">
        <v>1597674.4387528058</v>
      </c>
      <c r="U55" s="3">
        <f t="shared" si="3"/>
        <v>0.77026697911843356</v>
      </c>
      <c r="V55">
        <f>'tyee daily'!BC64</f>
        <v>41044</v>
      </c>
      <c r="W55">
        <v>1165887</v>
      </c>
    </row>
    <row r="56" spans="1:23" x14ac:dyDescent="0.35">
      <c r="A56" s="4">
        <v>45507</v>
      </c>
      <c r="B56" s="3">
        <v>0.76139254907227749</v>
      </c>
      <c r="S56" s="3">
        <f>'tyee daily'!BF65</f>
        <v>45891.990139814821</v>
      </c>
      <c r="T56" s="3">
        <v>1643566.4288926208</v>
      </c>
      <c r="U56" s="3">
        <f t="shared" si="3"/>
        <v>0.7923923156408873</v>
      </c>
      <c r="V56">
        <f>'tyee daily'!BC65</f>
        <v>27419</v>
      </c>
      <c r="W56">
        <v>1193306</v>
      </c>
    </row>
    <row r="57" spans="1:23" x14ac:dyDescent="0.35">
      <c r="A57" s="4">
        <v>45508</v>
      </c>
      <c r="B57" s="3">
        <v>0.78217492026305846</v>
      </c>
      <c r="S57" s="3">
        <f>'tyee daily'!BF66</f>
        <v>40918.599721962964</v>
      </c>
      <c r="T57" s="3">
        <v>1684485.0286145834</v>
      </c>
      <c r="U57" s="3">
        <f t="shared" si="3"/>
        <v>0.81211989307036447</v>
      </c>
      <c r="V57">
        <f>'tyee daily'!BC66</f>
        <v>45630</v>
      </c>
      <c r="W57">
        <v>1238936</v>
      </c>
    </row>
    <row r="58" spans="1:23" x14ac:dyDescent="0.35">
      <c r="A58" s="4">
        <v>45509</v>
      </c>
      <c r="B58" s="3">
        <v>0.80156266380917285</v>
      </c>
      <c r="S58" s="3">
        <f>'tyee daily'!BF67</f>
        <v>38953.905187814809</v>
      </c>
      <c r="T58" s="3">
        <v>1723438.9338023986</v>
      </c>
      <c r="U58" s="3">
        <f t="shared" si="3"/>
        <v>0.83090025667016465</v>
      </c>
      <c r="V58">
        <f>'tyee daily'!BC67</f>
        <v>39289</v>
      </c>
      <c r="W58">
        <v>1278225</v>
      </c>
    </row>
    <row r="59" spans="1:23" x14ac:dyDescent="0.35">
      <c r="A59" s="4">
        <v>45510</v>
      </c>
      <c r="B59" s="3">
        <v>0.81972301366823219</v>
      </c>
      <c r="S59" s="3">
        <f>'tyee daily'!BF68</f>
        <v>39035.124371425918</v>
      </c>
      <c r="T59" s="3">
        <v>1762474.0581738246</v>
      </c>
      <c r="U59" s="3">
        <f t="shared" si="3"/>
        <v>0.84971977746850835</v>
      </c>
      <c r="V59">
        <f>'tyee daily'!BC68</f>
        <v>36272</v>
      </c>
      <c r="W59">
        <v>1314497</v>
      </c>
    </row>
    <row r="60" spans="1:23" x14ac:dyDescent="0.35">
      <c r="A60" s="4">
        <v>45511</v>
      </c>
      <c r="B60" s="3">
        <v>0.83712237503007303</v>
      </c>
      <c r="S60" s="3">
        <f>'tyee daily'!BF69</f>
        <v>34933.216048203707</v>
      </c>
      <c r="T60" s="3">
        <v>1797407.2742220277</v>
      </c>
      <c r="U60" s="3">
        <f t="shared" si="3"/>
        <v>0.866561696036941</v>
      </c>
      <c r="V60">
        <f>'tyee daily'!BC69</f>
        <v>24562</v>
      </c>
      <c r="W60">
        <v>1339059</v>
      </c>
    </row>
    <row r="61" spans="1:23" x14ac:dyDescent="0.35">
      <c r="A61" s="4">
        <v>45512</v>
      </c>
      <c r="B61" s="3">
        <v>0.85323946725191524</v>
      </c>
      <c r="S61" s="3">
        <f>'tyee daily'!BF70</f>
        <v>28829.539697888889</v>
      </c>
      <c r="T61" s="3">
        <v>1826236.8139199167</v>
      </c>
      <c r="U61" s="3">
        <f t="shared" si="3"/>
        <v>0.88046092476203908</v>
      </c>
      <c r="V61">
        <f>'tyee daily'!BC70</f>
        <v>30845</v>
      </c>
      <c r="W61">
        <v>1369904</v>
      </c>
    </row>
    <row r="62" spans="1:23" x14ac:dyDescent="0.35">
      <c r="A62" s="4">
        <v>45513</v>
      </c>
      <c r="B62" s="3">
        <v>0.86765077787814815</v>
      </c>
      <c r="S62" s="3">
        <f>'tyee daily'!BF71</f>
        <v>26795.070716722224</v>
      </c>
      <c r="T62" s="3">
        <v>1853031.8846366389</v>
      </c>
      <c r="U62" s="3">
        <f t="shared" si="3"/>
        <v>0.89337930016794842</v>
      </c>
      <c r="V62">
        <f>'tyee daily'!BC71</f>
        <v>17476</v>
      </c>
      <c r="W62">
        <v>1387380</v>
      </c>
    </row>
    <row r="63" spans="1:23" x14ac:dyDescent="0.35">
      <c r="A63" s="4">
        <v>45514</v>
      </c>
      <c r="B63" s="3">
        <v>0.88040062559860244</v>
      </c>
      <c r="S63" s="3">
        <f>'tyee daily'!BF72</f>
        <v>23786.852077851854</v>
      </c>
      <c r="T63" s="3">
        <v>1876818.7367144909</v>
      </c>
      <c r="U63" s="3">
        <f t="shared" si="3"/>
        <v>0.90484736039869673</v>
      </c>
      <c r="V63">
        <f>'tyee daily'!BC72</f>
        <v>17636</v>
      </c>
      <c r="W63">
        <v>1405016</v>
      </c>
    </row>
    <row r="64" spans="1:23" x14ac:dyDescent="0.35">
      <c r="A64" s="4">
        <v>45515</v>
      </c>
      <c r="B64" s="3">
        <v>0.89155590700305698</v>
      </c>
      <c r="S64" s="3">
        <f>'tyee daily'!BF73</f>
        <v>22922.012926925923</v>
      </c>
      <c r="T64" s="3">
        <v>1899740.7496414171</v>
      </c>
      <c r="U64" s="3">
        <f t="shared" si="3"/>
        <v>0.91589846644650952</v>
      </c>
      <c r="V64">
        <f>'tyee daily'!BC73</f>
        <v>14912</v>
      </c>
      <c r="W64">
        <v>1419928</v>
      </c>
    </row>
    <row r="65" spans="1:23" x14ac:dyDescent="0.35">
      <c r="A65" s="4">
        <v>45516</v>
      </c>
      <c r="B65" s="3">
        <v>0.90133415036419995</v>
      </c>
      <c r="S65" s="3">
        <f>'tyee daily'!BF74</f>
        <v>21558.254987592591</v>
      </c>
      <c r="T65" s="3">
        <v>1921299.0046290089</v>
      </c>
      <c r="U65" s="3">
        <f t="shared" si="3"/>
        <v>0.92629208077842573</v>
      </c>
      <c r="V65">
        <f>'tyee daily'!BC74</f>
        <v>15774</v>
      </c>
      <c r="W65">
        <v>1435702</v>
      </c>
    </row>
    <row r="66" spans="1:23" x14ac:dyDescent="0.35">
      <c r="A66" s="4">
        <v>45517</v>
      </c>
      <c r="B66" s="3">
        <v>0.91022938315127144</v>
      </c>
      <c r="S66" s="3">
        <f>'tyee daily'!BF75</f>
        <v>18116.545122814816</v>
      </c>
      <c r="T66" s="3">
        <v>1939415.5497518245</v>
      </c>
      <c r="U66" s="3">
        <f t="shared" si="3"/>
        <v>0.93502638618216449</v>
      </c>
      <c r="V66">
        <f>'tyee daily'!BC75</f>
        <v>12658</v>
      </c>
      <c r="W66">
        <v>1448360</v>
      </c>
    </row>
    <row r="67" spans="1:23" x14ac:dyDescent="0.35">
      <c r="A67" s="4">
        <v>45518</v>
      </c>
      <c r="B67" s="3">
        <v>0.91848307396127093</v>
      </c>
      <c r="S67" s="3">
        <f>'tyee daily'!BF76</f>
        <v>14995.554495555556</v>
      </c>
      <c r="T67" s="3">
        <v>1954411.1042473798</v>
      </c>
      <c r="U67" s="3">
        <f t="shared" ref="U67:U103" si="255">T67/T$103</f>
        <v>0.9422560070494258</v>
      </c>
      <c r="V67">
        <f>'tyee daily'!BC76</f>
        <v>11935</v>
      </c>
      <c r="W67">
        <v>1460295</v>
      </c>
    </row>
    <row r="68" spans="1:23" x14ac:dyDescent="0.35">
      <c r="A68" s="4">
        <v>45519</v>
      </c>
      <c r="B68" s="3">
        <v>0.92628900378764867</v>
      </c>
      <c r="S68" s="3">
        <f>'tyee daily'!BF77</f>
        <v>14912.608212555557</v>
      </c>
      <c r="T68" s="3">
        <v>1969323.7124599353</v>
      </c>
      <c r="U68" s="3">
        <f t="shared" si="255"/>
        <v>0.94944563805311688</v>
      </c>
      <c r="V68">
        <f>'tyee daily'!BC77</f>
        <v>30628</v>
      </c>
      <c r="W68">
        <v>1490923</v>
      </c>
    </row>
    <row r="69" spans="1:23" x14ac:dyDescent="0.35">
      <c r="A69" s="4">
        <v>45520</v>
      </c>
      <c r="B69" s="3">
        <v>0.93370191094928967</v>
      </c>
      <c r="S69" s="3">
        <f>'tyee daily'!BF78</f>
        <v>12673.72001386111</v>
      </c>
      <c r="T69" s="3">
        <v>1981997.4324737967</v>
      </c>
      <c r="U69" s="3">
        <f t="shared" si="255"/>
        <v>0.95555586163339168</v>
      </c>
      <c r="V69">
        <f>'tyee daily'!BC78</f>
        <v>15685</v>
      </c>
      <c r="W69">
        <v>1506608</v>
      </c>
    </row>
    <row r="70" spans="1:23" x14ac:dyDescent="0.35">
      <c r="A70" s="4">
        <v>45521</v>
      </c>
      <c r="B70" s="3">
        <v>0.94092756948027978</v>
      </c>
      <c r="S70" s="3">
        <f>'tyee daily'!BF79</f>
        <v>10248.992478394446</v>
      </c>
      <c r="T70" s="3">
        <v>1992246.4249521911</v>
      </c>
      <c r="U70" s="3">
        <f t="shared" si="255"/>
        <v>0.96049708137369316</v>
      </c>
      <c r="V70">
        <f>'tyee daily'!BC79</f>
        <v>10113</v>
      </c>
      <c r="W70">
        <v>1516721</v>
      </c>
    </row>
    <row r="71" spans="1:23" x14ac:dyDescent="0.35">
      <c r="A71" s="4">
        <v>45522</v>
      </c>
      <c r="B71" s="3">
        <v>0.94755878760440571</v>
      </c>
      <c r="S71" s="3">
        <f>'tyee daily'!BF80</f>
        <v>9084.0044072222227</v>
      </c>
      <c r="T71" s="3">
        <v>2001330.4293594128</v>
      </c>
      <c r="U71" s="3">
        <f t="shared" si="255"/>
        <v>0.96487663985152128</v>
      </c>
      <c r="V71">
        <f>'tyee daily'!BC80</f>
        <v>12030</v>
      </c>
      <c r="W71">
        <v>1528751</v>
      </c>
    </row>
    <row r="72" spans="1:23" x14ac:dyDescent="0.35">
      <c r="A72" s="4">
        <v>45523</v>
      </c>
      <c r="B72" s="3">
        <v>0.95345073986453532</v>
      </c>
      <c r="S72" s="3">
        <f>'tyee daily'!BF81</f>
        <v>9950.0396671185172</v>
      </c>
      <c r="T72" s="3">
        <v>2011280.4690265313</v>
      </c>
      <c r="U72" s="3">
        <f t="shared" si="255"/>
        <v>0.96967372917748118</v>
      </c>
      <c r="V72">
        <f>'tyee daily'!BC81</f>
        <v>5929</v>
      </c>
      <c r="W72">
        <v>1534680</v>
      </c>
    </row>
    <row r="73" spans="1:23" x14ac:dyDescent="0.35">
      <c r="A73" s="4">
        <v>45524</v>
      </c>
      <c r="B73" s="3">
        <v>0.95871168250422512</v>
      </c>
      <c r="S73" s="3">
        <f>'tyee daily'!BF82</f>
        <v>8917.9539213925927</v>
      </c>
      <c r="T73" s="3">
        <v>2020198.4229479241</v>
      </c>
      <c r="U73" s="3">
        <f t="shared" si="255"/>
        <v>0.97397323179223849</v>
      </c>
      <c r="V73">
        <f>'tyee daily'!BC82</f>
        <v>8984</v>
      </c>
      <c r="W73">
        <v>1543664</v>
      </c>
    </row>
    <row r="74" spans="1:23" x14ac:dyDescent="0.35">
      <c r="A74" s="4">
        <v>45525</v>
      </c>
      <c r="B74" s="3">
        <v>0.96348725086577058</v>
      </c>
      <c r="S74" s="3">
        <f>'tyee daily'!BF83</f>
        <v>6651.9463082518523</v>
      </c>
      <c r="T74" s="3">
        <v>2026850.3692561763</v>
      </c>
      <c r="U74" s="3">
        <f t="shared" si="255"/>
        <v>0.97718025223635052</v>
      </c>
      <c r="V74">
        <f>'tyee daily'!BC83</f>
        <v>6348</v>
      </c>
      <c r="W74">
        <v>1550012</v>
      </c>
    </row>
    <row r="75" spans="1:23" x14ac:dyDescent="0.35">
      <c r="A75" s="4">
        <v>45526</v>
      </c>
      <c r="B75" s="3">
        <v>0.96766772920383293</v>
      </c>
      <c r="S75" s="3">
        <f>'tyee daily'!BF84</f>
        <v>6034.6851751259255</v>
      </c>
      <c r="T75" s="3">
        <v>2032885.0544313022</v>
      </c>
      <c r="U75" s="3">
        <f t="shared" si="255"/>
        <v>0.98008968021931531</v>
      </c>
      <c r="V75">
        <f>'tyee daily'!BC84</f>
        <v>4134</v>
      </c>
      <c r="W75">
        <v>1554146</v>
      </c>
    </row>
    <row r="76" spans="1:23" x14ac:dyDescent="0.35">
      <c r="A76" s="4">
        <v>45527</v>
      </c>
      <c r="B76" s="3">
        <v>0.97151944506882781</v>
      </c>
      <c r="S76" s="3">
        <f>'tyee daily'!BF85</f>
        <v>4918.3621416851856</v>
      </c>
      <c r="T76" s="3">
        <v>2037803.4165729871</v>
      </c>
      <c r="U76" s="3">
        <f t="shared" si="255"/>
        <v>0.98246090921140172</v>
      </c>
      <c r="V76">
        <f>'tyee daily'!BC85</f>
        <v>7012</v>
      </c>
      <c r="W76">
        <v>1561158</v>
      </c>
    </row>
    <row r="77" spans="1:23" x14ac:dyDescent="0.35">
      <c r="A77" s="4">
        <v>45528</v>
      </c>
      <c r="B77" s="3">
        <v>0.97493954465802257</v>
      </c>
      <c r="S77" s="3">
        <f>'tyee daily'!BF86</f>
        <v>4519.535158927778</v>
      </c>
      <c r="T77" s="3">
        <v>2042322.9517319149</v>
      </c>
      <c r="U77" s="3">
        <f t="shared" si="255"/>
        <v>0.98463985669246956</v>
      </c>
      <c r="V77">
        <f>'tyee daily'!BC86</f>
        <v>7753</v>
      </c>
      <c r="W77">
        <v>1568911</v>
      </c>
    </row>
    <row r="78" spans="1:23" x14ac:dyDescent="0.35">
      <c r="A78" s="4">
        <v>45529</v>
      </c>
      <c r="B78" s="3">
        <v>0.97817739443870177</v>
      </c>
      <c r="S78" s="3">
        <f>'tyee daily'!BF87</f>
        <v>3876.4843645537039</v>
      </c>
      <c r="T78" s="3">
        <v>2046199.4360964687</v>
      </c>
      <c r="U78" s="3">
        <f t="shared" si="255"/>
        <v>0.98650877806259274</v>
      </c>
      <c r="V78">
        <f>'tyee daily'!BC87</f>
        <v>2861</v>
      </c>
      <c r="W78">
        <v>1571772</v>
      </c>
    </row>
    <row r="79" spans="1:23" x14ac:dyDescent="0.35">
      <c r="A79" s="4">
        <v>45530</v>
      </c>
      <c r="B79" s="3">
        <v>0.98114324736007674</v>
      </c>
      <c r="S79" s="3">
        <f>'tyee daily'!BF88</f>
        <v>3720.605920136667</v>
      </c>
      <c r="T79" s="3">
        <v>2049920.0420166056</v>
      </c>
      <c r="U79" s="3">
        <f t="shared" si="255"/>
        <v>0.98830254768992132</v>
      </c>
      <c r="V79">
        <f>'tyee daily'!BC88</f>
        <v>514</v>
      </c>
      <c r="W79">
        <v>1572286</v>
      </c>
    </row>
    <row r="80" spans="1:23" x14ac:dyDescent="0.35">
      <c r="A80" s="4">
        <v>45531</v>
      </c>
      <c r="B80" s="3">
        <v>0.98381683493085659</v>
      </c>
      <c r="S80" s="3">
        <f>'tyee daily'!BF89</f>
        <v>4281.0570690692039</v>
      </c>
      <c r="T80" s="3">
        <v>2054201.0990856742</v>
      </c>
      <c r="U80" s="3">
        <f t="shared" si="255"/>
        <v>0.99036652068469444</v>
      </c>
      <c r="V80">
        <f>'tyee daily'!BC89</f>
        <v>2611</v>
      </c>
      <c r="W80">
        <v>1574897</v>
      </c>
    </row>
    <row r="81" spans="1:23" x14ac:dyDescent="0.35">
      <c r="A81" s="4">
        <v>45532</v>
      </c>
      <c r="B81" s="3">
        <v>0.98605550407492415</v>
      </c>
      <c r="S81" s="3">
        <f>'tyee daily'!BF90</f>
        <v>3754.7762973035742</v>
      </c>
      <c r="T81" s="3">
        <v>2057955.8753829782</v>
      </c>
      <c r="U81" s="3">
        <f t="shared" si="255"/>
        <v>0.99217676445253467</v>
      </c>
      <c r="V81">
        <f>'tyee daily'!BC90</f>
        <v>993</v>
      </c>
      <c r="W81">
        <v>1575890</v>
      </c>
    </row>
    <row r="82" spans="1:23" x14ac:dyDescent="0.35">
      <c r="A82" s="4">
        <v>45533</v>
      </c>
      <c r="B82" s="3">
        <v>0.98816058860893319</v>
      </c>
      <c r="S82" s="3">
        <f>'tyee daily'!BF91</f>
        <v>2609.8279495888887</v>
      </c>
      <c r="T82" s="3">
        <v>2060565.7033325671</v>
      </c>
      <c r="U82" s="3">
        <f t="shared" si="255"/>
        <v>0.99343500846144428</v>
      </c>
      <c r="V82">
        <f>'tyee daily'!BC91</f>
        <v>514</v>
      </c>
      <c r="W82">
        <v>1576404</v>
      </c>
    </row>
    <row r="83" spans="1:23" x14ac:dyDescent="0.35">
      <c r="A83" s="4">
        <v>45534</v>
      </c>
      <c r="B83" s="3">
        <v>0.98997414957564156</v>
      </c>
      <c r="S83" s="3">
        <f>'tyee daily'!BF92</f>
        <v>3285.0596560862959</v>
      </c>
      <c r="T83" s="3">
        <v>2063850.7629886535</v>
      </c>
      <c r="U83" s="3">
        <f t="shared" si="255"/>
        <v>0.99501879356568157</v>
      </c>
      <c r="V83">
        <f>'tyee daily'!BC92</f>
        <v>5936</v>
      </c>
      <c r="W83">
        <v>1582340</v>
      </c>
    </row>
    <row r="84" spans="1:23" x14ac:dyDescent="0.35">
      <c r="A84" s="4">
        <v>45535</v>
      </c>
      <c r="B84" s="3">
        <v>0.99148285577450457</v>
      </c>
      <c r="S84" s="3">
        <f>'tyee daily'!BF93</f>
        <v>2019.2664159399999</v>
      </c>
      <c r="T84" s="3">
        <v>2065870.0294045934</v>
      </c>
      <c r="U84" s="3">
        <f t="shared" si="255"/>
        <v>0.99599231746048433</v>
      </c>
      <c r="V84">
        <f>'tyee daily'!BC93</f>
        <v>3517</v>
      </c>
      <c r="W84">
        <v>1585857</v>
      </c>
    </row>
    <row r="85" spans="1:23" x14ac:dyDescent="0.35">
      <c r="A85" s="4">
        <v>45536</v>
      </c>
      <c r="B85" s="3">
        <v>0.99270105946842246</v>
      </c>
      <c r="S85" s="3">
        <f>'tyee daily'!BF94</f>
        <v>2036.8960506579815</v>
      </c>
      <c r="T85" s="3">
        <v>2067906.9254552512</v>
      </c>
      <c r="U85" s="3">
        <f t="shared" si="255"/>
        <v>0.99697434091261095</v>
      </c>
      <c r="V85">
        <f>'tyee daily'!BC94</f>
        <v>10565</v>
      </c>
      <c r="W85">
        <v>1596422</v>
      </c>
    </row>
    <row r="86" spans="1:23" x14ac:dyDescent="0.35">
      <c r="A86" s="4">
        <v>45537</v>
      </c>
      <c r="B86" s="3">
        <v>0.99383903276362562</v>
      </c>
      <c r="S86" s="3">
        <f>'tyee daily'!BF95</f>
        <v>1286.1570162393518</v>
      </c>
      <c r="T86" s="3">
        <v>2069193.0824714908</v>
      </c>
      <c r="U86" s="3">
        <f t="shared" si="255"/>
        <v>0.99759441985706987</v>
      </c>
      <c r="V86">
        <f>'tyee daily'!BC95</f>
        <v>7679</v>
      </c>
      <c r="W86">
        <v>1604101</v>
      </c>
    </row>
    <row r="87" spans="1:23" x14ac:dyDescent="0.35">
      <c r="A87" s="4">
        <v>45538</v>
      </c>
      <c r="B87" s="3">
        <v>0.99482150384378965</v>
      </c>
      <c r="S87" s="3">
        <f>'tyee daily'!BF96</f>
        <v>961.63776674440737</v>
      </c>
      <c r="T87" s="3">
        <v>2070154.7202382351</v>
      </c>
      <c r="U87" s="3">
        <f t="shared" si="255"/>
        <v>0.99805804235714224</v>
      </c>
      <c r="V87">
        <f>'tyee daily'!BC96</f>
        <v>487</v>
      </c>
      <c r="W87">
        <v>1604588</v>
      </c>
    </row>
    <row r="88" spans="1:23" x14ac:dyDescent="0.35">
      <c r="A88" s="4">
        <v>45539</v>
      </c>
      <c r="B88" s="3">
        <v>0.99563902752482991</v>
      </c>
      <c r="S88" s="3">
        <f>'tyee daily'!BF97</f>
        <v>1008.1062072656481</v>
      </c>
      <c r="T88" s="3">
        <v>2071162.8264455006</v>
      </c>
      <c r="U88" s="3">
        <f t="shared" si="255"/>
        <v>0.99854406811061613</v>
      </c>
      <c r="V88">
        <f>'tyee daily'!BC97</f>
        <v>4452</v>
      </c>
      <c r="W88">
        <v>1609040</v>
      </c>
    </row>
    <row r="89" spans="1:23" x14ac:dyDescent="0.35">
      <c r="A89" s="4">
        <v>45540</v>
      </c>
      <c r="B89" s="3">
        <v>0.99639207728872248</v>
      </c>
      <c r="S89" s="3">
        <f>'tyee daily'!BF98</f>
        <v>335.04387856922222</v>
      </c>
      <c r="T89" s="3">
        <v>2071497.8703240696</v>
      </c>
      <c r="U89" s="3">
        <f t="shared" si="255"/>
        <v>0.99870559866399911</v>
      </c>
      <c r="V89">
        <f>'tyee daily'!BC98</f>
        <v>0</v>
      </c>
      <c r="W89">
        <v>1609040</v>
      </c>
    </row>
    <row r="90" spans="1:23" x14ac:dyDescent="0.35">
      <c r="A90" s="4">
        <v>45541</v>
      </c>
      <c r="B90" s="3">
        <v>0.9970385396391509</v>
      </c>
      <c r="S90" s="3">
        <f>'tyee daily'!BF99</f>
        <v>583.9452424860184</v>
      </c>
      <c r="T90" s="3">
        <v>2072081.8155665558</v>
      </c>
      <c r="U90" s="3">
        <f t="shared" si="255"/>
        <v>0.99898712894763531</v>
      </c>
      <c r="V90">
        <f>'tyee daily'!BC99</f>
        <v>1979</v>
      </c>
      <c r="W90">
        <v>1611019</v>
      </c>
    </row>
    <row r="91" spans="1:23" x14ac:dyDescent="0.35">
      <c r="A91" s="4">
        <v>45542</v>
      </c>
      <c r="B91" s="3">
        <v>0.99758685282792148</v>
      </c>
      <c r="S91" s="3">
        <f>'tyee daily'!BF100</f>
        <v>517.38702396666667</v>
      </c>
      <c r="T91" s="3">
        <v>2072599.2025905224</v>
      </c>
      <c r="U91" s="3">
        <f t="shared" si="255"/>
        <v>0.99923657034215174</v>
      </c>
      <c r="V91">
        <f>'tyee daily'!BC100</f>
        <v>1021</v>
      </c>
      <c r="W91">
        <v>1612040</v>
      </c>
    </row>
    <row r="92" spans="1:23" x14ac:dyDescent="0.35">
      <c r="A92" s="4">
        <v>45543</v>
      </c>
      <c r="B92" s="3">
        <v>0.99807904178332219</v>
      </c>
      <c r="S92" s="3">
        <f>'tyee daily'!BF101</f>
        <v>340.20979945370374</v>
      </c>
      <c r="T92" s="3">
        <v>2072939.4123899762</v>
      </c>
      <c r="U92" s="3">
        <f t="shared" si="255"/>
        <v>0.99940059147695592</v>
      </c>
      <c r="V92">
        <f>'tyee daily'!BC101</f>
        <v>495</v>
      </c>
      <c r="W92">
        <v>1612535</v>
      </c>
    </row>
    <row r="93" spans="1:23" x14ac:dyDescent="0.35">
      <c r="A93" s="4">
        <v>45544</v>
      </c>
      <c r="B93" s="3">
        <v>0.99849569651685366</v>
      </c>
      <c r="S93" s="3">
        <f>'tyee daily'!BF102</f>
        <v>413.94945250551854</v>
      </c>
      <c r="T93" s="3">
        <v>2073353.3618424819</v>
      </c>
      <c r="U93" s="3">
        <f t="shared" si="255"/>
        <v>0.99960016379692007</v>
      </c>
      <c r="V93">
        <f>'tyee daily'!BC102</f>
        <v>0</v>
      </c>
      <c r="W93">
        <v>1612535</v>
      </c>
    </row>
    <row r="94" spans="1:23" x14ac:dyDescent="0.35">
      <c r="A94" s="4">
        <v>45545</v>
      </c>
      <c r="B94" s="3">
        <v>0.99881046146740116</v>
      </c>
      <c r="S94" s="3">
        <f>'tyee daily'!BF103</f>
        <v>237.25925925925927</v>
      </c>
      <c r="T94" s="3">
        <v>2073590.6211017412</v>
      </c>
      <c r="U94" s="3">
        <f t="shared" si="255"/>
        <v>0.99971455066352111</v>
      </c>
      <c r="V94">
        <f>'tyee daily'!BC103</f>
        <v>0</v>
      </c>
      <c r="W94">
        <v>1612535</v>
      </c>
    </row>
    <row r="95" spans="1:23" x14ac:dyDescent="0.35">
      <c r="A95" s="4">
        <v>45546</v>
      </c>
      <c r="B95" s="3">
        <v>0.99909436316289879</v>
      </c>
      <c r="S95" s="3">
        <f>'tyee daily'!BF104</f>
        <v>124.64814814814815</v>
      </c>
      <c r="T95" s="3">
        <v>2073715.2692498893</v>
      </c>
      <c r="U95" s="3">
        <f t="shared" si="255"/>
        <v>0.99977464573057473</v>
      </c>
      <c r="V95">
        <f>'tyee daily'!BC104</f>
        <v>0</v>
      </c>
      <c r="W95">
        <v>1612535</v>
      </c>
    </row>
    <row r="96" spans="1:23" x14ac:dyDescent="0.35">
      <c r="A96" s="4">
        <v>45547</v>
      </c>
      <c r="B96" s="3">
        <v>0.99934003034213537</v>
      </c>
      <c r="S96" s="3">
        <f>'tyee daily'!BF105</f>
        <v>190.2037037037037</v>
      </c>
      <c r="T96" s="3">
        <v>2073905.4729535931</v>
      </c>
      <c r="U96" s="3">
        <f t="shared" si="255"/>
        <v>0.99986634628527815</v>
      </c>
      <c r="V96">
        <f>'tyee daily'!BC105</f>
        <v>0</v>
      </c>
      <c r="W96">
        <v>1612535</v>
      </c>
    </row>
    <row r="97" spans="1:23" x14ac:dyDescent="0.35">
      <c r="A97" s="4">
        <v>45548</v>
      </c>
      <c r="B97" s="3">
        <v>0.99954945223170366</v>
      </c>
      <c r="S97" s="3">
        <f>'tyee daily'!BF106</f>
        <v>117.38888888888889</v>
      </c>
      <c r="T97" s="3">
        <v>2074022.8618424819</v>
      </c>
      <c r="U97" s="3">
        <f t="shared" si="255"/>
        <v>0.99992294153562022</v>
      </c>
      <c r="V97">
        <f>'tyee daily'!BC106</f>
        <v>0</v>
      </c>
      <c r="W97">
        <v>1612535</v>
      </c>
    </row>
    <row r="98" spans="1:23" x14ac:dyDescent="0.35">
      <c r="A98" s="4">
        <v>45549</v>
      </c>
      <c r="B98" s="3">
        <v>0.99970827572750631</v>
      </c>
      <c r="S98" s="3">
        <f>'tyee daily'!BF107</f>
        <v>43.074074074074076</v>
      </c>
      <c r="T98" s="3">
        <v>2074065.935916556</v>
      </c>
      <c r="U98" s="3">
        <f t="shared" si="255"/>
        <v>0.99994370830518897</v>
      </c>
      <c r="V98">
        <f>'tyee daily'!BC107</f>
        <v>0</v>
      </c>
      <c r="W98">
        <v>1612535</v>
      </c>
    </row>
    <row r="99" spans="1:23" x14ac:dyDescent="0.35">
      <c r="A99" s="4">
        <v>45550</v>
      </c>
      <c r="B99" s="3">
        <v>0.99984670967922673</v>
      </c>
      <c r="S99" s="3">
        <f>'tyee daily'!BF108</f>
        <v>37.166666666666664</v>
      </c>
      <c r="T99" s="3">
        <v>2074103.1025832226</v>
      </c>
      <c r="U99" s="3">
        <f t="shared" si="255"/>
        <v>0.99996162700962765</v>
      </c>
      <c r="V99">
        <f>'tyee daily'!BC108</f>
        <v>0</v>
      </c>
      <c r="W99">
        <v>1612535</v>
      </c>
    </row>
    <row r="100" spans="1:23" x14ac:dyDescent="0.35">
      <c r="A100" s="4">
        <v>45551</v>
      </c>
      <c r="B100" s="3">
        <v>0.99992916247237673</v>
      </c>
      <c r="S100" s="3">
        <f>'tyee daily'!BF109</f>
        <v>17.425925925925927</v>
      </c>
      <c r="T100" s="3">
        <v>2074120.5285091486</v>
      </c>
      <c r="U100" s="3">
        <f t="shared" si="255"/>
        <v>0.99997002835535598</v>
      </c>
      <c r="V100">
        <f>'tyee daily'!BC109</f>
        <v>514</v>
      </c>
      <c r="W100">
        <v>1613049</v>
      </c>
    </row>
    <row r="101" spans="1:23" x14ac:dyDescent="0.35">
      <c r="A101" s="4">
        <v>45552</v>
      </c>
      <c r="B101" s="3">
        <v>0.99997105408460529</v>
      </c>
      <c r="S101" s="3">
        <f>'tyee daily'!BF110</f>
        <v>25</v>
      </c>
      <c r="T101" s="3">
        <v>2074145.5285091486</v>
      </c>
      <c r="U101" s="3">
        <f t="shared" si="255"/>
        <v>0.99998208129556143</v>
      </c>
      <c r="V101">
        <f>'tyee daily'!BC110</f>
        <v>0</v>
      </c>
      <c r="W101">
        <v>1613049</v>
      </c>
    </row>
    <row r="102" spans="1:23" x14ac:dyDescent="0.35">
      <c r="A102" s="4">
        <v>45553</v>
      </c>
      <c r="B102" s="3">
        <v>1</v>
      </c>
      <c r="S102" s="3">
        <f>'tyee daily'!BF111</f>
        <v>14.648148148148149</v>
      </c>
      <c r="T102" s="3">
        <v>2074160.1766572967</v>
      </c>
      <c r="U102" s="3">
        <f t="shared" si="255"/>
        <v>0.99998914342571132</v>
      </c>
      <c r="V102">
        <f>'tyee daily'!BC111</f>
        <v>0</v>
      </c>
      <c r="W102">
        <v>1613049</v>
      </c>
    </row>
    <row r="103" spans="1:23" x14ac:dyDescent="0.35">
      <c r="A103" s="4">
        <v>45554</v>
      </c>
      <c r="B103" s="3">
        <v>1</v>
      </c>
      <c r="S103" s="3">
        <f>'tyee daily'!BF112</f>
        <v>22.943396226415093</v>
      </c>
      <c r="T103" s="3">
        <v>2074182.6951758151</v>
      </c>
      <c r="U103" s="3">
        <f t="shared" si="255"/>
        <v>1</v>
      </c>
      <c r="V103">
        <f>'tyee daily'!BC112</f>
        <v>0</v>
      </c>
      <c r="W103">
        <v>1613049</v>
      </c>
    </row>
  </sheetData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21BAB-FC0F-4AC3-8FD2-2ED6DF0EDD9C}">
  <dimension ref="A1:BJ112"/>
  <sheetViews>
    <sheetView workbookViewId="0">
      <pane xSplit="1" ySplit="1" topLeftCell="AT47" activePane="bottomRight" state="frozen"/>
      <selection pane="topRight" activeCell="B1" sqref="B1"/>
      <selection pane="bottomLeft" activeCell="A2" sqref="A2"/>
      <selection pane="bottomRight" activeCell="BA64" sqref="BA64"/>
    </sheetView>
  </sheetViews>
  <sheetFormatPr defaultRowHeight="14.5" x14ac:dyDescent="0.35"/>
  <cols>
    <col min="1" max="1" width="13.81640625" customWidth="1"/>
    <col min="58" max="58" width="13.08984375" customWidth="1"/>
  </cols>
  <sheetData>
    <row r="1" spans="1:62" x14ac:dyDescent="0.35">
      <c r="A1" t="s">
        <v>1</v>
      </c>
      <c r="B1">
        <v>1970</v>
      </c>
      <c r="C1">
        <v>1971</v>
      </c>
      <c r="D1">
        <v>1972</v>
      </c>
      <c r="E1">
        <v>1973</v>
      </c>
      <c r="F1">
        <v>1974</v>
      </c>
      <c r="G1">
        <v>1975</v>
      </c>
      <c r="H1">
        <v>1976</v>
      </c>
      <c r="I1">
        <v>1977</v>
      </c>
      <c r="J1">
        <v>1978</v>
      </c>
      <c r="K1">
        <v>1979</v>
      </c>
      <c r="L1">
        <v>1980</v>
      </c>
      <c r="M1">
        <v>1981</v>
      </c>
      <c r="N1">
        <v>1982</v>
      </c>
      <c r="O1">
        <v>1983</v>
      </c>
      <c r="P1">
        <v>1984</v>
      </c>
      <c r="Q1">
        <v>1985</v>
      </c>
      <c r="R1">
        <v>1986</v>
      </c>
      <c r="S1">
        <v>1987</v>
      </c>
      <c r="T1">
        <v>1988</v>
      </c>
      <c r="U1">
        <v>1989</v>
      </c>
      <c r="V1">
        <v>1990</v>
      </c>
      <c r="W1">
        <v>1991</v>
      </c>
      <c r="X1">
        <v>1992</v>
      </c>
      <c r="Y1">
        <v>1993</v>
      </c>
      <c r="Z1">
        <v>1994</v>
      </c>
      <c r="AA1">
        <v>1995</v>
      </c>
      <c r="AB1">
        <v>1996</v>
      </c>
      <c r="AC1">
        <v>1997</v>
      </c>
      <c r="AD1">
        <v>1998</v>
      </c>
      <c r="AE1">
        <v>1999</v>
      </c>
      <c r="AF1">
        <v>2000</v>
      </c>
      <c r="AG1">
        <v>2001</v>
      </c>
      <c r="AH1">
        <v>2002</v>
      </c>
      <c r="AI1">
        <v>2003</v>
      </c>
      <c r="AJ1">
        <v>2004</v>
      </c>
      <c r="AK1">
        <v>2005</v>
      </c>
      <c r="AL1">
        <v>2006</v>
      </c>
      <c r="AM1">
        <v>2007</v>
      </c>
      <c r="AN1">
        <v>2008</v>
      </c>
      <c r="AO1">
        <v>2009</v>
      </c>
      <c r="AP1">
        <v>2010</v>
      </c>
      <c r="AQ1">
        <v>2011</v>
      </c>
      <c r="AR1">
        <v>2012</v>
      </c>
      <c r="AS1">
        <v>2013</v>
      </c>
      <c r="AT1">
        <v>2014</v>
      </c>
      <c r="AU1">
        <v>2015</v>
      </c>
      <c r="AV1">
        <v>2016</v>
      </c>
      <c r="AW1">
        <v>2017</v>
      </c>
      <c r="AX1">
        <v>2018</v>
      </c>
      <c r="AY1">
        <v>2019</v>
      </c>
      <c r="AZ1">
        <v>2020</v>
      </c>
      <c r="BA1">
        <v>2021</v>
      </c>
      <c r="BB1">
        <v>2022</v>
      </c>
      <c r="BC1">
        <v>2023</v>
      </c>
      <c r="BD1">
        <v>2024</v>
      </c>
      <c r="BF1" t="s">
        <v>63</v>
      </c>
      <c r="BG1" t="s">
        <v>59</v>
      </c>
      <c r="BH1" t="s">
        <v>60</v>
      </c>
      <c r="BI1" t="s">
        <v>61</v>
      </c>
      <c r="BJ1" t="s">
        <v>62</v>
      </c>
    </row>
    <row r="2" spans="1:62" x14ac:dyDescent="0.35">
      <c r="A2" s="1">
        <v>44348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F2">
        <f>AVERAGE(B2:BC2)</f>
        <v>0</v>
      </c>
      <c r="BG2">
        <f>PERCENTILE(B2:BC2,0.1)</f>
        <v>0</v>
      </c>
      <c r="BH2">
        <f>PERCENTILE(B2:BC2,0.25)</f>
        <v>0</v>
      </c>
      <c r="BI2">
        <f>PERCENTILE(B2:BC2,0.75)</f>
        <v>0</v>
      </c>
      <c r="BJ2">
        <f>PERCENTILE(B2:BC2,0.9)</f>
        <v>0</v>
      </c>
    </row>
    <row r="3" spans="1:62" x14ac:dyDescent="0.35">
      <c r="A3" s="1">
        <v>44349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F3">
        <f t="shared" ref="BF3:BF66" si="0">AVERAGE(B3:BC3)</f>
        <v>0</v>
      </c>
      <c r="BG3">
        <f t="shared" ref="BG3:BG66" si="1">PERCENTILE(B3:BC3,0.1)</f>
        <v>0</v>
      </c>
      <c r="BH3">
        <f t="shared" ref="BH3:BH66" si="2">PERCENTILE(B3:BC3,0.25)</f>
        <v>0</v>
      </c>
      <c r="BI3">
        <f t="shared" ref="BI3:BI66" si="3">PERCENTILE(B3:BC3,0.75)</f>
        <v>0</v>
      </c>
      <c r="BJ3">
        <f t="shared" ref="BJ3:BJ66" si="4">PERCENTILE(B3:BC3,0.9)</f>
        <v>0</v>
      </c>
    </row>
    <row r="4" spans="1:62" x14ac:dyDescent="0.35">
      <c r="A4" s="1">
        <v>44350</v>
      </c>
      <c r="B4">
        <v>0</v>
      </c>
      <c r="C4">
        <v>0</v>
      </c>
      <c r="D4">
        <v>2.2000000000000002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F4">
        <f t="shared" si="0"/>
        <v>4.0740740740740744E-2</v>
      </c>
      <c r="BG4">
        <f t="shared" si="1"/>
        <v>0</v>
      </c>
      <c r="BH4">
        <f t="shared" si="2"/>
        <v>0</v>
      </c>
      <c r="BI4">
        <f t="shared" si="3"/>
        <v>0</v>
      </c>
      <c r="BJ4">
        <f t="shared" si="4"/>
        <v>0</v>
      </c>
    </row>
    <row r="5" spans="1:62" x14ac:dyDescent="0.35">
      <c r="A5" s="1">
        <v>44351</v>
      </c>
      <c r="B5">
        <v>0</v>
      </c>
      <c r="C5">
        <v>0</v>
      </c>
      <c r="D5">
        <v>2.2000000000000002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239.43191379999999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F5">
        <f t="shared" si="0"/>
        <v>4.4746650703703699</v>
      </c>
      <c r="BG5">
        <f t="shared" si="1"/>
        <v>0</v>
      </c>
      <c r="BH5">
        <f t="shared" si="2"/>
        <v>0</v>
      </c>
      <c r="BI5">
        <f t="shared" si="3"/>
        <v>0</v>
      </c>
      <c r="BJ5">
        <f t="shared" si="4"/>
        <v>0</v>
      </c>
    </row>
    <row r="6" spans="1:62" x14ac:dyDescent="0.35">
      <c r="A6" s="1">
        <v>44352</v>
      </c>
      <c r="B6">
        <v>0</v>
      </c>
      <c r="C6">
        <v>0</v>
      </c>
      <c r="D6">
        <v>2.2000000000000002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335.8814643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F6">
        <f t="shared" si="0"/>
        <v>6.2607678574074077</v>
      </c>
      <c r="BG6">
        <f t="shared" si="1"/>
        <v>0</v>
      </c>
      <c r="BH6">
        <f t="shared" si="2"/>
        <v>0</v>
      </c>
      <c r="BI6">
        <f t="shared" si="3"/>
        <v>0</v>
      </c>
      <c r="BJ6">
        <f t="shared" si="4"/>
        <v>0</v>
      </c>
    </row>
    <row r="7" spans="1:62" x14ac:dyDescent="0.35">
      <c r="A7" s="1">
        <v>44353</v>
      </c>
      <c r="B7">
        <v>0</v>
      </c>
      <c r="C7">
        <v>0</v>
      </c>
      <c r="D7">
        <v>2.2000000000000002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F7">
        <f t="shared" si="0"/>
        <v>4.0740740740740744E-2</v>
      </c>
      <c r="BG7">
        <f t="shared" si="1"/>
        <v>0</v>
      </c>
      <c r="BH7">
        <f t="shared" si="2"/>
        <v>0</v>
      </c>
      <c r="BI7">
        <f t="shared" si="3"/>
        <v>0</v>
      </c>
      <c r="BJ7">
        <f t="shared" si="4"/>
        <v>0</v>
      </c>
    </row>
    <row r="8" spans="1:62" x14ac:dyDescent="0.35">
      <c r="A8" s="1">
        <v>44354</v>
      </c>
      <c r="B8">
        <v>0</v>
      </c>
      <c r="C8">
        <v>0</v>
      </c>
      <c r="D8">
        <v>2.2000000000000002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F8">
        <f t="shared" si="0"/>
        <v>4.0740740740740744E-2</v>
      </c>
      <c r="BG8">
        <f t="shared" si="1"/>
        <v>0</v>
      </c>
      <c r="BH8">
        <f t="shared" si="2"/>
        <v>0</v>
      </c>
      <c r="BI8">
        <f t="shared" si="3"/>
        <v>0</v>
      </c>
      <c r="BJ8">
        <f t="shared" si="4"/>
        <v>0</v>
      </c>
    </row>
    <row r="9" spans="1:62" x14ac:dyDescent="0.35">
      <c r="A9" s="1">
        <v>44355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864.83261679999998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493.71429069999999</v>
      </c>
      <c r="AF9">
        <v>0</v>
      </c>
      <c r="AG9">
        <v>0</v>
      </c>
      <c r="AH9">
        <v>0</v>
      </c>
      <c r="AI9">
        <v>420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F9">
        <f t="shared" si="0"/>
        <v>32.936053842592592</v>
      </c>
      <c r="BG9">
        <f t="shared" si="1"/>
        <v>0</v>
      </c>
      <c r="BH9">
        <f t="shared" si="2"/>
        <v>0</v>
      </c>
      <c r="BI9">
        <f t="shared" si="3"/>
        <v>0</v>
      </c>
      <c r="BJ9">
        <f t="shared" si="4"/>
        <v>0</v>
      </c>
    </row>
    <row r="10" spans="1:62" x14ac:dyDescent="0.35">
      <c r="A10" s="1">
        <v>44356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359.14787059999998</v>
      </c>
      <c r="P10">
        <v>0</v>
      </c>
      <c r="Q10">
        <v>0</v>
      </c>
      <c r="R10">
        <v>0</v>
      </c>
      <c r="S10">
        <v>0</v>
      </c>
      <c r="T10">
        <v>0</v>
      </c>
      <c r="U10">
        <v>935.02019589999998</v>
      </c>
      <c r="V10">
        <v>0</v>
      </c>
      <c r="W10">
        <v>0</v>
      </c>
      <c r="X10">
        <v>0</v>
      </c>
      <c r="Y10">
        <v>1880.8160820000001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394.64662060000001</v>
      </c>
      <c r="AF10">
        <v>0</v>
      </c>
      <c r="AG10">
        <v>0</v>
      </c>
      <c r="AH10">
        <v>0</v>
      </c>
      <c r="AI10">
        <v>433</v>
      </c>
      <c r="AJ10">
        <v>308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181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F10">
        <f t="shared" si="0"/>
        <v>83.178347575925926</v>
      </c>
      <c r="BG10">
        <f t="shared" si="1"/>
        <v>0</v>
      </c>
      <c r="BH10">
        <f t="shared" si="2"/>
        <v>0</v>
      </c>
      <c r="BI10">
        <f t="shared" si="3"/>
        <v>0</v>
      </c>
      <c r="BJ10">
        <f t="shared" si="4"/>
        <v>269.90000000000038</v>
      </c>
    </row>
    <row r="11" spans="1:62" x14ac:dyDescent="0.35">
      <c r="A11" s="16">
        <v>44357</v>
      </c>
      <c r="B11" s="2">
        <v>0</v>
      </c>
      <c r="C11" s="2">
        <v>0</v>
      </c>
      <c r="D11" s="2">
        <v>2.6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236.47005669999999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397.05650420000001</v>
      </c>
      <c r="T11" s="2">
        <v>269.678988</v>
      </c>
      <c r="U11" s="2">
        <v>623.34679719999997</v>
      </c>
      <c r="V11" s="2">
        <v>0</v>
      </c>
      <c r="W11" s="2">
        <v>675.67233829999998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1725.4857500000001</v>
      </c>
      <c r="AE11" s="2">
        <v>2.6</v>
      </c>
      <c r="AF11" s="2">
        <v>349.76531770000003</v>
      </c>
      <c r="AG11" s="2">
        <v>349.76531770000003</v>
      </c>
      <c r="AH11" s="2">
        <v>411</v>
      </c>
      <c r="AI11" s="2">
        <v>0</v>
      </c>
      <c r="AJ11" s="2">
        <v>900</v>
      </c>
      <c r="AK11" s="2">
        <v>294</v>
      </c>
      <c r="AL11" s="2">
        <v>232</v>
      </c>
      <c r="AM11" s="2">
        <v>0</v>
      </c>
      <c r="AN11" s="2">
        <v>609</v>
      </c>
      <c r="AO11" s="2">
        <v>807</v>
      </c>
      <c r="AP11" s="2">
        <v>0</v>
      </c>
      <c r="AQ11" s="2">
        <v>379</v>
      </c>
      <c r="AR11" s="2">
        <v>2187</v>
      </c>
      <c r="AS11" s="2">
        <v>0</v>
      </c>
      <c r="AT11" s="2">
        <v>0</v>
      </c>
      <c r="AU11" s="2">
        <v>0</v>
      </c>
      <c r="AV11" s="2">
        <v>285</v>
      </c>
      <c r="AW11" s="2">
        <v>0</v>
      </c>
      <c r="AX11" s="2">
        <v>0</v>
      </c>
      <c r="AY11" s="2">
        <v>0</v>
      </c>
      <c r="AZ11" s="2">
        <v>0</v>
      </c>
      <c r="BA11" s="2">
        <v>0</v>
      </c>
      <c r="BB11" s="2">
        <v>387</v>
      </c>
      <c r="BC11" s="2">
        <v>514</v>
      </c>
      <c r="BD11">
        <v>0</v>
      </c>
      <c r="BF11">
        <f t="shared" si="0"/>
        <v>215.50816795925925</v>
      </c>
      <c r="BG11">
        <f t="shared" si="1"/>
        <v>0</v>
      </c>
      <c r="BH11">
        <f t="shared" si="2"/>
        <v>0</v>
      </c>
      <c r="BI11">
        <f t="shared" si="3"/>
        <v>335.82398827500003</v>
      </c>
      <c r="BJ11">
        <f t="shared" si="4"/>
        <v>619.04275803999997</v>
      </c>
    </row>
    <row r="12" spans="1:62" x14ac:dyDescent="0.35">
      <c r="A12" s="1">
        <v>44358</v>
      </c>
      <c r="B12">
        <v>0</v>
      </c>
      <c r="C12">
        <v>0</v>
      </c>
      <c r="D12">
        <v>2.6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3222.1041690000002</v>
      </c>
      <c r="L12">
        <v>0</v>
      </c>
      <c r="M12">
        <v>0</v>
      </c>
      <c r="N12">
        <v>4755.5042299999996</v>
      </c>
      <c r="O12">
        <v>0</v>
      </c>
      <c r="P12">
        <v>814.13248180000005</v>
      </c>
      <c r="Q12">
        <v>1202.82005</v>
      </c>
      <c r="R12">
        <v>213.74275</v>
      </c>
      <c r="S12">
        <v>1396.1019020000001</v>
      </c>
      <c r="T12">
        <v>251.08043710000001</v>
      </c>
      <c r="U12">
        <v>1508.09709</v>
      </c>
      <c r="V12">
        <v>1367.0363150000001</v>
      </c>
      <c r="W12">
        <v>1340.2680809999999</v>
      </c>
      <c r="X12">
        <v>0</v>
      </c>
      <c r="Y12">
        <v>2226.8862410000002</v>
      </c>
      <c r="Z12">
        <v>0</v>
      </c>
      <c r="AA12">
        <v>0</v>
      </c>
      <c r="AB12">
        <v>0</v>
      </c>
      <c r="AC12">
        <v>0</v>
      </c>
      <c r="AD12">
        <v>1729.6867460000001</v>
      </c>
      <c r="AE12">
        <v>1593.3669339999999</v>
      </c>
      <c r="AF12">
        <v>962.49380740000004</v>
      </c>
      <c r="AG12">
        <v>962.49380740000004</v>
      </c>
      <c r="AH12">
        <v>0</v>
      </c>
      <c r="AI12">
        <v>873</v>
      </c>
      <c r="AJ12">
        <v>154</v>
      </c>
      <c r="AK12">
        <v>1367</v>
      </c>
      <c r="AL12">
        <v>231</v>
      </c>
      <c r="AM12">
        <v>0</v>
      </c>
      <c r="AN12">
        <v>610</v>
      </c>
      <c r="AO12">
        <v>256</v>
      </c>
      <c r="AP12">
        <v>0</v>
      </c>
      <c r="AQ12">
        <v>515</v>
      </c>
      <c r="AR12">
        <v>1681</v>
      </c>
      <c r="AS12">
        <v>1824</v>
      </c>
      <c r="AT12">
        <v>0</v>
      </c>
      <c r="AU12">
        <v>243</v>
      </c>
      <c r="AV12">
        <v>427</v>
      </c>
      <c r="AW12">
        <v>0</v>
      </c>
      <c r="AX12">
        <v>0</v>
      </c>
      <c r="AY12">
        <v>0</v>
      </c>
      <c r="AZ12">
        <v>276</v>
      </c>
      <c r="BA12">
        <v>458</v>
      </c>
      <c r="BB12">
        <v>645</v>
      </c>
      <c r="BC12">
        <v>0</v>
      </c>
      <c r="BD12">
        <v>1025</v>
      </c>
      <c r="BF12">
        <f t="shared" si="0"/>
        <v>613.11879706851835</v>
      </c>
      <c r="BG12">
        <f t="shared" si="1"/>
        <v>0</v>
      </c>
      <c r="BH12">
        <f t="shared" si="2"/>
        <v>0</v>
      </c>
      <c r="BI12">
        <f t="shared" si="3"/>
        <v>962.49380740000004</v>
      </c>
      <c r="BJ12">
        <f t="shared" si="4"/>
        <v>1654.7100802000002</v>
      </c>
    </row>
    <row r="13" spans="1:62" x14ac:dyDescent="0.35">
      <c r="A13" s="1">
        <v>44359</v>
      </c>
      <c r="B13">
        <v>0</v>
      </c>
      <c r="C13">
        <v>0</v>
      </c>
      <c r="D13">
        <v>2.6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5108.3929429999998</v>
      </c>
      <c r="L13">
        <v>2496.737936</v>
      </c>
      <c r="M13">
        <v>0</v>
      </c>
      <c r="N13">
        <v>4809.7753199999997</v>
      </c>
      <c r="O13">
        <v>750.21999649999998</v>
      </c>
      <c r="P13">
        <v>286.7966697</v>
      </c>
      <c r="Q13">
        <v>1266.126368</v>
      </c>
      <c r="R13">
        <v>969.47604460000002</v>
      </c>
      <c r="S13">
        <v>0</v>
      </c>
      <c r="T13">
        <v>269.678988</v>
      </c>
      <c r="U13">
        <v>1829.8244689999999</v>
      </c>
      <c r="V13">
        <v>462.37993</v>
      </c>
      <c r="W13">
        <v>664.59574259999999</v>
      </c>
      <c r="X13">
        <v>1097.6211479999999</v>
      </c>
      <c r="Y13">
        <v>2272.0258269999999</v>
      </c>
      <c r="Z13">
        <v>0</v>
      </c>
      <c r="AA13">
        <v>2000.2878929999999</v>
      </c>
      <c r="AB13">
        <v>5028.7906999999996</v>
      </c>
      <c r="AC13">
        <v>0</v>
      </c>
      <c r="AD13">
        <v>429.05839980000002</v>
      </c>
      <c r="AE13">
        <v>767.5323386</v>
      </c>
      <c r="AF13">
        <v>1290.284341</v>
      </c>
      <c r="AG13">
        <v>1290.284341</v>
      </c>
      <c r="AH13">
        <v>0</v>
      </c>
      <c r="AI13">
        <v>146</v>
      </c>
      <c r="AJ13">
        <v>0</v>
      </c>
      <c r="AK13">
        <v>303</v>
      </c>
      <c r="AL13">
        <v>708</v>
      </c>
      <c r="AM13">
        <v>0</v>
      </c>
      <c r="AN13">
        <v>1004</v>
      </c>
      <c r="AO13">
        <v>264</v>
      </c>
      <c r="AP13">
        <v>0</v>
      </c>
      <c r="AQ13">
        <v>2253</v>
      </c>
      <c r="AR13">
        <v>1310</v>
      </c>
      <c r="AS13">
        <v>376</v>
      </c>
      <c r="AT13">
        <v>654</v>
      </c>
      <c r="AU13">
        <v>1219</v>
      </c>
      <c r="AV13">
        <v>0</v>
      </c>
      <c r="AW13">
        <v>1042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1029</v>
      </c>
      <c r="BD13">
        <v>0</v>
      </c>
      <c r="BF13">
        <f t="shared" si="0"/>
        <v>803.71276658888883</v>
      </c>
      <c r="BG13">
        <f t="shared" si="1"/>
        <v>0</v>
      </c>
      <c r="BH13">
        <f t="shared" si="2"/>
        <v>0</v>
      </c>
      <c r="BI13">
        <f t="shared" si="3"/>
        <v>1083.7158609999999</v>
      </c>
      <c r="BJ13">
        <f t="shared" si="4"/>
        <v>2177.1863679000007</v>
      </c>
    </row>
    <row r="14" spans="1:62" x14ac:dyDescent="0.35">
      <c r="A14" s="1">
        <v>44360</v>
      </c>
      <c r="B14">
        <v>0</v>
      </c>
      <c r="C14">
        <v>0</v>
      </c>
      <c r="D14">
        <v>2.6</v>
      </c>
      <c r="E14">
        <v>0</v>
      </c>
      <c r="F14">
        <v>0</v>
      </c>
      <c r="G14">
        <v>0</v>
      </c>
      <c r="H14">
        <v>0</v>
      </c>
      <c r="I14">
        <v>670.60974139999996</v>
      </c>
      <c r="J14">
        <v>3725.2363970000001</v>
      </c>
      <c r="K14">
        <v>4704.7124659999999</v>
      </c>
      <c r="L14">
        <v>2275.0027730000002</v>
      </c>
      <c r="M14">
        <v>5227.6773240000002</v>
      </c>
      <c r="N14">
        <v>3344.4558999999999</v>
      </c>
      <c r="O14">
        <v>6121.4759279999998</v>
      </c>
      <c r="P14">
        <v>786.37796539999999</v>
      </c>
      <c r="Q14">
        <v>4639.4487630000003</v>
      </c>
      <c r="R14">
        <v>0</v>
      </c>
      <c r="S14">
        <v>550.7557961</v>
      </c>
      <c r="T14">
        <v>1701.767407</v>
      </c>
      <c r="U14">
        <v>1136.0998079999999</v>
      </c>
      <c r="V14">
        <v>0</v>
      </c>
      <c r="W14">
        <v>974.74042250000002</v>
      </c>
      <c r="X14">
        <v>0</v>
      </c>
      <c r="Y14">
        <v>2317.1654130000002</v>
      </c>
      <c r="Z14">
        <v>1578.316358</v>
      </c>
      <c r="AA14">
        <v>508.09000479999997</v>
      </c>
      <c r="AB14">
        <v>3193.1508439999998</v>
      </c>
      <c r="AC14">
        <v>0</v>
      </c>
      <c r="AD14">
        <v>1734.7279410000001</v>
      </c>
      <c r="AE14">
        <v>2.6</v>
      </c>
      <c r="AF14">
        <v>522.99812029999998</v>
      </c>
      <c r="AG14">
        <v>522.99812029999998</v>
      </c>
      <c r="AH14">
        <v>2027</v>
      </c>
      <c r="AI14">
        <v>562</v>
      </c>
      <c r="AJ14">
        <v>308</v>
      </c>
      <c r="AK14">
        <v>1002</v>
      </c>
      <c r="AL14">
        <v>0</v>
      </c>
      <c r="AM14">
        <v>0</v>
      </c>
      <c r="AN14">
        <v>0</v>
      </c>
      <c r="AO14">
        <v>1350</v>
      </c>
      <c r="AP14">
        <v>500</v>
      </c>
      <c r="AQ14">
        <v>683</v>
      </c>
      <c r="AR14">
        <v>728</v>
      </c>
      <c r="AS14">
        <v>1004</v>
      </c>
      <c r="AT14">
        <v>332</v>
      </c>
      <c r="AU14">
        <v>2185</v>
      </c>
      <c r="AV14">
        <v>848</v>
      </c>
      <c r="AW14">
        <v>1409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340</v>
      </c>
      <c r="BD14">
        <v>678</v>
      </c>
      <c r="BF14">
        <f t="shared" si="0"/>
        <v>1102.203842459259</v>
      </c>
      <c r="BG14">
        <f t="shared" si="1"/>
        <v>0</v>
      </c>
      <c r="BH14">
        <f t="shared" si="2"/>
        <v>0</v>
      </c>
      <c r="BI14">
        <f t="shared" si="3"/>
        <v>1535.9872685</v>
      </c>
      <c r="BJ14">
        <f t="shared" si="4"/>
        <v>3299.0643832000005</v>
      </c>
    </row>
    <row r="15" spans="1:62" x14ac:dyDescent="0.35">
      <c r="A15" s="1">
        <v>44361</v>
      </c>
      <c r="B15">
        <v>3301.73749</v>
      </c>
      <c r="C15">
        <v>2428.1772289999999</v>
      </c>
      <c r="D15">
        <v>2.6</v>
      </c>
      <c r="E15">
        <v>3483.1856990000001</v>
      </c>
      <c r="F15">
        <v>0</v>
      </c>
      <c r="G15">
        <v>0</v>
      </c>
      <c r="H15">
        <v>2748.0104689999998</v>
      </c>
      <c r="I15">
        <v>3959.1767420000001</v>
      </c>
      <c r="J15">
        <v>7619.5820990000002</v>
      </c>
      <c r="K15">
        <v>5372.6201639999999</v>
      </c>
      <c r="L15">
        <v>2820.471274</v>
      </c>
      <c r="M15">
        <v>1562.3914460000001</v>
      </c>
      <c r="N15">
        <v>2048.7336340000002</v>
      </c>
      <c r="O15">
        <v>742.23893269999996</v>
      </c>
      <c r="P15">
        <v>804.88097630000004</v>
      </c>
      <c r="Q15">
        <v>1980.58339</v>
      </c>
      <c r="R15">
        <v>496.18852679999998</v>
      </c>
      <c r="S15">
        <v>2407.9555740000001</v>
      </c>
      <c r="T15">
        <v>1311.197838</v>
      </c>
      <c r="U15">
        <v>6947.3005949999997</v>
      </c>
      <c r="V15">
        <v>472.43166760000003</v>
      </c>
      <c r="W15">
        <v>1971.6340359999999</v>
      </c>
      <c r="X15">
        <v>0</v>
      </c>
      <c r="Y15">
        <v>1775.4903810000001</v>
      </c>
      <c r="Z15">
        <v>2297.1113249999999</v>
      </c>
      <c r="AA15">
        <v>1944.5836730000001</v>
      </c>
      <c r="AB15">
        <v>4319.0974560000004</v>
      </c>
      <c r="AC15">
        <v>576.71720660000005</v>
      </c>
      <c r="AD15">
        <v>1669.1924039999999</v>
      </c>
      <c r="AE15">
        <v>2.6</v>
      </c>
      <c r="AF15">
        <v>1236.2629959999999</v>
      </c>
      <c r="AG15">
        <v>1236.2629959999999</v>
      </c>
      <c r="AH15">
        <v>335</v>
      </c>
      <c r="AI15">
        <v>288</v>
      </c>
      <c r="AJ15">
        <v>372</v>
      </c>
      <c r="AK15">
        <v>1347</v>
      </c>
      <c r="AL15">
        <v>343</v>
      </c>
      <c r="AM15">
        <v>0</v>
      </c>
      <c r="AN15">
        <v>412</v>
      </c>
      <c r="AO15">
        <v>1767</v>
      </c>
      <c r="AP15">
        <v>254</v>
      </c>
      <c r="AQ15">
        <v>679</v>
      </c>
      <c r="AR15">
        <v>1967</v>
      </c>
      <c r="AS15">
        <v>1226</v>
      </c>
      <c r="AT15">
        <v>667</v>
      </c>
      <c r="AU15">
        <v>956</v>
      </c>
      <c r="AV15">
        <v>1126</v>
      </c>
      <c r="AW15">
        <v>468</v>
      </c>
      <c r="AX15">
        <v>0</v>
      </c>
      <c r="AY15">
        <v>393</v>
      </c>
      <c r="AZ15">
        <v>0</v>
      </c>
      <c r="BA15">
        <v>0</v>
      </c>
      <c r="BB15">
        <v>0</v>
      </c>
      <c r="BC15">
        <v>1701</v>
      </c>
      <c r="BD15">
        <v>342</v>
      </c>
      <c r="BF15">
        <f t="shared" si="0"/>
        <v>1515.544744814815</v>
      </c>
      <c r="BG15">
        <f t="shared" si="1"/>
        <v>0</v>
      </c>
      <c r="BH15">
        <f t="shared" si="2"/>
        <v>350.25</v>
      </c>
      <c r="BI15">
        <f t="shared" si="3"/>
        <v>1978.3460514999999</v>
      </c>
      <c r="BJ15">
        <f t="shared" si="4"/>
        <v>3428.7512363000005</v>
      </c>
    </row>
    <row r="16" spans="1:62" x14ac:dyDescent="0.35">
      <c r="A16" s="1">
        <v>44362</v>
      </c>
      <c r="B16">
        <v>652.07460140000001</v>
      </c>
      <c r="C16">
        <v>1079.9741750000001</v>
      </c>
      <c r="D16">
        <v>2145.9407489999999</v>
      </c>
      <c r="E16">
        <v>882.85731710000005</v>
      </c>
      <c r="F16">
        <v>0</v>
      </c>
      <c r="G16">
        <v>0</v>
      </c>
      <c r="H16">
        <v>540.40373239999997</v>
      </c>
      <c r="I16">
        <v>6099.9693779999998</v>
      </c>
      <c r="J16">
        <v>4846.1895029999996</v>
      </c>
      <c r="K16">
        <v>4308.3716340000001</v>
      </c>
      <c r="L16">
        <v>1432.4091530000001</v>
      </c>
      <c r="M16">
        <v>396.93188079999999</v>
      </c>
      <c r="N16">
        <v>1506.0227379999999</v>
      </c>
      <c r="O16">
        <v>2250.6599890000002</v>
      </c>
      <c r="P16">
        <v>0</v>
      </c>
      <c r="Q16">
        <v>4214.3920539999999</v>
      </c>
      <c r="R16">
        <v>0</v>
      </c>
      <c r="S16">
        <v>0</v>
      </c>
      <c r="T16">
        <v>2166.7311800000002</v>
      </c>
      <c r="U16">
        <v>2141.4978679999999</v>
      </c>
      <c r="V16">
        <v>1246.415463</v>
      </c>
      <c r="W16">
        <v>3001.7574370000002</v>
      </c>
      <c r="X16">
        <v>0</v>
      </c>
      <c r="Y16">
        <v>0</v>
      </c>
      <c r="Z16">
        <v>519.80171280000002</v>
      </c>
      <c r="AA16">
        <v>1024.6200429999999</v>
      </c>
      <c r="AB16">
        <v>9938.1803080000009</v>
      </c>
      <c r="AC16">
        <v>1370.831369</v>
      </c>
      <c r="AD16">
        <v>857.8433728</v>
      </c>
      <c r="AE16">
        <v>0</v>
      </c>
      <c r="AF16">
        <v>1249.9972359999999</v>
      </c>
      <c r="AG16">
        <v>1249.9972359999999</v>
      </c>
      <c r="AH16">
        <v>669</v>
      </c>
      <c r="AI16">
        <v>0</v>
      </c>
      <c r="AJ16">
        <v>972</v>
      </c>
      <c r="AK16">
        <v>1597</v>
      </c>
      <c r="AL16">
        <v>238</v>
      </c>
      <c r="AM16">
        <v>2153</v>
      </c>
      <c r="AN16">
        <v>400</v>
      </c>
      <c r="AO16">
        <v>531</v>
      </c>
      <c r="AP16">
        <v>180</v>
      </c>
      <c r="AQ16">
        <v>258</v>
      </c>
      <c r="AR16">
        <v>3848</v>
      </c>
      <c r="AS16">
        <v>2626</v>
      </c>
      <c r="AT16">
        <v>332</v>
      </c>
      <c r="AU16">
        <v>368</v>
      </c>
      <c r="AV16">
        <v>567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1709</v>
      </c>
      <c r="BF16">
        <f t="shared" si="0"/>
        <v>1293.7568542648148</v>
      </c>
      <c r="BG16">
        <f t="shared" si="1"/>
        <v>0</v>
      </c>
      <c r="BH16">
        <f t="shared" si="2"/>
        <v>0</v>
      </c>
      <c r="BI16">
        <f t="shared" si="3"/>
        <v>1574.2556844999999</v>
      </c>
      <c r="BJ16">
        <f t="shared" si="4"/>
        <v>3594.1272311000025</v>
      </c>
    </row>
    <row r="17" spans="1:62" x14ac:dyDescent="0.35">
      <c r="A17" s="1">
        <v>44363</v>
      </c>
      <c r="B17">
        <v>39619</v>
      </c>
      <c r="C17">
        <v>445.23659359999999</v>
      </c>
      <c r="D17">
        <v>560.94499829999995</v>
      </c>
      <c r="E17">
        <v>1601.6864989999999</v>
      </c>
      <c r="F17">
        <v>0</v>
      </c>
      <c r="G17">
        <v>2678.2736359999999</v>
      </c>
      <c r="H17">
        <v>2592.7881200000002</v>
      </c>
      <c r="I17">
        <v>2366.478607</v>
      </c>
      <c r="J17">
        <v>8078.5930689999996</v>
      </c>
      <c r="K17">
        <v>7809.3823149999998</v>
      </c>
      <c r="L17">
        <v>4434.703262</v>
      </c>
      <c r="M17">
        <v>2128.2305099999999</v>
      </c>
      <c r="N17">
        <v>1689.1876649999999</v>
      </c>
      <c r="O17">
        <v>2689.6184979999998</v>
      </c>
      <c r="P17">
        <v>1285.959261</v>
      </c>
      <c r="Q17">
        <v>3644.6351880000002</v>
      </c>
      <c r="R17">
        <v>473.28751779999999</v>
      </c>
      <c r="S17">
        <v>2305.4893790000001</v>
      </c>
      <c r="T17">
        <v>2947.8703169999999</v>
      </c>
      <c r="U17">
        <v>2392.8473829999998</v>
      </c>
      <c r="V17">
        <v>1568.0710670000001</v>
      </c>
      <c r="W17">
        <v>6590.5744480000003</v>
      </c>
      <c r="X17">
        <v>0</v>
      </c>
      <c r="Y17">
        <v>0</v>
      </c>
      <c r="Z17">
        <v>503.44610290000003</v>
      </c>
      <c r="AA17">
        <v>504.71399150000002</v>
      </c>
      <c r="AB17">
        <v>7576.5986940000003</v>
      </c>
      <c r="AC17">
        <v>1653.8575940000001</v>
      </c>
      <c r="AD17">
        <v>2130.4730760000002</v>
      </c>
      <c r="AE17">
        <v>0</v>
      </c>
      <c r="AF17">
        <v>2638.805355</v>
      </c>
      <c r="AG17">
        <v>2638.805355</v>
      </c>
      <c r="AH17">
        <v>0</v>
      </c>
      <c r="AI17">
        <v>1197</v>
      </c>
      <c r="AJ17">
        <v>2119</v>
      </c>
      <c r="AK17">
        <v>854</v>
      </c>
      <c r="AL17">
        <v>444</v>
      </c>
      <c r="AM17">
        <v>2755</v>
      </c>
      <c r="AN17">
        <v>1031</v>
      </c>
      <c r="AO17">
        <v>267</v>
      </c>
      <c r="AP17">
        <v>1058</v>
      </c>
      <c r="AQ17">
        <v>761</v>
      </c>
      <c r="AR17">
        <v>732</v>
      </c>
      <c r="AS17">
        <v>1741</v>
      </c>
      <c r="AT17">
        <v>997</v>
      </c>
      <c r="AU17">
        <v>519</v>
      </c>
      <c r="AV17">
        <v>3108</v>
      </c>
      <c r="AW17">
        <v>1880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510</v>
      </c>
      <c r="BD17">
        <v>2366</v>
      </c>
      <c r="BF17">
        <f t="shared" si="0"/>
        <v>2509.6770092981478</v>
      </c>
      <c r="BG17">
        <f t="shared" si="1"/>
        <v>0</v>
      </c>
      <c r="BH17">
        <f t="shared" si="2"/>
        <v>480.82716407499998</v>
      </c>
      <c r="BI17">
        <f t="shared" si="3"/>
        <v>2627.3010462500001</v>
      </c>
      <c r="BJ17">
        <f t="shared" si="4"/>
        <v>4197.6828398000025</v>
      </c>
    </row>
    <row r="18" spans="1:62" x14ac:dyDescent="0.35">
      <c r="A18" s="1">
        <v>44364</v>
      </c>
      <c r="B18">
        <v>1717.8309389999999</v>
      </c>
      <c r="C18">
        <v>7.6</v>
      </c>
      <c r="D18">
        <v>600.08069590000002</v>
      </c>
      <c r="E18">
        <v>2634.0988809999999</v>
      </c>
      <c r="F18">
        <v>7498.8223559999997</v>
      </c>
      <c r="G18">
        <v>3082.0931639999999</v>
      </c>
      <c r="H18">
        <v>1029.0666819999999</v>
      </c>
      <c r="I18">
        <v>2972.6066420000002</v>
      </c>
      <c r="J18">
        <v>8209.0488179999993</v>
      </c>
      <c r="K18">
        <v>6253.3775679999999</v>
      </c>
      <c r="L18">
        <v>13596.8002</v>
      </c>
      <c r="M18">
        <v>1807.3068619999999</v>
      </c>
      <c r="N18">
        <v>3086.668224</v>
      </c>
      <c r="O18">
        <v>2458.1676480000001</v>
      </c>
      <c r="P18">
        <v>397.81473540000002</v>
      </c>
      <c r="Q18">
        <v>6176.887925</v>
      </c>
      <c r="R18">
        <v>259.54476779999999</v>
      </c>
      <c r="S18">
        <v>5251.3924749999996</v>
      </c>
      <c r="T18">
        <v>1311.197838</v>
      </c>
      <c r="U18">
        <v>3669.7029189999998</v>
      </c>
      <c r="V18">
        <v>1196.1567749999999</v>
      </c>
      <c r="W18">
        <v>2082.3999939999999</v>
      </c>
      <c r="X18">
        <v>2193.4804640000002</v>
      </c>
      <c r="Y18">
        <v>2302.118884</v>
      </c>
      <c r="Z18">
        <v>4.5999999999999996</v>
      </c>
      <c r="AA18">
        <v>1529.3340350000001</v>
      </c>
      <c r="AB18">
        <v>6825.1550559999996</v>
      </c>
      <c r="AC18">
        <v>1939.4634530000001</v>
      </c>
      <c r="AD18">
        <v>1580.982806</v>
      </c>
      <c r="AE18">
        <v>0</v>
      </c>
      <c r="AF18">
        <v>5657.5913559999999</v>
      </c>
      <c r="AG18">
        <v>5657.5913559999999</v>
      </c>
      <c r="AH18">
        <v>704</v>
      </c>
      <c r="AI18">
        <v>1013</v>
      </c>
      <c r="AJ18">
        <v>201</v>
      </c>
      <c r="AK18">
        <v>1369</v>
      </c>
      <c r="AL18">
        <v>234</v>
      </c>
      <c r="AM18">
        <v>6971</v>
      </c>
      <c r="AN18">
        <v>1394</v>
      </c>
      <c r="AO18">
        <v>1817</v>
      </c>
      <c r="AP18">
        <v>1226</v>
      </c>
      <c r="AQ18">
        <v>1270</v>
      </c>
      <c r="AR18">
        <v>4978</v>
      </c>
      <c r="AS18">
        <v>556</v>
      </c>
      <c r="AT18">
        <v>1995</v>
      </c>
      <c r="AU18">
        <v>368</v>
      </c>
      <c r="AV18">
        <v>2256</v>
      </c>
      <c r="AW18">
        <v>704</v>
      </c>
      <c r="AX18">
        <v>368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2371</v>
      </c>
      <c r="BF18">
        <f t="shared" si="0"/>
        <v>2415.0552503537042</v>
      </c>
      <c r="BG18">
        <f t="shared" si="1"/>
        <v>1.3800000000000032</v>
      </c>
      <c r="BH18">
        <f t="shared" si="2"/>
        <v>437.36105155000001</v>
      </c>
      <c r="BI18">
        <f t="shared" si="3"/>
        <v>3054.7215335000001</v>
      </c>
      <c r="BJ18">
        <f t="shared" si="4"/>
        <v>6230.4306751000004</v>
      </c>
    </row>
    <row r="19" spans="1:62" x14ac:dyDescent="0.35">
      <c r="A19" s="1">
        <v>44365</v>
      </c>
      <c r="B19">
        <v>1156.906551</v>
      </c>
      <c r="C19">
        <v>2598.1262879999999</v>
      </c>
      <c r="D19">
        <v>601.28069589999996</v>
      </c>
      <c r="E19">
        <v>4597.6121489999996</v>
      </c>
      <c r="F19">
        <v>12966.713659999999</v>
      </c>
      <c r="G19">
        <v>4477.6459450000002</v>
      </c>
      <c r="H19">
        <v>172.46927629999999</v>
      </c>
      <c r="I19">
        <v>3933.3840599999999</v>
      </c>
      <c r="J19">
        <v>3275.8888160000001</v>
      </c>
      <c r="K19">
        <v>6025.8485719999999</v>
      </c>
      <c r="L19">
        <v>2669.6913629999999</v>
      </c>
      <c r="M19">
        <v>0</v>
      </c>
      <c r="N19">
        <v>7021.3222230000001</v>
      </c>
      <c r="O19">
        <v>3711.1946630000002</v>
      </c>
      <c r="P19">
        <v>434.82075730000003</v>
      </c>
      <c r="Q19">
        <v>6421.0694389999999</v>
      </c>
      <c r="R19">
        <v>465.65384820000003</v>
      </c>
      <c r="S19">
        <v>3944.9484929999999</v>
      </c>
      <c r="T19">
        <v>1274.0007370000001</v>
      </c>
      <c r="U19">
        <v>1216.531653</v>
      </c>
      <c r="V19">
        <v>1336.8811020000001</v>
      </c>
      <c r="W19">
        <v>4785.0893470000001</v>
      </c>
      <c r="X19">
        <v>547.92965819999995</v>
      </c>
      <c r="Y19">
        <v>3174.8175460000002</v>
      </c>
      <c r="Z19">
        <v>403.94947580000002</v>
      </c>
      <c r="AA19">
        <v>3455.3496340000002</v>
      </c>
      <c r="AB19">
        <v>3937.6316860000002</v>
      </c>
      <c r="AC19">
        <v>677.74074510000003</v>
      </c>
      <c r="AD19">
        <v>6200.3979509999999</v>
      </c>
      <c r="AE19">
        <v>706.46617260000005</v>
      </c>
      <c r="AF19">
        <v>11934.459769999999</v>
      </c>
      <c r="AG19">
        <v>12152.05977</v>
      </c>
      <c r="AH19">
        <v>0</v>
      </c>
      <c r="AI19">
        <v>1135</v>
      </c>
      <c r="AJ19">
        <v>911</v>
      </c>
      <c r="AK19">
        <v>2596</v>
      </c>
      <c r="AL19">
        <v>702</v>
      </c>
      <c r="AM19">
        <v>2905</v>
      </c>
      <c r="AN19">
        <v>861</v>
      </c>
      <c r="AO19">
        <v>2103</v>
      </c>
      <c r="AP19">
        <v>1878</v>
      </c>
      <c r="AQ19">
        <v>503</v>
      </c>
      <c r="AR19">
        <v>2916</v>
      </c>
      <c r="AS19">
        <v>1473</v>
      </c>
      <c r="AT19">
        <v>1774</v>
      </c>
      <c r="AU19">
        <v>0</v>
      </c>
      <c r="AV19">
        <v>0</v>
      </c>
      <c r="AW19">
        <v>235</v>
      </c>
      <c r="AX19">
        <v>0</v>
      </c>
      <c r="AY19">
        <v>0</v>
      </c>
      <c r="AZ19">
        <v>0</v>
      </c>
      <c r="BA19">
        <v>0</v>
      </c>
      <c r="BB19">
        <v>488</v>
      </c>
      <c r="BC19">
        <v>4103</v>
      </c>
      <c r="BD19">
        <v>2735</v>
      </c>
      <c r="BF19">
        <f t="shared" si="0"/>
        <v>2608.5348527296296</v>
      </c>
      <c r="BG19">
        <f t="shared" si="1"/>
        <v>0</v>
      </c>
      <c r="BH19">
        <f t="shared" si="2"/>
        <v>491.75</v>
      </c>
      <c r="BI19">
        <f t="shared" si="3"/>
        <v>3877.8367107499998</v>
      </c>
      <c r="BJ19">
        <f t="shared" si="4"/>
        <v>6148.0331373000008</v>
      </c>
    </row>
    <row r="20" spans="1:62" x14ac:dyDescent="0.35">
      <c r="A20" s="1">
        <v>44366</v>
      </c>
      <c r="B20">
        <v>876.44435680000004</v>
      </c>
      <c r="C20">
        <v>1475.8001850000001</v>
      </c>
      <c r="D20">
        <v>6488.2634189999999</v>
      </c>
      <c r="E20">
        <v>2281.9208250000001</v>
      </c>
      <c r="F20">
        <v>6924.3158039999998</v>
      </c>
      <c r="G20">
        <v>1864.6960570000001</v>
      </c>
      <c r="H20">
        <v>339.18957669999998</v>
      </c>
      <c r="I20">
        <v>915.64022379999994</v>
      </c>
      <c r="J20">
        <v>5817.3600809999998</v>
      </c>
      <c r="K20">
        <v>3640.4639360000001</v>
      </c>
      <c r="L20">
        <v>3467.9379509999999</v>
      </c>
      <c r="M20">
        <v>1207.686361</v>
      </c>
      <c r="N20">
        <v>6899.2122719999998</v>
      </c>
      <c r="O20">
        <v>5682.5174200000001</v>
      </c>
      <c r="P20">
        <v>1646.767975</v>
      </c>
      <c r="Q20">
        <v>10707.81157</v>
      </c>
      <c r="R20">
        <v>732.83228570000006</v>
      </c>
      <c r="S20">
        <v>4252.3470770000004</v>
      </c>
      <c r="T20">
        <v>1990.044946</v>
      </c>
      <c r="U20">
        <v>4725.3708820000002</v>
      </c>
      <c r="V20">
        <v>2794.3830549999998</v>
      </c>
      <c r="W20">
        <v>8905.5829510000003</v>
      </c>
      <c r="X20">
        <v>1645.550806</v>
      </c>
      <c r="Y20">
        <v>7132.0545830000001</v>
      </c>
      <c r="Z20">
        <v>3123.9214969999998</v>
      </c>
      <c r="AA20">
        <v>1415.393585</v>
      </c>
      <c r="AB20">
        <v>6726.7167589999999</v>
      </c>
      <c r="AC20">
        <v>1602.293081</v>
      </c>
      <c r="AD20">
        <v>4397.3304900000003</v>
      </c>
      <c r="AE20">
        <v>673.17293919999997</v>
      </c>
      <c r="AF20">
        <v>5322.796531</v>
      </c>
      <c r="AG20">
        <v>5540.3965310000003</v>
      </c>
      <c r="AH20">
        <v>895</v>
      </c>
      <c r="AI20">
        <v>1360</v>
      </c>
      <c r="AJ20">
        <v>613</v>
      </c>
      <c r="AK20">
        <v>749</v>
      </c>
      <c r="AL20">
        <v>690</v>
      </c>
      <c r="AM20">
        <v>2462</v>
      </c>
      <c r="AN20">
        <v>4329</v>
      </c>
      <c r="AO20">
        <v>1387</v>
      </c>
      <c r="AP20">
        <v>1840</v>
      </c>
      <c r="AQ20">
        <v>1504</v>
      </c>
      <c r="AR20">
        <v>1491</v>
      </c>
      <c r="AS20">
        <v>992</v>
      </c>
      <c r="AT20">
        <v>3984</v>
      </c>
      <c r="AU20">
        <v>3240</v>
      </c>
      <c r="AV20">
        <v>5975</v>
      </c>
      <c r="AW20">
        <v>470</v>
      </c>
      <c r="AX20">
        <v>0</v>
      </c>
      <c r="AY20">
        <v>0</v>
      </c>
      <c r="AZ20">
        <v>0</v>
      </c>
      <c r="BA20">
        <v>461</v>
      </c>
      <c r="BB20">
        <v>0</v>
      </c>
      <c r="BC20">
        <v>2473</v>
      </c>
      <c r="BD20">
        <v>2051</v>
      </c>
      <c r="BF20">
        <f t="shared" si="0"/>
        <v>2891.3188150407404</v>
      </c>
      <c r="BG20">
        <f t="shared" si="1"/>
        <v>463.7</v>
      </c>
      <c r="BH20">
        <f t="shared" si="2"/>
        <v>900.16005595000001</v>
      </c>
      <c r="BI20">
        <f t="shared" si="3"/>
        <v>4380.2478675000002</v>
      </c>
      <c r="BJ20">
        <f t="shared" si="4"/>
        <v>6655.180757000001</v>
      </c>
    </row>
    <row r="21" spans="1:62" x14ac:dyDescent="0.35">
      <c r="A21" s="1">
        <v>44367</v>
      </c>
      <c r="B21">
        <v>1507.4842940000001</v>
      </c>
      <c r="C21">
        <v>226.41829680000001</v>
      </c>
      <c r="D21">
        <v>4893.2395779999997</v>
      </c>
      <c r="E21">
        <v>4182.7174530000002</v>
      </c>
      <c r="F21">
        <v>8380.740307</v>
      </c>
      <c r="G21">
        <v>2197.2533149999999</v>
      </c>
      <c r="H21">
        <v>356.43650430000002</v>
      </c>
      <c r="I21">
        <v>2095.6554420000002</v>
      </c>
      <c r="J21">
        <v>1212.7552989999999</v>
      </c>
      <c r="K21">
        <v>8154.3456319999996</v>
      </c>
      <c r="L21">
        <v>3321.5927430000002</v>
      </c>
      <c r="M21">
        <v>6004.6503679999996</v>
      </c>
      <c r="N21">
        <v>3419.0786480000002</v>
      </c>
      <c r="O21">
        <v>4245.925937</v>
      </c>
      <c r="P21">
        <v>2599.6730379999999</v>
      </c>
      <c r="Q21">
        <v>1266.126368</v>
      </c>
      <c r="R21">
        <v>0</v>
      </c>
      <c r="S21">
        <v>3022.7527420000001</v>
      </c>
      <c r="T21">
        <v>3096.6587249999998</v>
      </c>
      <c r="U21">
        <v>4996.8283590000001</v>
      </c>
      <c r="V21">
        <v>4101.1089439999996</v>
      </c>
      <c r="W21">
        <v>3057.1404160000002</v>
      </c>
      <c r="X21">
        <v>2556.417794</v>
      </c>
      <c r="Y21">
        <v>10216.59296</v>
      </c>
      <c r="Z21">
        <v>4087.5395149999999</v>
      </c>
      <c r="AA21">
        <v>2119.2923620000001</v>
      </c>
      <c r="AB21">
        <v>8938.6347870000009</v>
      </c>
      <c r="AC21">
        <v>3451.3977519999999</v>
      </c>
      <c r="AD21">
        <v>6081.9298650000001</v>
      </c>
      <c r="AE21">
        <v>1688.210544</v>
      </c>
      <c r="AF21">
        <v>13964.38048</v>
      </c>
      <c r="AG21">
        <v>14181.98048</v>
      </c>
      <c r="AH21">
        <v>3354</v>
      </c>
      <c r="AI21">
        <v>2346</v>
      </c>
      <c r="AJ21">
        <v>2105</v>
      </c>
      <c r="AK21">
        <v>1167</v>
      </c>
      <c r="AL21">
        <v>1603</v>
      </c>
      <c r="AM21">
        <v>5176</v>
      </c>
      <c r="AN21">
        <v>918</v>
      </c>
      <c r="AO21">
        <v>1406</v>
      </c>
      <c r="AP21">
        <v>722</v>
      </c>
      <c r="AQ21">
        <v>2434</v>
      </c>
      <c r="AR21">
        <v>3296</v>
      </c>
      <c r="AS21">
        <v>1724</v>
      </c>
      <c r="AT21">
        <v>2472</v>
      </c>
      <c r="AU21">
        <v>1482</v>
      </c>
      <c r="AV21">
        <v>427</v>
      </c>
      <c r="AW21">
        <v>704</v>
      </c>
      <c r="AX21">
        <v>0</v>
      </c>
      <c r="AY21">
        <v>0</v>
      </c>
      <c r="AZ21">
        <v>0</v>
      </c>
      <c r="BA21">
        <v>0</v>
      </c>
      <c r="BB21">
        <v>975</v>
      </c>
      <c r="BC21">
        <v>6348</v>
      </c>
      <c r="BD21">
        <v>2393</v>
      </c>
      <c r="BF21">
        <f t="shared" si="0"/>
        <v>3301.5547953351847</v>
      </c>
      <c r="BG21">
        <f t="shared" si="1"/>
        <v>265.42375905000011</v>
      </c>
      <c r="BH21">
        <f t="shared" si="2"/>
        <v>1226.0980662499999</v>
      </c>
      <c r="BI21">
        <f t="shared" si="3"/>
        <v>4162.3153257499998</v>
      </c>
      <c r="BJ21">
        <f t="shared" si="4"/>
        <v>7612.4419424000043</v>
      </c>
    </row>
    <row r="22" spans="1:62" x14ac:dyDescent="0.35">
      <c r="A22" s="1">
        <v>44368</v>
      </c>
      <c r="B22">
        <v>645.06304660000001</v>
      </c>
      <c r="C22">
        <v>1327.02709</v>
      </c>
      <c r="D22">
        <v>6563.0293410000004</v>
      </c>
      <c r="E22">
        <v>1524.4967879999999</v>
      </c>
      <c r="F22">
        <v>3225.2999380000001</v>
      </c>
      <c r="G22">
        <v>3159.293956</v>
      </c>
      <c r="H22">
        <v>0</v>
      </c>
      <c r="I22">
        <v>2418.063971</v>
      </c>
      <c r="J22">
        <v>3029.472401</v>
      </c>
      <c r="K22">
        <v>5086.3740079999998</v>
      </c>
      <c r="L22">
        <v>4164.1863629999998</v>
      </c>
      <c r="M22">
        <v>4737.846493</v>
      </c>
      <c r="N22">
        <v>6641.4245959999998</v>
      </c>
      <c r="O22">
        <v>2649.7131789999999</v>
      </c>
      <c r="P22">
        <v>1683.7739959999999</v>
      </c>
      <c r="Q22">
        <v>3698.897747</v>
      </c>
      <c r="R22">
        <v>946.57503569999994</v>
      </c>
      <c r="S22">
        <v>4188.3057060000001</v>
      </c>
      <c r="T22">
        <v>4017.286994</v>
      </c>
      <c r="U22">
        <v>4695.2089409999999</v>
      </c>
      <c r="V22">
        <v>944.86333509999997</v>
      </c>
      <c r="W22">
        <v>3334.0553089999999</v>
      </c>
      <c r="X22">
        <v>2743.1719539999999</v>
      </c>
      <c r="Y22">
        <v>6725.7983089999998</v>
      </c>
      <c r="Z22">
        <v>6312.0800259999996</v>
      </c>
      <c r="AA22">
        <v>4396.2853080000004</v>
      </c>
      <c r="AB22">
        <v>9647.3905240000004</v>
      </c>
      <c r="AC22">
        <v>7476.9330760000003</v>
      </c>
      <c r="AD22">
        <v>7034.9878159999998</v>
      </c>
      <c r="AE22">
        <v>778.73685</v>
      </c>
      <c r="AF22">
        <v>7645.7143610000003</v>
      </c>
      <c r="AG22">
        <v>7863.3143609999997</v>
      </c>
      <c r="AH22">
        <v>6777</v>
      </c>
      <c r="AI22">
        <v>3811</v>
      </c>
      <c r="AJ22">
        <v>1527</v>
      </c>
      <c r="AK22">
        <v>5605</v>
      </c>
      <c r="AL22">
        <v>1066</v>
      </c>
      <c r="AM22">
        <v>6564.8</v>
      </c>
      <c r="AN22">
        <v>932</v>
      </c>
      <c r="AO22">
        <v>500</v>
      </c>
      <c r="AP22">
        <v>2336</v>
      </c>
      <c r="AQ22">
        <v>2651</v>
      </c>
      <c r="AR22">
        <v>2133</v>
      </c>
      <c r="AS22">
        <v>1235</v>
      </c>
      <c r="AT22">
        <v>1320</v>
      </c>
      <c r="AU22">
        <v>488</v>
      </c>
      <c r="AV22">
        <v>4662</v>
      </c>
      <c r="AW22">
        <v>935</v>
      </c>
      <c r="AX22">
        <v>0</v>
      </c>
      <c r="AY22">
        <v>0</v>
      </c>
      <c r="AZ22">
        <v>0</v>
      </c>
      <c r="BA22">
        <v>461</v>
      </c>
      <c r="BB22">
        <v>975</v>
      </c>
      <c r="BC22">
        <v>7123</v>
      </c>
      <c r="BD22">
        <v>3032</v>
      </c>
      <c r="BF22">
        <f t="shared" si="0"/>
        <v>3340.8605707296292</v>
      </c>
      <c r="BG22">
        <f t="shared" si="1"/>
        <v>491.6</v>
      </c>
      <c r="BH22">
        <f t="shared" si="2"/>
        <v>997.75</v>
      </c>
      <c r="BI22">
        <f t="shared" si="3"/>
        <v>4999.2421292500003</v>
      </c>
      <c r="BJ22">
        <f t="shared" si="4"/>
        <v>6957.5914712000003</v>
      </c>
    </row>
    <row r="23" spans="1:62" x14ac:dyDescent="0.35">
      <c r="A23" s="1">
        <v>44369</v>
      </c>
      <c r="B23">
        <v>5938.8668319999997</v>
      </c>
      <c r="C23">
        <v>218.81829680000001</v>
      </c>
      <c r="D23">
        <v>2049.3788890000001</v>
      </c>
      <c r="E23">
        <v>3734.052259</v>
      </c>
      <c r="F23">
        <v>3905.6366440000002</v>
      </c>
      <c r="G23">
        <v>1811.2493549999999</v>
      </c>
      <c r="H23">
        <v>356.43650430000002</v>
      </c>
      <c r="I23">
        <v>2082.7591010000001</v>
      </c>
      <c r="J23">
        <v>5483.9731659999998</v>
      </c>
      <c r="K23">
        <v>3677.1621610000002</v>
      </c>
      <c r="L23">
        <v>3654.1954879999998</v>
      </c>
      <c r="M23">
        <v>9078.7611039999992</v>
      </c>
      <c r="N23">
        <v>8527.3449610000007</v>
      </c>
      <c r="O23">
        <v>1452.5536099999999</v>
      </c>
      <c r="P23">
        <v>425.56925180000002</v>
      </c>
      <c r="Q23">
        <v>2604.6028150000002</v>
      </c>
      <c r="R23">
        <v>374.04981249999997</v>
      </c>
      <c r="S23">
        <v>3099.6023879999998</v>
      </c>
      <c r="T23">
        <v>3450.0311919999999</v>
      </c>
      <c r="U23">
        <v>3086.572044</v>
      </c>
      <c r="V23">
        <v>623.20773169999995</v>
      </c>
      <c r="W23">
        <v>3466.9744569999998</v>
      </c>
      <c r="X23">
        <v>2556.417794</v>
      </c>
      <c r="Y23">
        <v>4032.4696800000002</v>
      </c>
      <c r="Z23">
        <v>5066.3277360000002</v>
      </c>
      <c r="AA23">
        <v>4648.6423029999996</v>
      </c>
      <c r="AB23">
        <v>13812.299290000001</v>
      </c>
      <c r="AC23">
        <v>1947.548575</v>
      </c>
      <c r="AD23">
        <v>9369.8422420000006</v>
      </c>
      <c r="AE23">
        <v>2004.090246</v>
      </c>
      <c r="AF23">
        <v>11067.37141</v>
      </c>
      <c r="AG23">
        <v>11284.97141</v>
      </c>
      <c r="AH23">
        <v>7187</v>
      </c>
      <c r="AI23">
        <v>4495</v>
      </c>
      <c r="AJ23">
        <v>7608</v>
      </c>
      <c r="AK23">
        <v>5006</v>
      </c>
      <c r="AL23">
        <v>2611</v>
      </c>
      <c r="AM23">
        <v>4309.8</v>
      </c>
      <c r="AN23">
        <v>0</v>
      </c>
      <c r="AO23">
        <v>1215</v>
      </c>
      <c r="AP23">
        <v>1064</v>
      </c>
      <c r="AQ23">
        <v>2519</v>
      </c>
      <c r="AR23">
        <v>4052</v>
      </c>
      <c r="AS23">
        <v>0</v>
      </c>
      <c r="AT23">
        <v>2006</v>
      </c>
      <c r="AU23">
        <v>974</v>
      </c>
      <c r="AV23">
        <v>6782</v>
      </c>
      <c r="AW23">
        <v>914</v>
      </c>
      <c r="AX23">
        <v>716</v>
      </c>
      <c r="AY23">
        <v>0</v>
      </c>
      <c r="AZ23">
        <v>0</v>
      </c>
      <c r="BA23">
        <v>0</v>
      </c>
      <c r="BB23">
        <v>2896</v>
      </c>
      <c r="BC23">
        <v>4511</v>
      </c>
      <c r="BD23">
        <v>1522</v>
      </c>
      <c r="BF23">
        <f t="shared" si="0"/>
        <v>3588.103310168518</v>
      </c>
      <c r="BG23">
        <f t="shared" si="1"/>
        <v>260.10375905000012</v>
      </c>
      <c r="BH23">
        <f t="shared" si="2"/>
        <v>1101.75</v>
      </c>
      <c r="BI23">
        <f t="shared" si="3"/>
        <v>4614.2317272499995</v>
      </c>
      <c r="BJ23">
        <f t="shared" si="4"/>
        <v>8251.5414727000025</v>
      </c>
    </row>
    <row r="24" spans="1:62" x14ac:dyDescent="0.35">
      <c r="A24" s="1">
        <v>44370</v>
      </c>
      <c r="B24">
        <v>5336.1235360000001</v>
      </c>
      <c r="C24">
        <v>444.6952483</v>
      </c>
      <c r="D24">
        <v>2433.0132480000002</v>
      </c>
      <c r="E24">
        <v>2870.4923699999999</v>
      </c>
      <c r="F24">
        <v>8572.2424910000009</v>
      </c>
      <c r="G24">
        <v>1526.200276</v>
      </c>
      <c r="H24">
        <v>712.87300860000005</v>
      </c>
      <c r="I24">
        <v>5319.7407370000001</v>
      </c>
      <c r="J24">
        <v>6455.143744</v>
      </c>
      <c r="K24">
        <v>5710.2438359999996</v>
      </c>
      <c r="L24">
        <v>3565.5014219999998</v>
      </c>
      <c r="M24">
        <v>5751.2895930000004</v>
      </c>
      <c r="N24">
        <v>7272.3260129999999</v>
      </c>
      <c r="O24">
        <v>3399.9331750000001</v>
      </c>
      <c r="P24">
        <v>1110.1806570000001</v>
      </c>
      <c r="Q24">
        <v>15121.16634</v>
      </c>
      <c r="R24">
        <v>0</v>
      </c>
      <c r="S24">
        <v>4726.2532270000002</v>
      </c>
      <c r="T24">
        <v>2027.2420480000001</v>
      </c>
      <c r="U24">
        <v>4112.078066</v>
      </c>
      <c r="V24">
        <v>2352.1066000000001</v>
      </c>
      <c r="W24">
        <v>1750.102122</v>
      </c>
      <c r="X24">
        <v>1458.796646</v>
      </c>
      <c r="Y24">
        <v>2693.3286290000001</v>
      </c>
      <c r="Z24">
        <v>6212.5833990000001</v>
      </c>
      <c r="AA24">
        <v>9787.7785820000008</v>
      </c>
      <c r="AB24">
        <v>14056.98877</v>
      </c>
      <c r="AC24">
        <v>13978.21406</v>
      </c>
      <c r="AD24">
        <v>6649.2772660000001</v>
      </c>
      <c r="AE24">
        <v>2259.0676920000001</v>
      </c>
      <c r="AF24">
        <v>23689.73315</v>
      </c>
      <c r="AG24">
        <v>23689.73315</v>
      </c>
      <c r="AH24">
        <v>5740</v>
      </c>
      <c r="AI24">
        <v>4423</v>
      </c>
      <c r="AJ24">
        <v>14616</v>
      </c>
      <c r="AK24">
        <v>5328</v>
      </c>
      <c r="AL24">
        <v>4095</v>
      </c>
      <c r="AM24">
        <v>2496.8000000000002</v>
      </c>
      <c r="AN24">
        <v>3068</v>
      </c>
      <c r="AO24">
        <v>1049</v>
      </c>
      <c r="AP24">
        <v>1792</v>
      </c>
      <c r="AQ24">
        <v>4519</v>
      </c>
      <c r="AR24">
        <v>10372</v>
      </c>
      <c r="AS24">
        <v>2560</v>
      </c>
      <c r="AT24">
        <v>5017</v>
      </c>
      <c r="AU24">
        <v>2193</v>
      </c>
      <c r="AV24">
        <v>11962</v>
      </c>
      <c r="AW24">
        <v>1420</v>
      </c>
      <c r="AX24">
        <v>244</v>
      </c>
      <c r="AY24">
        <v>532</v>
      </c>
      <c r="AZ24">
        <v>413</v>
      </c>
      <c r="BA24">
        <v>308</v>
      </c>
      <c r="BB24">
        <v>5089</v>
      </c>
      <c r="BC24">
        <v>7967</v>
      </c>
      <c r="BD24">
        <v>1538</v>
      </c>
      <c r="BF24">
        <f t="shared" si="0"/>
        <v>5374.9675759611109</v>
      </c>
      <c r="BG24">
        <f t="shared" si="1"/>
        <v>586.2619025800002</v>
      </c>
      <c r="BH24">
        <f t="shared" si="2"/>
        <v>1850.810512</v>
      </c>
      <c r="BI24">
        <f t="shared" si="3"/>
        <v>6394.5036577499995</v>
      </c>
      <c r="BJ24">
        <f t="shared" si="4"/>
        <v>13373.349842000007</v>
      </c>
    </row>
    <row r="25" spans="1:62" x14ac:dyDescent="0.35">
      <c r="A25" s="1">
        <v>44371</v>
      </c>
      <c r="B25">
        <v>6766.4807259999998</v>
      </c>
      <c r="C25">
        <v>670.57219989999999</v>
      </c>
      <c r="D25">
        <v>5964.6884040000004</v>
      </c>
      <c r="E25">
        <v>921.45217249999996</v>
      </c>
      <c r="F25">
        <v>5125.2031829999996</v>
      </c>
      <c r="G25">
        <v>0</v>
      </c>
      <c r="H25">
        <v>1488.9847520000001</v>
      </c>
      <c r="I25">
        <v>3972.0730840000001</v>
      </c>
      <c r="J25">
        <v>2048.638434</v>
      </c>
      <c r="K25">
        <v>7809.3823149999998</v>
      </c>
      <c r="L25">
        <v>4448.0073709999997</v>
      </c>
      <c r="M25">
        <v>7068.7656230000002</v>
      </c>
      <c r="N25">
        <v>23574.004570000001</v>
      </c>
      <c r="O25">
        <v>3727.1567909999999</v>
      </c>
      <c r="P25">
        <v>2081.5887320000002</v>
      </c>
      <c r="Q25">
        <v>17481.587640000002</v>
      </c>
      <c r="R25">
        <v>2771.0220800000002</v>
      </c>
      <c r="S25">
        <v>1396.1019020000001</v>
      </c>
      <c r="T25">
        <v>6360.7044070000002</v>
      </c>
      <c r="U25">
        <v>5801.1468070000001</v>
      </c>
      <c r="V25">
        <v>1749.002344</v>
      </c>
      <c r="W25">
        <v>3068.2170120000001</v>
      </c>
      <c r="X25">
        <v>6582.2032250000002</v>
      </c>
      <c r="Y25">
        <v>4829.9356980000002</v>
      </c>
      <c r="Z25">
        <v>4502.0591940000004</v>
      </c>
      <c r="AA25">
        <v>13205.148069999999</v>
      </c>
      <c r="AB25">
        <v>37474.053290000003</v>
      </c>
      <c r="AC25">
        <v>9969.0059569999994</v>
      </c>
      <c r="AD25">
        <v>7042.490487</v>
      </c>
      <c r="AE25">
        <v>2821.8045400000001</v>
      </c>
      <c r="AF25">
        <v>20206.72983</v>
      </c>
      <c r="AG25">
        <v>20206.72983</v>
      </c>
      <c r="AH25">
        <v>10184</v>
      </c>
      <c r="AI25">
        <v>7567</v>
      </c>
      <c r="AJ25">
        <v>1821</v>
      </c>
      <c r="AK25">
        <v>2603</v>
      </c>
      <c r="AL25">
        <v>2452</v>
      </c>
      <c r="AM25">
        <v>6263.8</v>
      </c>
      <c r="AN25">
        <v>1824</v>
      </c>
      <c r="AO25">
        <v>1017</v>
      </c>
      <c r="AP25">
        <v>272</v>
      </c>
      <c r="AQ25">
        <v>2442</v>
      </c>
      <c r="AR25">
        <v>0</v>
      </c>
      <c r="AS25">
        <v>571</v>
      </c>
      <c r="AT25">
        <v>2218</v>
      </c>
      <c r="AU25">
        <v>2175</v>
      </c>
      <c r="AV25">
        <v>14909</v>
      </c>
      <c r="AW25">
        <v>931</v>
      </c>
      <c r="AX25">
        <v>246</v>
      </c>
      <c r="AY25">
        <v>266</v>
      </c>
      <c r="AZ25">
        <v>820</v>
      </c>
      <c r="BA25">
        <v>0</v>
      </c>
      <c r="BB25">
        <v>14946</v>
      </c>
      <c r="BC25">
        <v>10423</v>
      </c>
      <c r="BD25">
        <v>2051</v>
      </c>
      <c r="BF25">
        <f t="shared" si="0"/>
        <v>6020.1063087111106</v>
      </c>
      <c r="BG25">
        <f t="shared" si="1"/>
        <v>361.70000000000022</v>
      </c>
      <c r="BH25">
        <f t="shared" si="2"/>
        <v>1553.9891500000001</v>
      </c>
      <c r="BI25">
        <f t="shared" si="3"/>
        <v>7062.1968390000002</v>
      </c>
      <c r="BJ25">
        <f t="shared" si="4"/>
        <v>14934.9</v>
      </c>
    </row>
    <row r="26" spans="1:62" x14ac:dyDescent="0.35">
      <c r="A26" s="1">
        <v>44372</v>
      </c>
      <c r="B26">
        <v>9010.1782800000001</v>
      </c>
      <c r="C26">
        <v>0</v>
      </c>
      <c r="D26">
        <v>5041.982368</v>
      </c>
      <c r="E26">
        <v>2980.8412790000002</v>
      </c>
      <c r="F26">
        <v>4706.9220969999997</v>
      </c>
      <c r="G26">
        <v>1086.749613</v>
      </c>
      <c r="H26">
        <v>1431.494993</v>
      </c>
      <c r="I26">
        <v>3133.810907</v>
      </c>
      <c r="J26">
        <v>889.03177319999998</v>
      </c>
      <c r="K26">
        <v>3701.3829900000001</v>
      </c>
      <c r="L26">
        <v>3840.4530249999998</v>
      </c>
      <c r="M26">
        <v>10269.55675</v>
      </c>
      <c r="N26">
        <v>20175.277580000002</v>
      </c>
      <c r="O26">
        <v>4828.5435939999998</v>
      </c>
      <c r="P26">
        <v>1961.3191609999999</v>
      </c>
      <c r="Q26">
        <v>22627.486949999999</v>
      </c>
      <c r="R26">
        <v>3404.616661</v>
      </c>
      <c r="S26">
        <v>8133.254199</v>
      </c>
      <c r="T26">
        <v>5096.0029459999996</v>
      </c>
      <c r="U26">
        <v>1870.0403920000001</v>
      </c>
      <c r="V26">
        <v>1879.674933</v>
      </c>
      <c r="W26">
        <v>1417.804251</v>
      </c>
      <c r="X26">
        <v>13527.343779999999</v>
      </c>
      <c r="Y26">
        <v>8079.9858880000002</v>
      </c>
      <c r="Z26">
        <v>4668.3412280000002</v>
      </c>
      <c r="AA26">
        <v>8922.6751679999998</v>
      </c>
      <c r="AB26">
        <v>18547.650109999999</v>
      </c>
      <c r="AC26">
        <v>10111.573689999999</v>
      </c>
      <c r="AD26">
        <v>6842.5230789999996</v>
      </c>
      <c r="AE26">
        <v>4060.9624469999999</v>
      </c>
      <c r="AF26">
        <v>37230.778400000003</v>
      </c>
      <c r="AG26">
        <v>37230.778400000003</v>
      </c>
      <c r="AH26">
        <v>11728</v>
      </c>
      <c r="AI26">
        <v>6948</v>
      </c>
      <c r="AJ26">
        <v>3489</v>
      </c>
      <c r="AK26">
        <v>3552</v>
      </c>
      <c r="AL26">
        <v>2445</v>
      </c>
      <c r="AM26">
        <v>4983.6000000000004</v>
      </c>
      <c r="AN26">
        <v>2203</v>
      </c>
      <c r="AO26">
        <v>2606</v>
      </c>
      <c r="AP26">
        <v>2066</v>
      </c>
      <c r="AQ26">
        <v>4444</v>
      </c>
      <c r="AR26">
        <v>2094</v>
      </c>
      <c r="AS26">
        <v>719</v>
      </c>
      <c r="AT26">
        <v>8639</v>
      </c>
      <c r="AU26">
        <v>1098</v>
      </c>
      <c r="AV26">
        <v>11323</v>
      </c>
      <c r="AW26">
        <v>0</v>
      </c>
      <c r="AX26">
        <v>969</v>
      </c>
      <c r="AY26">
        <v>266</v>
      </c>
      <c r="AZ26">
        <v>0</v>
      </c>
      <c r="BA26">
        <v>0</v>
      </c>
      <c r="BB26">
        <v>9917</v>
      </c>
      <c r="BC26">
        <v>4086</v>
      </c>
      <c r="BD26">
        <v>0</v>
      </c>
      <c r="BF26">
        <f t="shared" si="0"/>
        <v>6486.7525357814802</v>
      </c>
      <c r="BG26">
        <f t="shared" si="1"/>
        <v>770.00953196000012</v>
      </c>
      <c r="BH26">
        <f t="shared" si="2"/>
        <v>1900.08599</v>
      </c>
      <c r="BI26">
        <f t="shared" si="3"/>
        <v>8512.5635497500007</v>
      </c>
      <c r="BJ26">
        <f t="shared" si="4"/>
        <v>12987.540646000005</v>
      </c>
    </row>
    <row r="27" spans="1:62" x14ac:dyDescent="0.35">
      <c r="A27" s="1">
        <v>44373</v>
      </c>
      <c r="B27">
        <v>7530.7402050000001</v>
      </c>
      <c r="C27">
        <v>967.03569879999998</v>
      </c>
      <c r="D27">
        <v>3682.408422</v>
      </c>
      <c r="E27">
        <v>7161.2199389999996</v>
      </c>
      <c r="F27">
        <v>7040.2250210000002</v>
      </c>
      <c r="G27">
        <v>825.4546239</v>
      </c>
      <c r="H27">
        <v>2592.7881200000002</v>
      </c>
      <c r="I27">
        <v>3372.393219</v>
      </c>
      <c r="J27">
        <v>5657.9141650000001</v>
      </c>
      <c r="K27">
        <v>9358.0474169999998</v>
      </c>
      <c r="L27">
        <v>5782.8530529999998</v>
      </c>
      <c r="M27">
        <v>25935.698</v>
      </c>
      <c r="N27">
        <v>17950.162899999999</v>
      </c>
      <c r="O27">
        <v>6536.4912459999996</v>
      </c>
      <c r="P27">
        <v>1591.2589419999999</v>
      </c>
      <c r="Q27">
        <v>23504.731650000002</v>
      </c>
      <c r="R27">
        <v>5771.0542500000001</v>
      </c>
      <c r="S27">
        <v>11143.19867</v>
      </c>
      <c r="T27">
        <v>3152.454377</v>
      </c>
      <c r="U27">
        <v>6109.8143760000003</v>
      </c>
      <c r="V27">
        <v>4837.3112469999996</v>
      </c>
      <c r="W27">
        <v>2746.9957359999999</v>
      </c>
      <c r="X27">
        <v>9873.304838</v>
      </c>
      <c r="Y27">
        <v>8095.0324170000004</v>
      </c>
      <c r="Z27">
        <v>2225.7259180000001</v>
      </c>
      <c r="AA27">
        <v>13400.240879999999</v>
      </c>
      <c r="AB27">
        <v>20003.599399999999</v>
      </c>
      <c r="AC27">
        <v>8741.5626840000004</v>
      </c>
      <c r="AD27">
        <v>8819.5117730000002</v>
      </c>
      <c r="AE27">
        <v>1782.406033</v>
      </c>
      <c r="AF27">
        <v>22433.507979999998</v>
      </c>
      <c r="AG27">
        <v>22433.507979999998</v>
      </c>
      <c r="AH27">
        <v>6613</v>
      </c>
      <c r="AI27">
        <v>6515</v>
      </c>
      <c r="AJ27">
        <v>11353</v>
      </c>
      <c r="AK27">
        <v>5569</v>
      </c>
      <c r="AL27">
        <v>5018</v>
      </c>
      <c r="AM27">
        <v>5229.8</v>
      </c>
      <c r="AN27">
        <v>5101</v>
      </c>
      <c r="AO27">
        <v>1377</v>
      </c>
      <c r="AP27">
        <v>7312</v>
      </c>
      <c r="AQ27">
        <v>2636</v>
      </c>
      <c r="AR27">
        <v>4006</v>
      </c>
      <c r="AS27">
        <v>3966</v>
      </c>
      <c r="AT27">
        <v>4285</v>
      </c>
      <c r="AU27">
        <v>4531</v>
      </c>
      <c r="AV27">
        <v>12583</v>
      </c>
      <c r="AW27">
        <v>0</v>
      </c>
      <c r="AX27">
        <v>491</v>
      </c>
      <c r="AY27">
        <v>266</v>
      </c>
      <c r="AZ27">
        <v>827</v>
      </c>
      <c r="BA27">
        <v>461</v>
      </c>
      <c r="BB27">
        <v>13384</v>
      </c>
      <c r="BC27">
        <v>5777</v>
      </c>
      <c r="BD27">
        <v>1677</v>
      </c>
      <c r="BF27">
        <f t="shared" si="0"/>
        <v>7191.8416885314819</v>
      </c>
      <c r="BG27">
        <f t="shared" si="1"/>
        <v>869.01070964000007</v>
      </c>
      <c r="BH27">
        <f t="shared" si="2"/>
        <v>2848.3603962500001</v>
      </c>
      <c r="BI27">
        <f t="shared" si="3"/>
        <v>8800.0245007499998</v>
      </c>
      <c r="BJ27">
        <f t="shared" si="4"/>
        <v>16585.186294000014</v>
      </c>
    </row>
    <row r="28" spans="1:62" x14ac:dyDescent="0.35">
      <c r="A28" s="1">
        <v>44374</v>
      </c>
      <c r="B28">
        <v>6759.3893010000002</v>
      </c>
      <c r="C28">
        <v>3063.4561549999999</v>
      </c>
      <c r="D28">
        <v>5311.766912</v>
      </c>
      <c r="E28">
        <v>8396.2553110000008</v>
      </c>
      <c r="F28">
        <v>11721.94946</v>
      </c>
      <c r="G28">
        <v>1348.0446019999999</v>
      </c>
      <c r="H28">
        <v>2834.2451070000002</v>
      </c>
      <c r="I28">
        <v>7789.3900729999996</v>
      </c>
      <c r="J28">
        <v>8605.2477610000005</v>
      </c>
      <c r="K28">
        <v>8308.4781770000009</v>
      </c>
      <c r="L28">
        <v>10115.558139999999</v>
      </c>
      <c r="M28">
        <v>10945.18548</v>
      </c>
      <c r="N28">
        <v>17319.261480000001</v>
      </c>
      <c r="O28">
        <v>16816.101409999999</v>
      </c>
      <c r="P28">
        <v>7179.1682479999999</v>
      </c>
      <c r="Q28">
        <v>12426.12593</v>
      </c>
      <c r="R28">
        <v>4022.943902</v>
      </c>
      <c r="S28">
        <v>13730.470079999999</v>
      </c>
      <c r="T28">
        <v>8029.7630840000002</v>
      </c>
      <c r="U28">
        <v>6220.4081630000001</v>
      </c>
      <c r="V28">
        <v>3480.3266699999999</v>
      </c>
      <c r="W28">
        <v>3566.6638189999999</v>
      </c>
      <c r="X28">
        <v>12803.230949999999</v>
      </c>
      <c r="Y28">
        <v>26015.448049999999</v>
      </c>
      <c r="Z28">
        <v>1527.886561</v>
      </c>
      <c r="AA28">
        <v>20052.004059999999</v>
      </c>
      <c r="AB28">
        <v>30866.904460000002</v>
      </c>
      <c r="AC28">
        <v>10068.094300000001</v>
      </c>
      <c r="AD28">
        <v>11694.73252</v>
      </c>
      <c r="AE28">
        <v>2932.2406310000001</v>
      </c>
      <c r="AF28">
        <v>54038.668570000002</v>
      </c>
      <c r="AG28">
        <v>54105.668570000002</v>
      </c>
      <c r="AH28">
        <v>2955</v>
      </c>
      <c r="AI28">
        <v>11035</v>
      </c>
      <c r="AJ28">
        <v>5665</v>
      </c>
      <c r="AK28">
        <v>3637</v>
      </c>
      <c r="AL28">
        <v>3058</v>
      </c>
      <c r="AM28">
        <v>5701.8</v>
      </c>
      <c r="AN28">
        <v>3335</v>
      </c>
      <c r="AO28">
        <v>698</v>
      </c>
      <c r="AP28">
        <v>2561</v>
      </c>
      <c r="AQ28">
        <v>12633</v>
      </c>
      <c r="AR28">
        <v>7098</v>
      </c>
      <c r="AS28">
        <v>1972</v>
      </c>
      <c r="AT28">
        <v>2020</v>
      </c>
      <c r="AU28">
        <v>2427</v>
      </c>
      <c r="AV28">
        <v>11944</v>
      </c>
      <c r="AW28">
        <v>1761</v>
      </c>
      <c r="AX28">
        <v>719</v>
      </c>
      <c r="AY28">
        <v>0</v>
      </c>
      <c r="AZ28">
        <v>0</v>
      </c>
      <c r="BA28">
        <v>0</v>
      </c>
      <c r="BB28">
        <v>2888</v>
      </c>
      <c r="BC28">
        <v>3038</v>
      </c>
      <c r="BD28">
        <v>342</v>
      </c>
      <c r="BF28">
        <f t="shared" si="0"/>
        <v>9022.9792210555552</v>
      </c>
      <c r="BG28">
        <f t="shared" si="1"/>
        <v>1401.9971897</v>
      </c>
      <c r="BH28">
        <f t="shared" si="2"/>
        <v>2899.0601577500001</v>
      </c>
      <c r="BI28">
        <f t="shared" si="3"/>
        <v>11529.79939</v>
      </c>
      <c r="BJ28">
        <f t="shared" si="4"/>
        <v>17168.313459000001</v>
      </c>
    </row>
    <row r="29" spans="1:62" x14ac:dyDescent="0.35">
      <c r="A29" s="1">
        <v>44375</v>
      </c>
      <c r="B29">
        <v>9928.3616739999998</v>
      </c>
      <c r="C29">
        <v>2512.5212510000001</v>
      </c>
      <c r="D29">
        <v>3720.2485449999999</v>
      </c>
      <c r="E29">
        <v>9023.4217110000009</v>
      </c>
      <c r="F29">
        <v>15572.151260000001</v>
      </c>
      <c r="G29">
        <v>902.65541599999995</v>
      </c>
      <c r="H29">
        <v>1764.935594</v>
      </c>
      <c r="I29">
        <v>25979.67931</v>
      </c>
      <c r="J29">
        <v>14050.567370000001</v>
      </c>
      <c r="K29">
        <v>4858.8450119999998</v>
      </c>
      <c r="L29">
        <v>10337.293299999999</v>
      </c>
      <c r="M29">
        <v>8892.9632029999993</v>
      </c>
      <c r="N29">
        <v>18967.74583</v>
      </c>
      <c r="O29">
        <v>8771.1891070000001</v>
      </c>
      <c r="P29">
        <v>2553.4155110000002</v>
      </c>
      <c r="Q29">
        <v>25304.439839999999</v>
      </c>
      <c r="R29">
        <v>5542.0441600000004</v>
      </c>
      <c r="S29">
        <v>16881.30557</v>
      </c>
      <c r="T29">
        <v>7174.2297429999999</v>
      </c>
      <c r="U29">
        <v>13147.6008</v>
      </c>
      <c r="V29">
        <v>7480.9182380000002</v>
      </c>
      <c r="W29">
        <v>3710.6595630000002</v>
      </c>
      <c r="X29">
        <v>7204.1298150000002</v>
      </c>
      <c r="Y29">
        <v>9479.3130529999999</v>
      </c>
      <c r="Z29">
        <v>14621.95895</v>
      </c>
      <c r="AA29">
        <v>4350.1661009999998</v>
      </c>
      <c r="AB29">
        <v>13841.948619999999</v>
      </c>
      <c r="AC29">
        <v>16062.50771</v>
      </c>
      <c r="AD29">
        <v>9022.8990990000002</v>
      </c>
      <c r="AE29">
        <v>5047.5789990000003</v>
      </c>
      <c r="AF29">
        <v>18647.663229999998</v>
      </c>
      <c r="AG29">
        <v>18714.663229999998</v>
      </c>
      <c r="AH29">
        <v>17283</v>
      </c>
      <c r="AI29">
        <v>5055</v>
      </c>
      <c r="AJ29">
        <v>5979</v>
      </c>
      <c r="AK29">
        <v>2216</v>
      </c>
      <c r="AL29">
        <v>11116</v>
      </c>
      <c r="AM29">
        <v>4574</v>
      </c>
      <c r="AN29">
        <v>5689</v>
      </c>
      <c r="AO29">
        <v>2735</v>
      </c>
      <c r="AP29">
        <v>7683</v>
      </c>
      <c r="AQ29">
        <v>2550</v>
      </c>
      <c r="AR29">
        <v>4900</v>
      </c>
      <c r="AS29">
        <v>5660</v>
      </c>
      <c r="AT29">
        <v>3341</v>
      </c>
      <c r="AU29">
        <v>2921</v>
      </c>
      <c r="AV29">
        <v>3934</v>
      </c>
      <c r="AW29">
        <v>2542</v>
      </c>
      <c r="AX29">
        <v>368</v>
      </c>
      <c r="AY29">
        <v>1055</v>
      </c>
      <c r="AZ29">
        <v>556</v>
      </c>
      <c r="BA29">
        <v>923</v>
      </c>
      <c r="BB29">
        <v>4771</v>
      </c>
      <c r="BC29">
        <v>1021</v>
      </c>
      <c r="BD29">
        <v>5687</v>
      </c>
      <c r="BF29">
        <f t="shared" si="0"/>
        <v>7980.40779287037</v>
      </c>
      <c r="BG29">
        <f t="shared" si="1"/>
        <v>1267.9806782000005</v>
      </c>
      <c r="BH29">
        <f t="shared" si="2"/>
        <v>3026</v>
      </c>
      <c r="BI29">
        <f t="shared" si="3"/>
        <v>10921.323324999999</v>
      </c>
      <c r="BJ29">
        <f t="shared" si="4"/>
        <v>17162.491671</v>
      </c>
    </row>
    <row r="30" spans="1:62" x14ac:dyDescent="0.35">
      <c r="A30" s="1">
        <v>44376</v>
      </c>
      <c r="B30">
        <v>5985.6908510000003</v>
      </c>
      <c r="C30">
        <v>4500.3754390000004</v>
      </c>
      <c r="D30">
        <v>4013.7662759999998</v>
      </c>
      <c r="E30">
        <v>8951.0563579999998</v>
      </c>
      <c r="F30">
        <v>21690.142080000001</v>
      </c>
      <c r="G30">
        <v>2731.7203380000001</v>
      </c>
      <c r="H30">
        <v>1839.67228</v>
      </c>
      <c r="I30">
        <v>6209.5882780000002</v>
      </c>
      <c r="J30">
        <v>10518.598749999999</v>
      </c>
      <c r="K30">
        <v>4000.1065429999999</v>
      </c>
      <c r="L30">
        <v>11898.308849999999</v>
      </c>
      <c r="M30">
        <v>6874.5223619999997</v>
      </c>
      <c r="N30">
        <v>15460.47666</v>
      </c>
      <c r="O30">
        <v>4429.4904049999996</v>
      </c>
      <c r="P30">
        <v>1433.9833490000001</v>
      </c>
      <c r="Q30">
        <v>14524.278200000001</v>
      </c>
      <c r="R30">
        <v>3290.1116160000001</v>
      </c>
      <c r="S30">
        <v>18584.806049999999</v>
      </c>
      <c r="T30">
        <v>11061.326880000001</v>
      </c>
      <c r="U30">
        <v>6129.922337</v>
      </c>
      <c r="V30">
        <v>3500.4301449999998</v>
      </c>
      <c r="W30">
        <v>3666.3531800000001</v>
      </c>
      <c r="X30">
        <v>7204.1298150000002</v>
      </c>
      <c r="Y30">
        <v>43571.464440000003</v>
      </c>
      <c r="Z30">
        <v>7544.0687529999996</v>
      </c>
      <c r="AA30">
        <v>12969.972110000001</v>
      </c>
      <c r="AB30">
        <v>24644.848549999999</v>
      </c>
      <c r="AC30">
        <v>26696.70004</v>
      </c>
      <c r="AD30">
        <v>20275.780620000001</v>
      </c>
      <c r="AE30">
        <v>3600.5413899999999</v>
      </c>
      <c r="AF30">
        <v>18943.407200000001</v>
      </c>
      <c r="AG30">
        <v>19010.407200000001</v>
      </c>
      <c r="AH30">
        <v>7289</v>
      </c>
      <c r="AI30">
        <v>6049</v>
      </c>
      <c r="AJ30">
        <v>7240</v>
      </c>
      <c r="AK30">
        <v>3581</v>
      </c>
      <c r="AL30">
        <v>21478</v>
      </c>
      <c r="AM30">
        <v>2779</v>
      </c>
      <c r="AN30">
        <v>17912</v>
      </c>
      <c r="AO30">
        <v>3641</v>
      </c>
      <c r="AP30">
        <v>5941</v>
      </c>
      <c r="AQ30">
        <v>1989</v>
      </c>
      <c r="AR30">
        <v>6415</v>
      </c>
      <c r="AS30">
        <v>2117</v>
      </c>
      <c r="AT30">
        <v>9088</v>
      </c>
      <c r="AU30">
        <v>5760</v>
      </c>
      <c r="AV30">
        <v>21230</v>
      </c>
      <c r="AW30">
        <v>1627</v>
      </c>
      <c r="AX30">
        <v>1090</v>
      </c>
      <c r="AY30">
        <v>1329</v>
      </c>
      <c r="AZ30">
        <v>0</v>
      </c>
      <c r="BA30">
        <v>0</v>
      </c>
      <c r="BB30">
        <v>3399</v>
      </c>
      <c r="BC30">
        <v>4410</v>
      </c>
      <c r="BD30">
        <v>1479</v>
      </c>
      <c r="BF30">
        <f t="shared" si="0"/>
        <v>9076.2971730555564</v>
      </c>
      <c r="BG30">
        <f t="shared" si="1"/>
        <v>1690.8016840000003</v>
      </c>
      <c r="BH30">
        <f t="shared" si="2"/>
        <v>3520.5726087499997</v>
      </c>
      <c r="BI30">
        <f t="shared" si="3"/>
        <v>12702.056295</v>
      </c>
      <c r="BJ30">
        <f t="shared" si="4"/>
        <v>20943.734186000002</v>
      </c>
    </row>
    <row r="31" spans="1:62" x14ac:dyDescent="0.35">
      <c r="A31" s="1">
        <v>44377</v>
      </c>
      <c r="B31">
        <v>8908.4328019999994</v>
      </c>
      <c r="C31">
        <v>1888.6731870000001</v>
      </c>
      <c r="D31">
        <v>4013.7662759999998</v>
      </c>
      <c r="E31">
        <v>13414.19781</v>
      </c>
      <c r="F31">
        <v>7559.2967289999997</v>
      </c>
      <c r="G31">
        <v>7578.838315</v>
      </c>
      <c r="H31">
        <v>1103.8033680000001</v>
      </c>
      <c r="I31">
        <v>11226.264999999999</v>
      </c>
      <c r="J31">
        <v>8518.2772609999993</v>
      </c>
      <c r="K31">
        <v>5901.0746060000001</v>
      </c>
      <c r="L31">
        <v>11153.278700000001</v>
      </c>
      <c r="M31">
        <v>10978.966920000001</v>
      </c>
      <c r="N31">
        <v>21111.453870000001</v>
      </c>
      <c r="O31">
        <v>6783.9042229999995</v>
      </c>
      <c r="P31">
        <v>3885.6322989999999</v>
      </c>
      <c r="Q31">
        <v>11232.34964</v>
      </c>
      <c r="R31">
        <v>5694.7175530000004</v>
      </c>
      <c r="S31">
        <v>7300.716367</v>
      </c>
      <c r="T31">
        <v>13200.16023</v>
      </c>
      <c r="U31">
        <v>11669.665650000001</v>
      </c>
      <c r="V31">
        <v>9189.7136310000005</v>
      </c>
      <c r="W31">
        <v>4109.4170089999998</v>
      </c>
      <c r="X31">
        <v>11107.837949999999</v>
      </c>
      <c r="Y31">
        <v>26721.126939999998</v>
      </c>
      <c r="Z31">
        <v>7162.4378550000001</v>
      </c>
      <c r="AA31">
        <v>18978.431820000002</v>
      </c>
      <c r="AB31">
        <v>34089.29999</v>
      </c>
      <c r="AC31">
        <v>14280.531129999999</v>
      </c>
      <c r="AD31">
        <v>8276.0557869999993</v>
      </c>
      <c r="AE31">
        <v>2425.5338590000001</v>
      </c>
      <c r="AF31">
        <v>23752.857779999998</v>
      </c>
      <c r="AG31">
        <v>23819.857779999998</v>
      </c>
      <c r="AH31">
        <v>13246</v>
      </c>
      <c r="AI31">
        <v>17281</v>
      </c>
      <c r="AJ31">
        <v>8174</v>
      </c>
      <c r="AK31">
        <v>2944</v>
      </c>
      <c r="AL31">
        <v>18956</v>
      </c>
      <c r="AM31">
        <v>1781</v>
      </c>
      <c r="AN31">
        <v>13795</v>
      </c>
      <c r="AO31">
        <v>4151</v>
      </c>
      <c r="AP31">
        <v>12315</v>
      </c>
      <c r="AQ31">
        <v>3879</v>
      </c>
      <c r="AR31">
        <v>7290</v>
      </c>
      <c r="AS31">
        <v>1469</v>
      </c>
      <c r="AT31">
        <v>18101</v>
      </c>
      <c r="AU31">
        <v>3893</v>
      </c>
      <c r="AV31">
        <v>22100</v>
      </c>
      <c r="AW31">
        <v>1407</v>
      </c>
      <c r="AX31">
        <v>1099</v>
      </c>
      <c r="AY31">
        <v>532</v>
      </c>
      <c r="AZ31">
        <v>1111</v>
      </c>
      <c r="BA31">
        <v>0</v>
      </c>
      <c r="BB31">
        <v>8468</v>
      </c>
      <c r="BC31">
        <v>8836</v>
      </c>
      <c r="BD31">
        <v>8114</v>
      </c>
      <c r="BF31">
        <f t="shared" si="0"/>
        <v>9775.2698580925917</v>
      </c>
      <c r="BG31">
        <f t="shared" si="1"/>
        <v>1425.6000000000001</v>
      </c>
      <c r="BH31">
        <f t="shared" si="2"/>
        <v>3923.1915690000001</v>
      </c>
      <c r="BI31">
        <f t="shared" si="3"/>
        <v>13234.5400575</v>
      </c>
      <c r="BJ31">
        <f t="shared" si="4"/>
        <v>20471.547255000009</v>
      </c>
    </row>
    <row r="32" spans="1:62" x14ac:dyDescent="0.35">
      <c r="A32" s="1">
        <v>44378</v>
      </c>
      <c r="B32">
        <v>10408.90554</v>
      </c>
      <c r="C32">
        <v>2693.3598270000002</v>
      </c>
      <c r="D32">
        <v>3807.9123209999998</v>
      </c>
      <c r="E32">
        <v>8978.1282360000005</v>
      </c>
      <c r="F32">
        <v>5870.1445480000002</v>
      </c>
      <c r="G32">
        <v>10129.055420000001</v>
      </c>
      <c r="H32">
        <v>0</v>
      </c>
      <c r="I32">
        <v>13296.127759999999</v>
      </c>
      <c r="J32">
        <v>10392.974700000001</v>
      </c>
      <c r="K32">
        <v>14048.08059</v>
      </c>
      <c r="L32">
        <v>14013.66231</v>
      </c>
      <c r="M32">
        <v>18731.806629999999</v>
      </c>
      <c r="N32">
        <v>19300.15626</v>
      </c>
      <c r="O32">
        <v>5123.8429539999997</v>
      </c>
      <c r="P32">
        <v>4227.9380019999999</v>
      </c>
      <c r="Q32">
        <v>13725.42337</v>
      </c>
      <c r="R32">
        <v>8626.0466959999994</v>
      </c>
      <c r="S32">
        <v>2369.5307509999998</v>
      </c>
      <c r="T32">
        <v>12195.83849</v>
      </c>
      <c r="U32">
        <v>10506.409729999999</v>
      </c>
      <c r="V32">
        <v>6543.6811829999997</v>
      </c>
      <c r="W32">
        <v>3090.3702029999999</v>
      </c>
      <c r="X32">
        <v>16559.722519999999</v>
      </c>
      <c r="Y32">
        <v>27052.150570000002</v>
      </c>
      <c r="Z32">
        <v>8990.1772650000003</v>
      </c>
      <c r="AA32">
        <v>52144.386689999999</v>
      </c>
      <c r="AB32">
        <v>28033.24483</v>
      </c>
      <c r="AC32">
        <v>15346.201660000001</v>
      </c>
      <c r="AD32">
        <v>7869.3993790000004</v>
      </c>
      <c r="AE32">
        <v>7350.4963159999998</v>
      </c>
      <c r="AF32">
        <v>26322.457340000001</v>
      </c>
      <c r="AG32">
        <v>26389.457340000001</v>
      </c>
      <c r="AH32">
        <v>15365.6</v>
      </c>
      <c r="AI32">
        <v>11707</v>
      </c>
      <c r="AJ32">
        <v>7861</v>
      </c>
      <c r="AK32">
        <v>3712</v>
      </c>
      <c r="AL32">
        <v>15524</v>
      </c>
      <c r="AM32">
        <v>940</v>
      </c>
      <c r="AN32">
        <v>9470</v>
      </c>
      <c r="AO32">
        <v>14440</v>
      </c>
      <c r="AP32">
        <v>12799</v>
      </c>
      <c r="AQ32">
        <v>18233</v>
      </c>
      <c r="AR32">
        <v>7597</v>
      </c>
      <c r="AS32">
        <v>3856</v>
      </c>
      <c r="AT32">
        <v>21475</v>
      </c>
      <c r="AU32">
        <v>3349</v>
      </c>
      <c r="AV32">
        <v>10938</v>
      </c>
      <c r="AW32">
        <v>4116</v>
      </c>
      <c r="AX32">
        <v>734</v>
      </c>
      <c r="AY32">
        <v>3457</v>
      </c>
      <c r="AZ32">
        <v>3273</v>
      </c>
      <c r="BA32">
        <v>9104</v>
      </c>
      <c r="BB32">
        <v>12124</v>
      </c>
      <c r="BC32">
        <v>5351</v>
      </c>
      <c r="BD32">
        <v>7948</v>
      </c>
      <c r="BF32">
        <f t="shared" si="0"/>
        <v>11288.197952425926</v>
      </c>
      <c r="BG32">
        <f t="shared" si="1"/>
        <v>3145.1591421000003</v>
      </c>
      <c r="BH32">
        <f t="shared" si="2"/>
        <v>4451.9142400000001</v>
      </c>
      <c r="BI32">
        <f t="shared" si="3"/>
        <v>14342.020147499999</v>
      </c>
      <c r="BJ32">
        <f t="shared" si="4"/>
        <v>20822.546878000005</v>
      </c>
    </row>
    <row r="33" spans="1:62" x14ac:dyDescent="0.35">
      <c r="A33" s="1">
        <v>44379</v>
      </c>
      <c r="B33">
        <v>20484.509870000002</v>
      </c>
      <c r="C33">
        <v>4295.6744520000002</v>
      </c>
      <c r="D33">
        <v>4976.756206</v>
      </c>
      <c r="E33">
        <v>14103.353230000001</v>
      </c>
      <c r="F33">
        <v>5355.4114</v>
      </c>
      <c r="G33">
        <v>10877.30925</v>
      </c>
      <c r="H33">
        <v>511.65885300000002</v>
      </c>
      <c r="I33">
        <v>8705.0302969999993</v>
      </c>
      <c r="J33">
        <v>17964.239850000002</v>
      </c>
      <c r="K33">
        <v>7009.3610060000001</v>
      </c>
      <c r="L33">
        <v>6496.8402779999997</v>
      </c>
      <c r="M33">
        <v>14475.34561</v>
      </c>
      <c r="N33">
        <v>16586.601770000001</v>
      </c>
      <c r="O33">
        <v>5195.6725290000004</v>
      </c>
      <c r="P33">
        <v>4200.1834859999999</v>
      </c>
      <c r="Q33">
        <v>12459.15655</v>
      </c>
      <c r="R33">
        <v>9900.8695260000004</v>
      </c>
      <c r="S33">
        <v>3202.0685819999999</v>
      </c>
      <c r="T33">
        <v>16822.389289999999</v>
      </c>
      <c r="U33">
        <v>8857.5569090000008</v>
      </c>
      <c r="V33">
        <v>3468.7776269999999</v>
      </c>
      <c r="W33">
        <v>11890.987209999999</v>
      </c>
      <c r="X33">
        <v>21873.361209999999</v>
      </c>
      <c r="Y33">
        <v>36320.81222</v>
      </c>
      <c r="Z33">
        <v>13558.84431</v>
      </c>
      <c r="AA33">
        <v>18605.209409999999</v>
      </c>
      <c r="AB33">
        <v>27768.311280000002</v>
      </c>
      <c r="AC33">
        <v>28302.239839999998</v>
      </c>
      <c r="AD33">
        <v>16948.046699999999</v>
      </c>
      <c r="AE33">
        <v>8972.1203920000007</v>
      </c>
      <c r="AF33">
        <v>19491.119259999999</v>
      </c>
      <c r="AG33">
        <v>35109.119259999999</v>
      </c>
      <c r="AH33">
        <v>9896.6</v>
      </c>
      <c r="AI33">
        <v>3964</v>
      </c>
      <c r="AJ33">
        <v>16462</v>
      </c>
      <c r="AK33">
        <v>1301</v>
      </c>
      <c r="AL33">
        <v>14869</v>
      </c>
      <c r="AM33">
        <v>3656</v>
      </c>
      <c r="AN33">
        <v>3807</v>
      </c>
      <c r="AO33">
        <v>22664</v>
      </c>
      <c r="AP33">
        <v>5529</v>
      </c>
      <c r="AQ33">
        <v>4178</v>
      </c>
      <c r="AR33">
        <v>8277</v>
      </c>
      <c r="AS33">
        <v>3420</v>
      </c>
      <c r="AT33">
        <v>22654</v>
      </c>
      <c r="AU33">
        <v>3224</v>
      </c>
      <c r="AV33">
        <v>11478</v>
      </c>
      <c r="AW33">
        <v>2333</v>
      </c>
      <c r="AX33">
        <v>6525</v>
      </c>
      <c r="AY33">
        <v>3191</v>
      </c>
      <c r="AZ33">
        <v>823</v>
      </c>
      <c r="BA33">
        <v>9150</v>
      </c>
      <c r="BB33">
        <v>23243</v>
      </c>
      <c r="BC33">
        <v>12067</v>
      </c>
      <c r="BD33">
        <v>20165</v>
      </c>
      <c r="BF33">
        <f t="shared" si="0"/>
        <v>11620.380327092593</v>
      </c>
      <c r="BG33">
        <f t="shared" si="1"/>
        <v>3208.6480074000001</v>
      </c>
      <c r="BH33">
        <f t="shared" si="2"/>
        <v>4224.0562275000002</v>
      </c>
      <c r="BI33">
        <f t="shared" si="3"/>
        <v>16763.44241</v>
      </c>
      <c r="BJ33">
        <f t="shared" si="4"/>
        <v>22661</v>
      </c>
    </row>
    <row r="34" spans="1:62" x14ac:dyDescent="0.35">
      <c r="A34" s="1">
        <v>44380</v>
      </c>
      <c r="B34">
        <v>22791.311409999998</v>
      </c>
      <c r="C34">
        <v>2820.775447</v>
      </c>
      <c r="D34">
        <v>8872.8388649999997</v>
      </c>
      <c r="E34">
        <v>11253.732249999999</v>
      </c>
      <c r="F34">
        <v>7557.686514</v>
      </c>
      <c r="G34">
        <v>10307.211090000001</v>
      </c>
      <c r="H34">
        <v>310.44469729999997</v>
      </c>
      <c r="I34">
        <v>21059.725149999998</v>
      </c>
      <c r="J34">
        <v>17560.10123</v>
      </c>
      <c r="K34">
        <v>3948.7290280000002</v>
      </c>
      <c r="L34">
        <v>18501.582009999998</v>
      </c>
      <c r="M34">
        <v>25336.077499999999</v>
      </c>
      <c r="N34">
        <v>22339.33728</v>
      </c>
      <c r="O34">
        <v>8196.5525140000009</v>
      </c>
      <c r="P34">
        <v>7151.413732</v>
      </c>
      <c r="Q34">
        <v>12178.8</v>
      </c>
      <c r="R34">
        <v>4580.2017850000002</v>
      </c>
      <c r="S34">
        <v>4444.471192</v>
      </c>
      <c r="T34">
        <v>13818.723319999999</v>
      </c>
      <c r="U34">
        <v>14256.04895</v>
      </c>
      <c r="V34">
        <v>2463.6038659999999</v>
      </c>
      <c r="W34">
        <v>6086.8510589999996</v>
      </c>
      <c r="X34">
        <v>21873.361209999999</v>
      </c>
      <c r="Y34">
        <v>36757.161549999997</v>
      </c>
      <c r="Z34">
        <v>11048.21451</v>
      </c>
      <c r="AA34">
        <v>41058.230009999999</v>
      </c>
      <c r="AB34">
        <v>69432.063299999994</v>
      </c>
      <c r="AC34">
        <v>36514.922570000002</v>
      </c>
      <c r="AD34">
        <v>10030.68677</v>
      </c>
      <c r="AE34">
        <v>7961.954968</v>
      </c>
      <c r="AF34">
        <v>20589.558000000001</v>
      </c>
      <c r="AG34">
        <v>36207.557999999997</v>
      </c>
      <c r="AH34">
        <v>36120.6</v>
      </c>
      <c r="AI34">
        <v>6155.8</v>
      </c>
      <c r="AJ34">
        <v>11981</v>
      </c>
      <c r="AK34">
        <v>4434</v>
      </c>
      <c r="AL34">
        <v>42661</v>
      </c>
      <c r="AM34">
        <v>3100</v>
      </c>
      <c r="AN34">
        <v>908</v>
      </c>
      <c r="AO34">
        <v>24162</v>
      </c>
      <c r="AP34">
        <v>1798</v>
      </c>
      <c r="AQ34">
        <v>4813</v>
      </c>
      <c r="AR34">
        <v>2853</v>
      </c>
      <c r="AS34">
        <v>5289</v>
      </c>
      <c r="AT34">
        <v>7952</v>
      </c>
      <c r="AU34">
        <v>8138</v>
      </c>
      <c r="AV34">
        <v>15257</v>
      </c>
      <c r="AW34">
        <v>3427</v>
      </c>
      <c r="AX34">
        <v>2555</v>
      </c>
      <c r="AY34">
        <v>1994</v>
      </c>
      <c r="AZ34">
        <v>1111</v>
      </c>
      <c r="BA34">
        <v>15839</v>
      </c>
      <c r="BB34">
        <v>31279</v>
      </c>
      <c r="BC34">
        <v>21674</v>
      </c>
      <c r="BD34">
        <v>17258</v>
      </c>
      <c r="BF34">
        <f t="shared" si="0"/>
        <v>14644.654255135185</v>
      </c>
      <c r="BG34">
        <f t="shared" si="1"/>
        <v>2491.0227061999999</v>
      </c>
      <c r="BH34">
        <f t="shared" si="2"/>
        <v>4478.40384025</v>
      </c>
      <c r="BI34">
        <f t="shared" si="3"/>
        <v>21520.4312875</v>
      </c>
      <c r="BJ34">
        <f t="shared" si="4"/>
        <v>36181.470600000001</v>
      </c>
    </row>
    <row r="35" spans="1:62" x14ac:dyDescent="0.35">
      <c r="A35" s="1">
        <v>44381</v>
      </c>
      <c r="B35">
        <v>8546.0089439999992</v>
      </c>
      <c r="C35">
        <v>7460.998055</v>
      </c>
      <c r="D35">
        <v>6101.5377840000001</v>
      </c>
      <c r="E35">
        <v>8161.3194590000003</v>
      </c>
      <c r="F35">
        <v>9906.1080309999998</v>
      </c>
      <c r="G35">
        <v>9962.7767870000007</v>
      </c>
      <c r="H35">
        <v>707.12403280000001</v>
      </c>
      <c r="I35">
        <v>12332.04679</v>
      </c>
      <c r="J35">
        <v>12234.77686</v>
      </c>
      <c r="K35">
        <v>5512.0734199999997</v>
      </c>
      <c r="L35">
        <v>9632.1754839999994</v>
      </c>
      <c r="M35">
        <v>21003.608250000001</v>
      </c>
      <c r="N35">
        <v>26165.449100000002</v>
      </c>
      <c r="O35">
        <v>11420.90229</v>
      </c>
      <c r="P35">
        <v>25950.472860000002</v>
      </c>
      <c r="Q35">
        <v>14674.877699999999</v>
      </c>
      <c r="R35">
        <v>931.30769640000005</v>
      </c>
      <c r="S35">
        <v>8658.393446</v>
      </c>
      <c r="T35">
        <v>22015.774290000001</v>
      </c>
      <c r="U35">
        <v>13512.05438</v>
      </c>
      <c r="V35">
        <v>4594.5722390000001</v>
      </c>
      <c r="W35">
        <v>11957.44679</v>
      </c>
      <c r="X35">
        <v>27276.89903</v>
      </c>
      <c r="Y35">
        <v>19682.63407</v>
      </c>
      <c r="Z35">
        <v>6081.5609590000004</v>
      </c>
      <c r="AA35">
        <v>74230.938590000005</v>
      </c>
      <c r="AB35">
        <v>70925.512879999995</v>
      </c>
      <c r="AC35">
        <v>25778.264599999999</v>
      </c>
      <c r="AD35">
        <v>12174.78133</v>
      </c>
      <c r="AE35">
        <v>5451.9699799999999</v>
      </c>
      <c r="AF35">
        <v>46920.557849999997</v>
      </c>
      <c r="AG35">
        <v>62538.557849999997</v>
      </c>
      <c r="AH35">
        <v>34046.6</v>
      </c>
      <c r="AI35">
        <v>5590.6</v>
      </c>
      <c r="AJ35">
        <v>22441</v>
      </c>
      <c r="AK35">
        <v>14514</v>
      </c>
      <c r="AL35">
        <v>45041</v>
      </c>
      <c r="AM35">
        <v>3407</v>
      </c>
      <c r="AN35">
        <v>5012</v>
      </c>
      <c r="AO35">
        <v>17538</v>
      </c>
      <c r="AP35">
        <v>15302</v>
      </c>
      <c r="AQ35">
        <v>6608</v>
      </c>
      <c r="AR35">
        <v>4885</v>
      </c>
      <c r="AS35">
        <v>4638</v>
      </c>
      <c r="AT35">
        <v>29399</v>
      </c>
      <c r="AU35">
        <v>12328</v>
      </c>
      <c r="AV35">
        <v>6782</v>
      </c>
      <c r="AW35">
        <v>2535</v>
      </c>
      <c r="AX35">
        <v>8931</v>
      </c>
      <c r="AY35">
        <v>1595</v>
      </c>
      <c r="AZ35">
        <v>417</v>
      </c>
      <c r="BA35">
        <v>19101</v>
      </c>
      <c r="BB35">
        <v>36073</v>
      </c>
      <c r="BC35">
        <v>33280</v>
      </c>
      <c r="BD35">
        <v>12697</v>
      </c>
      <c r="BF35">
        <f t="shared" si="0"/>
        <v>17258.660774577776</v>
      </c>
      <c r="BG35">
        <f t="shared" si="1"/>
        <v>3763.2716717000008</v>
      </c>
      <c r="BH35">
        <f t="shared" si="2"/>
        <v>6086.5551652499998</v>
      </c>
      <c r="BI35">
        <f t="shared" si="3"/>
        <v>22334.6935725</v>
      </c>
      <c r="BJ35">
        <f t="shared" si="4"/>
        <v>35465.08</v>
      </c>
    </row>
    <row r="36" spans="1:62" x14ac:dyDescent="0.35">
      <c r="A36" s="1">
        <v>44382</v>
      </c>
      <c r="B36">
        <v>10615.494049999999</v>
      </c>
      <c r="C36">
        <v>1948.188707</v>
      </c>
      <c r="D36">
        <v>7695.7815659999997</v>
      </c>
      <c r="E36">
        <v>8470.0783019999999</v>
      </c>
      <c r="F36">
        <v>9860.7522509999999</v>
      </c>
      <c r="G36">
        <v>4961.2572259999997</v>
      </c>
      <c r="H36">
        <v>3095.6352910000001</v>
      </c>
      <c r="I36">
        <v>10560.756380000001</v>
      </c>
      <c r="J36">
        <v>13505.194869999999</v>
      </c>
      <c r="K36">
        <v>10253.484109999999</v>
      </c>
      <c r="L36">
        <v>8705.3225029999994</v>
      </c>
      <c r="M36">
        <v>24491.541580000001</v>
      </c>
      <c r="N36">
        <v>23677.508010000001</v>
      </c>
      <c r="O36">
        <v>18524.049060000001</v>
      </c>
      <c r="P36">
        <v>14746.899729999999</v>
      </c>
      <c r="Q36">
        <v>15515.94736</v>
      </c>
      <c r="R36">
        <v>3381.7156519999999</v>
      </c>
      <c r="S36">
        <v>10118.53672</v>
      </c>
      <c r="T36">
        <v>22887.026699999999</v>
      </c>
      <c r="U36">
        <v>27436.817520000001</v>
      </c>
      <c r="V36">
        <v>12243.94456</v>
      </c>
      <c r="W36">
        <v>16509.927619999999</v>
      </c>
      <c r="X36">
        <v>41779.046649999997</v>
      </c>
      <c r="Y36">
        <v>53258.214939999998</v>
      </c>
      <c r="Z36">
        <v>23156.853080000001</v>
      </c>
      <c r="AA36">
        <v>31294.951260000002</v>
      </c>
      <c r="AB36">
        <v>39029.629739999997</v>
      </c>
      <c r="AC36">
        <v>70076.488240000006</v>
      </c>
      <c r="AD36">
        <v>18311.59621</v>
      </c>
      <c r="AE36">
        <v>14069.23323</v>
      </c>
      <c r="AF36">
        <v>58376.060969999999</v>
      </c>
      <c r="AG36">
        <v>73994.060970000006</v>
      </c>
      <c r="AH36">
        <v>34863.599999999999</v>
      </c>
      <c r="AI36">
        <v>21060.400000000001</v>
      </c>
      <c r="AJ36">
        <v>23181</v>
      </c>
      <c r="AK36">
        <v>12421</v>
      </c>
      <c r="AL36">
        <v>45683</v>
      </c>
      <c r="AM36">
        <v>5518</v>
      </c>
      <c r="AN36">
        <v>16940</v>
      </c>
      <c r="AO36">
        <v>16648</v>
      </c>
      <c r="AP36">
        <v>37459</v>
      </c>
      <c r="AQ36">
        <v>5961</v>
      </c>
      <c r="AR36">
        <v>3926</v>
      </c>
      <c r="AS36">
        <v>14339</v>
      </c>
      <c r="AT36">
        <v>34603</v>
      </c>
      <c r="AU36">
        <v>10734</v>
      </c>
      <c r="AV36">
        <v>11561</v>
      </c>
      <c r="AW36">
        <v>3052</v>
      </c>
      <c r="AX36">
        <v>7735</v>
      </c>
      <c r="AY36">
        <v>2393</v>
      </c>
      <c r="AZ36">
        <v>2471</v>
      </c>
      <c r="BA36">
        <v>13463</v>
      </c>
      <c r="BB36">
        <v>19178</v>
      </c>
      <c r="BC36">
        <v>35146</v>
      </c>
      <c r="BD36">
        <v>15340</v>
      </c>
      <c r="BF36">
        <f t="shared" si="0"/>
        <v>20016.444352925922</v>
      </c>
      <c r="BG36">
        <f t="shared" si="1"/>
        <v>3545.0009564000002</v>
      </c>
      <c r="BH36">
        <f t="shared" si="2"/>
        <v>8994.17994</v>
      </c>
      <c r="BI36">
        <f t="shared" si="3"/>
        <v>24288.033187500001</v>
      </c>
      <c r="BJ36">
        <f t="shared" si="4"/>
        <v>40954.221577000004</v>
      </c>
    </row>
    <row r="37" spans="1:62" x14ac:dyDescent="0.35">
      <c r="A37" s="1">
        <v>44383</v>
      </c>
      <c r="B37">
        <v>8916.9222100000006</v>
      </c>
      <c r="C37">
        <v>7033.0243710000004</v>
      </c>
      <c r="D37">
        <v>8785.058481</v>
      </c>
      <c r="E37">
        <v>8706.4717909999999</v>
      </c>
      <c r="F37">
        <v>29203.38206</v>
      </c>
      <c r="G37">
        <v>5148.698985</v>
      </c>
      <c r="H37">
        <v>7302.4398730000003</v>
      </c>
      <c r="I37">
        <v>10410.57548</v>
      </c>
      <c r="J37">
        <v>15679.45736</v>
      </c>
      <c r="K37">
        <v>13101.266379999999</v>
      </c>
      <c r="L37">
        <v>14984.86232</v>
      </c>
      <c r="M37">
        <v>31538.285619999999</v>
      </c>
      <c r="N37">
        <v>21791.251270000001</v>
      </c>
      <c r="O37">
        <v>8364.1548540000003</v>
      </c>
      <c r="P37">
        <v>15098.45693</v>
      </c>
      <c r="Q37">
        <v>18051.20406</v>
      </c>
      <c r="R37">
        <v>4732.8751780000002</v>
      </c>
      <c r="S37">
        <v>17401.907429999999</v>
      </c>
      <c r="T37">
        <v>22840.530330000001</v>
      </c>
      <c r="U37">
        <v>19172.445459999999</v>
      </c>
      <c r="V37">
        <v>7197.9722789999996</v>
      </c>
      <c r="W37">
        <v>51622.736019999997</v>
      </c>
      <c r="X37">
        <v>46719.510880000002</v>
      </c>
      <c r="Y37">
        <v>43505.405059999997</v>
      </c>
      <c r="Z37">
        <v>18315.304789999998</v>
      </c>
      <c r="AA37">
        <v>23069.2948</v>
      </c>
      <c r="AB37">
        <v>28680.23962</v>
      </c>
      <c r="AC37">
        <v>27153.27306</v>
      </c>
      <c r="AD37">
        <v>26532.708930000001</v>
      </c>
      <c r="AE37">
        <v>8703.3384349999997</v>
      </c>
      <c r="AF37">
        <v>38041.679490000002</v>
      </c>
      <c r="AG37">
        <v>61748.279490000001</v>
      </c>
      <c r="AH37">
        <v>101016</v>
      </c>
      <c r="AI37">
        <v>13380.2</v>
      </c>
      <c r="AJ37">
        <v>8496</v>
      </c>
      <c r="AK37">
        <v>2013</v>
      </c>
      <c r="AL37">
        <v>72171</v>
      </c>
      <c r="AM37">
        <v>4972</v>
      </c>
      <c r="AN37">
        <v>13932</v>
      </c>
      <c r="AO37">
        <v>8536</v>
      </c>
      <c r="AP37">
        <v>41990</v>
      </c>
      <c r="AQ37">
        <v>12386</v>
      </c>
      <c r="AR37">
        <v>1090</v>
      </c>
      <c r="AS37">
        <v>2922</v>
      </c>
      <c r="AT37">
        <v>47424</v>
      </c>
      <c r="AU37">
        <v>5367</v>
      </c>
      <c r="AV37">
        <v>9067</v>
      </c>
      <c r="AW37">
        <v>13869</v>
      </c>
      <c r="AX37">
        <v>723</v>
      </c>
      <c r="AY37">
        <v>5328</v>
      </c>
      <c r="AZ37">
        <v>5624</v>
      </c>
      <c r="BA37">
        <v>12873</v>
      </c>
      <c r="BB37">
        <v>17622</v>
      </c>
      <c r="BC37">
        <v>33907</v>
      </c>
      <c r="BD37">
        <v>28239</v>
      </c>
      <c r="BF37">
        <f t="shared" si="0"/>
        <v>20449.281727722224</v>
      </c>
      <c r="BG37">
        <f t="shared" si="1"/>
        <v>5025.0096954999999</v>
      </c>
      <c r="BH37">
        <f t="shared" si="2"/>
        <v>8397.1161405000003</v>
      </c>
      <c r="BI37">
        <f t="shared" si="3"/>
        <v>26998.1320275</v>
      </c>
      <c r="BJ37">
        <f t="shared" si="4"/>
        <v>45755.279134000011</v>
      </c>
    </row>
    <row r="38" spans="1:62" x14ac:dyDescent="0.35">
      <c r="A38" s="1">
        <v>44384</v>
      </c>
      <c r="B38">
        <v>14798.421179999999</v>
      </c>
      <c r="C38">
        <v>4078.9677259999999</v>
      </c>
      <c r="D38">
        <v>7761.0077279999996</v>
      </c>
      <c r="E38">
        <v>10190.61578</v>
      </c>
      <c r="F38">
        <v>32721.675780000001</v>
      </c>
      <c r="G38">
        <v>6683.9987529999999</v>
      </c>
      <c r="H38">
        <v>7181.7113790000003</v>
      </c>
      <c r="I38">
        <v>13118.807129999999</v>
      </c>
      <c r="J38">
        <v>24569.775089999999</v>
      </c>
      <c r="K38">
        <v>18782.15164</v>
      </c>
      <c r="L38">
        <v>18905.14</v>
      </c>
      <c r="M38">
        <v>48592.840020000003</v>
      </c>
      <c r="N38">
        <v>29225.11465</v>
      </c>
      <c r="O38">
        <v>10016.235060000001</v>
      </c>
      <c r="P38">
        <v>17957.172129999999</v>
      </c>
      <c r="Q38">
        <v>7515.3643709999997</v>
      </c>
      <c r="R38">
        <v>6148.1769370000002</v>
      </c>
      <c r="S38">
        <v>18618.693490000001</v>
      </c>
      <c r="T38">
        <v>46646.675479999998</v>
      </c>
      <c r="U38">
        <v>25375.751489999999</v>
      </c>
      <c r="V38">
        <v>11660.01562</v>
      </c>
      <c r="W38">
        <v>37272.744570000003</v>
      </c>
      <c r="X38">
        <v>43159.827960000002</v>
      </c>
      <c r="Y38">
        <v>69219.922529999996</v>
      </c>
      <c r="Z38">
        <v>12849.80514</v>
      </c>
      <c r="AA38">
        <v>47947.980969999997</v>
      </c>
      <c r="AB38">
        <v>56424.053419999997</v>
      </c>
      <c r="AC38">
        <v>25036.55903</v>
      </c>
      <c r="AD38">
        <v>13073.26303</v>
      </c>
      <c r="AE38">
        <v>7508.8421820000003</v>
      </c>
      <c r="AF38">
        <v>63158.796779999997</v>
      </c>
      <c r="AG38">
        <v>71247.396779999995</v>
      </c>
      <c r="AH38">
        <v>60757</v>
      </c>
      <c r="AI38">
        <v>20350</v>
      </c>
      <c r="AJ38">
        <v>26076</v>
      </c>
      <c r="AK38">
        <v>8722</v>
      </c>
      <c r="AL38">
        <v>25999</v>
      </c>
      <c r="AM38">
        <v>4586</v>
      </c>
      <c r="AN38">
        <v>20373.2</v>
      </c>
      <c r="AO38">
        <v>1057</v>
      </c>
      <c r="AP38">
        <v>9560</v>
      </c>
      <c r="AQ38">
        <v>19122</v>
      </c>
      <c r="AR38">
        <v>2880</v>
      </c>
      <c r="AS38">
        <v>1109</v>
      </c>
      <c r="AT38">
        <v>50480</v>
      </c>
      <c r="AU38">
        <v>15274</v>
      </c>
      <c r="AV38">
        <v>21458</v>
      </c>
      <c r="AW38">
        <v>5518</v>
      </c>
      <c r="AX38">
        <v>15804</v>
      </c>
      <c r="AY38">
        <v>3988</v>
      </c>
      <c r="AZ38">
        <v>2461</v>
      </c>
      <c r="BA38">
        <v>7770</v>
      </c>
      <c r="BB38">
        <v>31490</v>
      </c>
      <c r="BC38">
        <v>33446</v>
      </c>
      <c r="BD38">
        <v>49196</v>
      </c>
      <c r="BF38">
        <f t="shared" si="0"/>
        <v>22513.475996777779</v>
      </c>
      <c r="BG38">
        <f t="shared" si="1"/>
        <v>4231.0774082000007</v>
      </c>
      <c r="BH38">
        <f t="shared" si="2"/>
        <v>7763.2557959999995</v>
      </c>
      <c r="BI38">
        <f t="shared" si="3"/>
        <v>30923.778662500001</v>
      </c>
      <c r="BJ38">
        <f t="shared" si="4"/>
        <v>49913.852006000008</v>
      </c>
    </row>
    <row r="39" spans="1:62" x14ac:dyDescent="0.35">
      <c r="A39" s="1">
        <v>44385</v>
      </c>
      <c r="B39">
        <v>19993.983319999999</v>
      </c>
      <c r="C39">
        <v>8158.8701629999996</v>
      </c>
      <c r="D39">
        <v>4765.0461130000003</v>
      </c>
      <c r="E39">
        <v>12885.85734</v>
      </c>
      <c r="F39">
        <v>17069.890329999998</v>
      </c>
      <c r="G39">
        <v>8487.7037029999992</v>
      </c>
      <c r="H39">
        <v>8320.0086030000002</v>
      </c>
      <c r="I39">
        <v>20553.54782</v>
      </c>
      <c r="J39">
        <v>29626.835439999999</v>
      </c>
      <c r="K39">
        <v>11985.64034</v>
      </c>
      <c r="L39">
        <v>39408.638449999999</v>
      </c>
      <c r="M39">
        <v>57083.467819999998</v>
      </c>
      <c r="N39">
        <v>30229.129809999999</v>
      </c>
      <c r="O39">
        <v>11524.65612</v>
      </c>
      <c r="P39">
        <v>18410.495889999998</v>
      </c>
      <c r="Q39">
        <v>40717.495020000002</v>
      </c>
      <c r="R39">
        <v>7621.4751779999997</v>
      </c>
      <c r="S39">
        <v>22166.585480000002</v>
      </c>
      <c r="T39">
        <v>54039.599459999998</v>
      </c>
      <c r="U39">
        <v>50290.01096</v>
      </c>
      <c r="V39">
        <v>7820.251859</v>
      </c>
      <c r="W39">
        <v>65865.606809999997</v>
      </c>
      <c r="X39">
        <v>57509.94715</v>
      </c>
      <c r="Y39">
        <v>65714.081359999996</v>
      </c>
      <c r="Z39">
        <v>16736.988430000001</v>
      </c>
      <c r="AA39">
        <v>50866.261879999998</v>
      </c>
      <c r="AB39">
        <v>107975.2531</v>
      </c>
      <c r="AC39">
        <v>32934.221259999998</v>
      </c>
      <c r="AD39">
        <v>11699.53736</v>
      </c>
      <c r="AE39">
        <v>9130.4662590000007</v>
      </c>
      <c r="AF39">
        <v>55693.41087</v>
      </c>
      <c r="AG39">
        <v>63782.010869999998</v>
      </c>
      <c r="AH39">
        <v>46702.6</v>
      </c>
      <c r="AI39">
        <v>15772.8</v>
      </c>
      <c r="AJ39">
        <v>14602</v>
      </c>
      <c r="AK39">
        <v>4548</v>
      </c>
      <c r="AL39">
        <v>54493.8</v>
      </c>
      <c r="AM39">
        <v>4553</v>
      </c>
      <c r="AN39">
        <v>10562.2</v>
      </c>
      <c r="AO39">
        <v>8015</v>
      </c>
      <c r="AP39">
        <v>4918</v>
      </c>
      <c r="AQ39">
        <v>16039</v>
      </c>
      <c r="AR39">
        <v>11409</v>
      </c>
      <c r="AS39">
        <v>4817</v>
      </c>
      <c r="AT39">
        <v>73431</v>
      </c>
      <c r="AU39">
        <v>12682</v>
      </c>
      <c r="AV39">
        <v>28800</v>
      </c>
      <c r="AW39">
        <v>6624</v>
      </c>
      <c r="AX39">
        <v>14249</v>
      </c>
      <c r="AY39">
        <v>3664</v>
      </c>
      <c r="AZ39">
        <v>4855</v>
      </c>
      <c r="BA39">
        <v>3134</v>
      </c>
      <c r="BB39">
        <v>23239</v>
      </c>
      <c r="BC39">
        <v>41301</v>
      </c>
      <c r="BD39">
        <v>26009</v>
      </c>
      <c r="BF39">
        <f t="shared" si="0"/>
        <v>26434.78471422222</v>
      </c>
      <c r="BG39">
        <f t="shared" si="1"/>
        <v>4828.3999999999996</v>
      </c>
      <c r="BH39">
        <f t="shared" si="2"/>
        <v>8361.9323779999995</v>
      </c>
      <c r="BI39">
        <f t="shared" si="3"/>
        <v>41155.123755000001</v>
      </c>
      <c r="BJ39">
        <f t="shared" si="4"/>
        <v>57382.003350999999</v>
      </c>
    </row>
    <row r="40" spans="1:62" x14ac:dyDescent="0.35">
      <c r="A40" s="1">
        <v>44386</v>
      </c>
      <c r="B40">
        <v>22959.871029999998</v>
      </c>
      <c r="C40">
        <v>7085.954643</v>
      </c>
      <c r="D40">
        <v>2644.3850000000002</v>
      </c>
      <c r="E40">
        <v>25181.07776</v>
      </c>
      <c r="F40">
        <v>28053.751909999999</v>
      </c>
      <c r="G40">
        <v>8701.4905120000003</v>
      </c>
      <c r="H40">
        <v>7969.3210740000004</v>
      </c>
      <c r="I40">
        <v>21736.866590000001</v>
      </c>
      <c r="J40">
        <v>34642.931369999998</v>
      </c>
      <c r="K40">
        <v>15685.966619999999</v>
      </c>
      <c r="L40">
        <v>17487.955699999999</v>
      </c>
      <c r="M40">
        <v>64101.561289999998</v>
      </c>
      <c r="N40">
        <v>34129.864379999999</v>
      </c>
      <c r="O40">
        <v>23153.066060000001</v>
      </c>
      <c r="P40">
        <v>21603.291789999999</v>
      </c>
      <c r="Q40">
        <v>49457.031920000001</v>
      </c>
      <c r="R40">
        <v>10652.042030000001</v>
      </c>
      <c r="S40">
        <v>21833.570339999998</v>
      </c>
      <c r="T40">
        <v>92190.137319999994</v>
      </c>
      <c r="U40">
        <v>43071.252890000003</v>
      </c>
      <c r="V40">
        <v>6768.7629850000003</v>
      </c>
      <c r="W40">
        <v>49837.213779999998</v>
      </c>
      <c r="X40">
        <v>67638.717579999997</v>
      </c>
      <c r="Y40">
        <v>91070.786670000001</v>
      </c>
      <c r="Z40">
        <v>35595.006679999999</v>
      </c>
      <c r="AA40">
        <v>50956.56856</v>
      </c>
      <c r="AB40">
        <v>93491.741540000003</v>
      </c>
      <c r="AC40">
        <v>50684.305319999999</v>
      </c>
      <c r="AD40">
        <v>21591.432669999998</v>
      </c>
      <c r="AE40">
        <v>13323.78961</v>
      </c>
      <c r="AF40">
        <v>51166.890789999998</v>
      </c>
      <c r="AG40">
        <v>70032.090790000002</v>
      </c>
      <c r="AH40">
        <v>18945.2</v>
      </c>
      <c r="AI40">
        <v>55261</v>
      </c>
      <c r="AJ40">
        <v>14675</v>
      </c>
      <c r="AK40">
        <v>6794</v>
      </c>
      <c r="AL40">
        <v>52751</v>
      </c>
      <c r="AM40">
        <v>18303</v>
      </c>
      <c r="AN40">
        <v>12245.2</v>
      </c>
      <c r="AO40">
        <v>7968</v>
      </c>
      <c r="AP40">
        <v>9058</v>
      </c>
      <c r="AQ40">
        <v>33359</v>
      </c>
      <c r="AR40">
        <v>13968</v>
      </c>
      <c r="AS40">
        <v>3677</v>
      </c>
      <c r="AT40">
        <v>59371</v>
      </c>
      <c r="AU40">
        <v>15453</v>
      </c>
      <c r="AV40">
        <v>18547</v>
      </c>
      <c r="AW40">
        <v>3488</v>
      </c>
      <c r="AX40">
        <v>18324</v>
      </c>
      <c r="AY40">
        <v>6244</v>
      </c>
      <c r="AZ40">
        <v>4450</v>
      </c>
      <c r="BA40">
        <v>3137</v>
      </c>
      <c r="BB40">
        <v>23165</v>
      </c>
      <c r="BC40">
        <v>47104</v>
      </c>
      <c r="BD40">
        <v>66952</v>
      </c>
      <c r="BF40">
        <f t="shared" si="0"/>
        <v>29644.186985259261</v>
      </c>
      <c r="BG40">
        <f t="shared" si="1"/>
        <v>6401.4288955000002</v>
      </c>
      <c r="BH40">
        <f t="shared" si="2"/>
        <v>11050.331522500001</v>
      </c>
      <c r="BI40">
        <f t="shared" si="3"/>
        <v>48868.773939999999</v>
      </c>
      <c r="BJ40">
        <f t="shared" si="4"/>
        <v>62682.392903000014</v>
      </c>
    </row>
    <row r="41" spans="1:62" x14ac:dyDescent="0.35">
      <c r="A41" s="1">
        <v>44387</v>
      </c>
      <c r="B41">
        <v>29347.397499999999</v>
      </c>
      <c r="C41">
        <v>9323.5481940000009</v>
      </c>
      <c r="D41">
        <v>3888.873204</v>
      </c>
      <c r="E41">
        <v>87097.793479999993</v>
      </c>
      <c r="F41">
        <v>35484.828869999998</v>
      </c>
      <c r="G41">
        <v>8748.9986910000007</v>
      </c>
      <c r="H41">
        <v>5908.5014410000003</v>
      </c>
      <c r="I41">
        <v>21838.080819999999</v>
      </c>
      <c r="J41">
        <v>24648.602780000001</v>
      </c>
      <c r="K41">
        <v>30552.473470000001</v>
      </c>
      <c r="L41">
        <v>15141.99768</v>
      </c>
      <c r="M41">
        <v>85442.983900000007</v>
      </c>
      <c r="N41">
        <v>25546.50318</v>
      </c>
      <c r="O41">
        <v>15491.24482</v>
      </c>
      <c r="P41">
        <v>20733.650269999998</v>
      </c>
      <c r="Q41">
        <v>85424.064530000003</v>
      </c>
      <c r="R41">
        <v>7751.2475619999996</v>
      </c>
      <c r="S41">
        <v>20680.825649999999</v>
      </c>
      <c r="T41">
        <v>51201.864999999998</v>
      </c>
      <c r="U41">
        <v>66830.136899999998</v>
      </c>
      <c r="V41">
        <v>11091.01016</v>
      </c>
      <c r="W41">
        <v>46411.106319999999</v>
      </c>
      <c r="X41">
        <v>99069.795079999996</v>
      </c>
      <c r="Y41">
        <v>73683.496050000002</v>
      </c>
      <c r="Z41">
        <v>44437.904430000002</v>
      </c>
      <c r="AA41">
        <v>94837.839619999999</v>
      </c>
      <c r="AB41">
        <v>111819.07739999999</v>
      </c>
      <c r="AC41">
        <v>48994.910660000001</v>
      </c>
      <c r="AD41">
        <v>15463.019780000001</v>
      </c>
      <c r="AE41">
        <v>7985.5038409999997</v>
      </c>
      <c r="AF41">
        <v>99068.434009999997</v>
      </c>
      <c r="AG41">
        <v>130648.234</v>
      </c>
      <c r="AH41">
        <v>36741.199999999997</v>
      </c>
      <c r="AI41">
        <v>78283</v>
      </c>
      <c r="AJ41">
        <v>24755</v>
      </c>
      <c r="AK41">
        <v>6002</v>
      </c>
      <c r="AL41">
        <v>28595</v>
      </c>
      <c r="AM41">
        <v>26405</v>
      </c>
      <c r="AN41">
        <v>33459.599999999999</v>
      </c>
      <c r="AO41">
        <v>13916</v>
      </c>
      <c r="AP41">
        <v>16453.400000000001</v>
      </c>
      <c r="AQ41">
        <v>38591</v>
      </c>
      <c r="AR41">
        <v>154770</v>
      </c>
      <c r="AS41">
        <v>16110</v>
      </c>
      <c r="AT41">
        <v>72804.2</v>
      </c>
      <c r="AU41">
        <v>21255</v>
      </c>
      <c r="AV41">
        <v>22332</v>
      </c>
      <c r="AW41">
        <v>6499</v>
      </c>
      <c r="AX41">
        <v>12958</v>
      </c>
      <c r="AY41">
        <v>1595</v>
      </c>
      <c r="AZ41">
        <v>11315</v>
      </c>
      <c r="BA41">
        <v>2746</v>
      </c>
      <c r="BB41">
        <v>50006</v>
      </c>
      <c r="BC41">
        <v>39893</v>
      </c>
      <c r="BD41">
        <v>31204</v>
      </c>
      <c r="BF41">
        <f t="shared" si="0"/>
        <v>39816.26572764814</v>
      </c>
      <c r="BG41">
        <f t="shared" si="1"/>
        <v>6874.6742686000007</v>
      </c>
      <c r="BH41">
        <f t="shared" si="2"/>
        <v>14222.49942</v>
      </c>
      <c r="BI41">
        <f t="shared" si="3"/>
        <v>50902.89875</v>
      </c>
      <c r="BJ41">
        <f t="shared" si="4"/>
        <v>92515.825778000013</v>
      </c>
    </row>
    <row r="42" spans="1:62" x14ac:dyDescent="0.35">
      <c r="A42" s="1">
        <v>44388</v>
      </c>
      <c r="B42">
        <v>20255.186420000002</v>
      </c>
      <c r="C42">
        <v>4309.299078</v>
      </c>
      <c r="D42">
        <v>5802.4364699999996</v>
      </c>
      <c r="E42">
        <v>78749.437030000001</v>
      </c>
      <c r="F42">
        <v>40786.415639999999</v>
      </c>
      <c r="G42">
        <v>9497.2525229999992</v>
      </c>
      <c r="H42">
        <v>868.09535730000005</v>
      </c>
      <c r="I42">
        <v>54420.842859999997</v>
      </c>
      <c r="J42">
        <v>35866.494480000001</v>
      </c>
      <c r="K42">
        <v>54765.962440000003</v>
      </c>
      <c r="L42">
        <v>34915.58653</v>
      </c>
      <c r="M42">
        <v>70330.170440000002</v>
      </c>
      <c r="N42">
        <v>43232.430890000003</v>
      </c>
      <c r="O42">
        <v>16167.39313</v>
      </c>
      <c r="P42">
        <v>34268.602780000001</v>
      </c>
      <c r="Q42">
        <v>72708.538289999997</v>
      </c>
      <c r="R42">
        <v>8850.4959909999998</v>
      </c>
      <c r="S42">
        <v>33224.663610000003</v>
      </c>
      <c r="T42">
        <v>44410.513550000003</v>
      </c>
      <c r="U42">
        <v>40263.1299</v>
      </c>
      <c r="V42">
        <v>10447.69895</v>
      </c>
      <c r="W42">
        <v>41936.161659999998</v>
      </c>
      <c r="X42">
        <v>71853.715389999998</v>
      </c>
      <c r="Y42">
        <v>88567.172200000001</v>
      </c>
      <c r="Z42">
        <v>39343.419690000002</v>
      </c>
      <c r="AA42">
        <v>65924.474570000006</v>
      </c>
      <c r="AB42">
        <v>142105.62150000001</v>
      </c>
      <c r="AC42">
        <v>43761.81364</v>
      </c>
      <c r="AD42">
        <v>12520.878580000001</v>
      </c>
      <c r="AE42">
        <v>8572.6015910000006</v>
      </c>
      <c r="AF42">
        <v>78275.353340000001</v>
      </c>
      <c r="AG42">
        <v>101766.5533</v>
      </c>
      <c r="AH42">
        <v>46982.8</v>
      </c>
      <c r="AI42">
        <v>49103</v>
      </c>
      <c r="AJ42">
        <v>35263</v>
      </c>
      <c r="AK42">
        <v>9164</v>
      </c>
      <c r="AL42">
        <v>50657.4</v>
      </c>
      <c r="AM42">
        <v>81221</v>
      </c>
      <c r="AN42">
        <v>47186.6</v>
      </c>
      <c r="AO42">
        <v>8395</v>
      </c>
      <c r="AP42">
        <v>26309.4</v>
      </c>
      <c r="AQ42">
        <v>47319</v>
      </c>
      <c r="AR42">
        <v>120179</v>
      </c>
      <c r="AS42">
        <v>6932</v>
      </c>
      <c r="AT42">
        <v>28711.200000000001</v>
      </c>
      <c r="AU42">
        <v>10671</v>
      </c>
      <c r="AV42">
        <v>7395</v>
      </c>
      <c r="AW42">
        <v>8962</v>
      </c>
      <c r="AX42">
        <v>11790</v>
      </c>
      <c r="AY42">
        <v>4242</v>
      </c>
      <c r="AZ42">
        <v>17010</v>
      </c>
      <c r="BA42">
        <v>6206</v>
      </c>
      <c r="BB42">
        <v>51731</v>
      </c>
      <c r="BC42">
        <v>48870</v>
      </c>
      <c r="BD42">
        <v>25144</v>
      </c>
      <c r="BF42">
        <f t="shared" si="0"/>
        <v>39501.274292968512</v>
      </c>
      <c r="BG42">
        <f t="shared" si="1"/>
        <v>7070.9000000000005</v>
      </c>
      <c r="BH42">
        <f t="shared" si="2"/>
        <v>10503.5242125</v>
      </c>
      <c r="BI42">
        <f t="shared" si="3"/>
        <v>51462.6</v>
      </c>
      <c r="BJ42">
        <f t="shared" si="4"/>
        <v>78607.211922999995</v>
      </c>
    </row>
    <row r="43" spans="1:62" x14ac:dyDescent="0.35">
      <c r="A43" s="1">
        <v>44389</v>
      </c>
      <c r="B43">
        <v>43485.663209999999</v>
      </c>
      <c r="C43">
        <v>9731.2861150000008</v>
      </c>
      <c r="D43">
        <v>4940.1629640000001</v>
      </c>
      <c r="E43">
        <v>82087.801070000001</v>
      </c>
      <c r="F43">
        <v>51409.747309999999</v>
      </c>
      <c r="G43">
        <v>4576.9949450000004</v>
      </c>
      <c r="H43">
        <v>7491.8369140000004</v>
      </c>
      <c r="I43">
        <v>57448.203829999999</v>
      </c>
      <c r="J43">
        <v>34581.268759999999</v>
      </c>
      <c r="K43">
        <v>39998.59663</v>
      </c>
      <c r="L43">
        <v>33039.707049999997</v>
      </c>
      <c r="M43">
        <v>57350.432690000001</v>
      </c>
      <c r="N43">
        <v>50303.693350000001</v>
      </c>
      <c r="O43">
        <v>9814.4663509999991</v>
      </c>
      <c r="P43">
        <v>30142.431339999999</v>
      </c>
      <c r="Q43">
        <v>90615.182639999999</v>
      </c>
      <c r="R43">
        <v>6748.1639640000003</v>
      </c>
      <c r="S43">
        <v>26192.920999999998</v>
      </c>
      <c r="T43">
        <v>67297.441399999996</v>
      </c>
      <c r="U43">
        <v>48955.582060000001</v>
      </c>
      <c r="V43">
        <v>12890.271189999999</v>
      </c>
      <c r="W43">
        <v>61818.650959999999</v>
      </c>
      <c r="X43">
        <v>69218.843760000003</v>
      </c>
      <c r="Y43">
        <v>77673.485449999993</v>
      </c>
      <c r="Z43">
        <v>42220.174070000001</v>
      </c>
      <c r="AA43">
        <v>63295.332029999998</v>
      </c>
      <c r="AB43">
        <v>115310.072</v>
      </c>
      <c r="AC43">
        <v>53165.837699999996</v>
      </c>
      <c r="AD43">
        <v>15659.020049999999</v>
      </c>
      <c r="AE43">
        <v>7755.6993270000003</v>
      </c>
      <c r="AF43">
        <v>74744.799209999997</v>
      </c>
      <c r="AG43">
        <v>111805.3992</v>
      </c>
      <c r="AH43">
        <v>52828.2</v>
      </c>
      <c r="AI43">
        <v>15675.2</v>
      </c>
      <c r="AJ43">
        <v>26452.2</v>
      </c>
      <c r="AK43">
        <v>17863</v>
      </c>
      <c r="AL43">
        <v>61241.4</v>
      </c>
      <c r="AM43">
        <v>70293</v>
      </c>
      <c r="AN43">
        <v>81865.399999999994</v>
      </c>
      <c r="AO43">
        <v>15964</v>
      </c>
      <c r="AP43">
        <v>19188.400000000001</v>
      </c>
      <c r="AQ43">
        <v>45236.4</v>
      </c>
      <c r="AR43">
        <v>79330</v>
      </c>
      <c r="AS43">
        <v>11928</v>
      </c>
      <c r="AT43">
        <v>26519.200000000001</v>
      </c>
      <c r="AU43">
        <v>7899</v>
      </c>
      <c r="AV43">
        <v>11764</v>
      </c>
      <c r="AW43">
        <v>3466</v>
      </c>
      <c r="AX43">
        <v>18186</v>
      </c>
      <c r="AY43">
        <v>2127</v>
      </c>
      <c r="AZ43">
        <v>11490</v>
      </c>
      <c r="BA43">
        <v>14764</v>
      </c>
      <c r="BB43">
        <v>40550</v>
      </c>
      <c r="BC43">
        <v>28122</v>
      </c>
      <c r="BD43">
        <v>52293</v>
      </c>
      <c r="BF43">
        <f t="shared" si="0"/>
        <v>39342.992009999987</v>
      </c>
      <c r="BG43">
        <f t="shared" si="1"/>
        <v>7570.9956379000005</v>
      </c>
      <c r="BH43">
        <f t="shared" si="2"/>
        <v>13358.7033925</v>
      </c>
      <c r="BI43">
        <f t="shared" si="3"/>
        <v>60293.100957499999</v>
      </c>
      <c r="BJ43">
        <f t="shared" si="4"/>
        <v>78833.045635000002</v>
      </c>
    </row>
    <row r="44" spans="1:62" x14ac:dyDescent="0.35">
      <c r="A44" s="1">
        <v>44390</v>
      </c>
      <c r="B44">
        <v>36025.270210000002</v>
      </c>
      <c r="C44">
        <v>8538.3734650000006</v>
      </c>
      <c r="D44">
        <v>6492.5456340000001</v>
      </c>
      <c r="E44">
        <v>62805.382819999999</v>
      </c>
      <c r="F44">
        <v>40583.836080000001</v>
      </c>
      <c r="G44">
        <v>5196.2071649999998</v>
      </c>
      <c r="H44">
        <v>5152.0037320000001</v>
      </c>
      <c r="I44">
        <v>47690.016069999998</v>
      </c>
      <c r="J44">
        <v>37837.683420000001</v>
      </c>
      <c r="K44">
        <v>31829.57171</v>
      </c>
      <c r="L44">
        <v>20438.849819999999</v>
      </c>
      <c r="M44">
        <v>82365.536760000003</v>
      </c>
      <c r="N44">
        <v>51174.694819999997</v>
      </c>
      <c r="O44">
        <v>21083.728429999999</v>
      </c>
      <c r="P44">
        <v>36192.915919999999</v>
      </c>
      <c r="Q44">
        <v>79226.600569999995</v>
      </c>
      <c r="R44">
        <v>8465.7396329999992</v>
      </c>
      <c r="S44">
        <v>43460.112509999999</v>
      </c>
      <c r="T44">
        <v>61606.233359999998</v>
      </c>
      <c r="U44">
        <v>62588.779759999998</v>
      </c>
      <c r="V44">
        <v>25645.926210000001</v>
      </c>
      <c r="W44">
        <v>51491.09504</v>
      </c>
      <c r="X44">
        <v>43971.797339999997</v>
      </c>
      <c r="Y44">
        <v>89309.549669999993</v>
      </c>
      <c r="Z44">
        <v>33056.332970000003</v>
      </c>
      <c r="AA44">
        <v>58789.48085</v>
      </c>
      <c r="AB44">
        <v>93159.888500000001</v>
      </c>
      <c r="AC44">
        <v>77327.328030000004</v>
      </c>
      <c r="AD44">
        <v>16181.623939999999</v>
      </c>
      <c r="AE44">
        <v>5832.8120900000004</v>
      </c>
      <c r="AF44">
        <v>95938.477039999998</v>
      </c>
      <c r="AG44">
        <v>140512.07699999999</v>
      </c>
      <c r="AH44">
        <v>59869.599999999999</v>
      </c>
      <c r="AI44">
        <v>46038.8</v>
      </c>
      <c r="AJ44">
        <v>19962.2</v>
      </c>
      <c r="AK44">
        <v>8470</v>
      </c>
      <c r="AL44">
        <v>28684.6</v>
      </c>
      <c r="AM44">
        <v>38698</v>
      </c>
      <c r="AN44">
        <v>106865.4</v>
      </c>
      <c r="AO44">
        <v>13497</v>
      </c>
      <c r="AP44">
        <v>15451.4</v>
      </c>
      <c r="AQ44">
        <v>24666.400000000001</v>
      </c>
      <c r="AR44">
        <v>39462</v>
      </c>
      <c r="AS44">
        <v>4222</v>
      </c>
      <c r="AT44">
        <v>42528.2</v>
      </c>
      <c r="AU44">
        <v>15238</v>
      </c>
      <c r="AV44">
        <v>16827</v>
      </c>
      <c r="AW44">
        <v>17320</v>
      </c>
      <c r="AX44">
        <v>20121</v>
      </c>
      <c r="AY44">
        <v>4343</v>
      </c>
      <c r="AZ44">
        <v>10185</v>
      </c>
      <c r="BA44">
        <v>16339</v>
      </c>
      <c r="BB44">
        <v>41779</v>
      </c>
      <c r="BC44">
        <v>47244</v>
      </c>
      <c r="BD44">
        <v>39030</v>
      </c>
      <c r="BF44">
        <f t="shared" si="0"/>
        <v>39218.186492018511</v>
      </c>
      <c r="BG44">
        <f t="shared" si="1"/>
        <v>7084.5038337000015</v>
      </c>
      <c r="BH44">
        <f t="shared" si="2"/>
        <v>16220.967955</v>
      </c>
      <c r="BI44">
        <f t="shared" si="3"/>
        <v>51411.994984999998</v>
      </c>
      <c r="BJ44">
        <f t="shared" si="4"/>
        <v>81423.855903000003</v>
      </c>
    </row>
    <row r="45" spans="1:62" x14ac:dyDescent="0.35">
      <c r="A45" s="1">
        <v>44391</v>
      </c>
      <c r="B45">
        <v>23712.979889999999</v>
      </c>
      <c r="C45">
        <v>16931.113949999999</v>
      </c>
      <c r="D45">
        <v>7464.4154570000001</v>
      </c>
      <c r="E45">
        <v>63212.401080000003</v>
      </c>
      <c r="F45">
        <v>34397.608160000003</v>
      </c>
      <c r="G45">
        <v>5368.4243159999996</v>
      </c>
      <c r="H45">
        <v>7267.6268550000004</v>
      </c>
      <c r="I45">
        <v>51070.211300000003</v>
      </c>
      <c r="J45">
        <v>44776.471940000003</v>
      </c>
      <c r="K45">
        <v>35138.60643</v>
      </c>
      <c r="L45">
        <v>28935.685799999999</v>
      </c>
      <c r="M45">
        <v>91504.183359999995</v>
      </c>
      <c r="N45">
        <v>62347.755400000002</v>
      </c>
      <c r="O45">
        <v>31554.884119999999</v>
      </c>
      <c r="P45">
        <v>54953.942519999997</v>
      </c>
      <c r="Q45">
        <v>92519.594649999999</v>
      </c>
      <c r="R45">
        <v>15769.22992</v>
      </c>
      <c r="S45">
        <v>30434.09751</v>
      </c>
      <c r="T45">
        <v>113951.85490000001</v>
      </c>
      <c r="U45">
        <v>70973.799580000006</v>
      </c>
      <c r="V45">
        <v>30677.903180000001</v>
      </c>
      <c r="W45">
        <v>26214.862659999999</v>
      </c>
      <c r="X45">
        <v>31712.660459999999</v>
      </c>
      <c r="Y45">
        <v>67600.620009999999</v>
      </c>
      <c r="Z45">
        <v>38405.980389999997</v>
      </c>
      <c r="AA45">
        <v>89773.687099999996</v>
      </c>
      <c r="AB45">
        <v>162979.7855</v>
      </c>
      <c r="AC45">
        <v>42056.624770000002</v>
      </c>
      <c r="AD45">
        <v>9471.5629599999993</v>
      </c>
      <c r="AE45">
        <v>14264.932479999999</v>
      </c>
      <c r="AF45">
        <v>76121.918810000003</v>
      </c>
      <c r="AG45">
        <v>109918.9188</v>
      </c>
      <c r="AH45">
        <v>71687.8</v>
      </c>
      <c r="AI45">
        <v>31209</v>
      </c>
      <c r="AJ45">
        <v>23914.2</v>
      </c>
      <c r="AK45">
        <v>12168</v>
      </c>
      <c r="AL45">
        <v>46715</v>
      </c>
      <c r="AM45">
        <v>16774</v>
      </c>
      <c r="AN45">
        <v>146657</v>
      </c>
      <c r="AO45">
        <v>14613</v>
      </c>
      <c r="AP45">
        <v>23298.400000000001</v>
      </c>
      <c r="AQ45">
        <v>15484.8</v>
      </c>
      <c r="AR45">
        <v>29655</v>
      </c>
      <c r="AS45">
        <v>14850</v>
      </c>
      <c r="AT45">
        <v>89537.600000000006</v>
      </c>
      <c r="AU45">
        <v>17314</v>
      </c>
      <c r="AV45">
        <v>9622</v>
      </c>
      <c r="AW45">
        <v>12306</v>
      </c>
      <c r="AX45">
        <v>29709</v>
      </c>
      <c r="AY45">
        <v>4910</v>
      </c>
      <c r="AZ45">
        <v>24426</v>
      </c>
      <c r="BA45">
        <v>16896</v>
      </c>
      <c r="BB45">
        <v>72558</v>
      </c>
      <c r="BC45">
        <v>32197</v>
      </c>
      <c r="BD45">
        <v>37587</v>
      </c>
      <c r="BF45">
        <f t="shared" si="0"/>
        <v>43296.039708481483</v>
      </c>
      <c r="BG45">
        <f t="shared" si="1"/>
        <v>10385.800000000001</v>
      </c>
      <c r="BH45">
        <f t="shared" si="2"/>
        <v>16804.5</v>
      </c>
      <c r="BI45">
        <f t="shared" si="3"/>
        <v>62996.239660000007</v>
      </c>
      <c r="BJ45">
        <f t="shared" si="4"/>
        <v>90985.034482000003</v>
      </c>
    </row>
    <row r="46" spans="1:62" x14ac:dyDescent="0.35">
      <c r="A46" s="1">
        <v>44392</v>
      </c>
      <c r="B46">
        <v>20627.89575</v>
      </c>
      <c r="C46">
        <v>13098.26442</v>
      </c>
      <c r="D46">
        <v>5604.0759090000001</v>
      </c>
      <c r="E46">
        <v>87622.728170000002</v>
      </c>
      <c r="F46">
        <v>43095.434430000001</v>
      </c>
      <c r="G46">
        <v>8628.6731550000004</v>
      </c>
      <c r="H46">
        <v>7526.3307690000001</v>
      </c>
      <c r="I46">
        <v>49471.065000000002</v>
      </c>
      <c r="J46">
        <v>39053.616190000001</v>
      </c>
      <c r="K46">
        <v>24617.169440000001</v>
      </c>
      <c r="L46">
        <v>28166.065210000001</v>
      </c>
      <c r="M46">
        <v>103745.602</v>
      </c>
      <c r="N46">
        <v>110838.974</v>
      </c>
      <c r="O46">
        <v>28793.43605</v>
      </c>
      <c r="P46">
        <v>122637.9566</v>
      </c>
      <c r="Q46">
        <v>75097.502200000003</v>
      </c>
      <c r="R46">
        <v>16456.260190000001</v>
      </c>
      <c r="S46">
        <v>48954.86219</v>
      </c>
      <c r="T46">
        <v>96311.074959999998</v>
      </c>
      <c r="U46">
        <v>70419.502800000002</v>
      </c>
      <c r="V46">
        <v>31492.093919999999</v>
      </c>
      <c r="W46">
        <v>50096.740519999999</v>
      </c>
      <c r="X46">
        <v>70245.681530000002</v>
      </c>
      <c r="Y46">
        <v>74794.689970000007</v>
      </c>
      <c r="Z46">
        <v>62595.927470000002</v>
      </c>
      <c r="AA46">
        <v>100514.9455</v>
      </c>
      <c r="AB46">
        <v>136531.9952</v>
      </c>
      <c r="AC46">
        <v>67025.541729999997</v>
      </c>
      <c r="AD46">
        <v>24558.179609999999</v>
      </c>
      <c r="AE46">
        <v>15204.451279999999</v>
      </c>
      <c r="AF46">
        <v>90604.340100000001</v>
      </c>
      <c r="AG46">
        <v>129520.3401</v>
      </c>
      <c r="AH46">
        <v>44948.2</v>
      </c>
      <c r="AI46">
        <v>34118.6</v>
      </c>
      <c r="AJ46">
        <v>31424.2</v>
      </c>
      <c r="AK46">
        <v>12765</v>
      </c>
      <c r="AL46">
        <v>65963.399999999994</v>
      </c>
      <c r="AM46">
        <v>32718</v>
      </c>
      <c r="AN46">
        <v>63547.6</v>
      </c>
      <c r="AO46">
        <v>19819</v>
      </c>
      <c r="AP46">
        <v>33624</v>
      </c>
      <c r="AQ46">
        <v>17768.2</v>
      </c>
      <c r="AR46">
        <v>69634</v>
      </c>
      <c r="AS46">
        <v>19988</v>
      </c>
      <c r="AT46">
        <v>122741.6</v>
      </c>
      <c r="AU46">
        <v>10256</v>
      </c>
      <c r="AV46">
        <v>42510</v>
      </c>
      <c r="AW46">
        <v>6871</v>
      </c>
      <c r="AX46">
        <v>54346</v>
      </c>
      <c r="AY46">
        <v>7909</v>
      </c>
      <c r="AZ46">
        <v>13756</v>
      </c>
      <c r="BA46">
        <v>15456</v>
      </c>
      <c r="BB46">
        <v>80516</v>
      </c>
      <c r="BC46">
        <v>23731</v>
      </c>
      <c r="BD46">
        <v>28114</v>
      </c>
      <c r="BF46">
        <f t="shared" si="0"/>
        <v>49599.300303018514</v>
      </c>
      <c r="BG46">
        <f t="shared" si="1"/>
        <v>11008.700000000003</v>
      </c>
      <c r="BH46">
        <f t="shared" si="2"/>
        <v>19861.25</v>
      </c>
      <c r="BI46">
        <f t="shared" si="3"/>
        <v>70376.047482499998</v>
      </c>
      <c r="BJ46">
        <f t="shared" si="4"/>
        <v>102776.40505000002</v>
      </c>
    </row>
    <row r="47" spans="1:62" x14ac:dyDescent="0.35">
      <c r="A47" s="1">
        <v>44393</v>
      </c>
      <c r="B47">
        <v>42945.674859999999</v>
      </c>
      <c r="C47">
        <v>15124.098330000001</v>
      </c>
      <c r="D47">
        <v>6182.1520540000001</v>
      </c>
      <c r="E47">
        <v>56943.35671</v>
      </c>
      <c r="F47">
        <v>22584.577580000001</v>
      </c>
      <c r="G47">
        <v>11467.286899999999</v>
      </c>
      <c r="H47">
        <v>8630.1341369999991</v>
      </c>
      <c r="I47">
        <v>49492.126429999997</v>
      </c>
      <c r="J47">
        <v>25115.48054</v>
      </c>
      <c r="K47">
        <v>55394.36866</v>
      </c>
      <c r="L47">
        <v>28429.888299999999</v>
      </c>
      <c r="M47">
        <v>125633.73970000001</v>
      </c>
      <c r="N47">
        <v>143808.66099999999</v>
      </c>
      <c r="O47">
        <v>46361.99957</v>
      </c>
      <c r="P47">
        <v>40402.109700000001</v>
      </c>
      <c r="Q47">
        <v>124783.9184</v>
      </c>
      <c r="R47">
        <v>49632.188450000001</v>
      </c>
      <c r="S47">
        <v>46226.699760000003</v>
      </c>
      <c r="T47">
        <v>86503.219729999997</v>
      </c>
      <c r="U47">
        <v>58494.457369999996</v>
      </c>
      <c r="V47">
        <v>32263.504649999999</v>
      </c>
      <c r="W47">
        <v>55968.701639999999</v>
      </c>
      <c r="X47">
        <v>96230.937250000003</v>
      </c>
      <c r="Y47">
        <v>108529.00719999999</v>
      </c>
      <c r="Z47">
        <v>74658.350439999995</v>
      </c>
      <c r="AA47">
        <v>61033.131979999998</v>
      </c>
      <c r="AB47">
        <v>129350.9014</v>
      </c>
      <c r="AC47">
        <v>64064.131110000002</v>
      </c>
      <c r="AD47">
        <v>19518.664870000001</v>
      </c>
      <c r="AE47">
        <v>12631.12795</v>
      </c>
      <c r="AF47">
        <v>180352.46280000001</v>
      </c>
      <c r="AG47">
        <v>236650.2628</v>
      </c>
      <c r="AH47">
        <v>49727.6</v>
      </c>
      <c r="AI47">
        <v>41917.599999999999</v>
      </c>
      <c r="AJ47">
        <v>35501</v>
      </c>
      <c r="AK47">
        <v>17663</v>
      </c>
      <c r="AL47">
        <v>56661</v>
      </c>
      <c r="AM47">
        <v>34350</v>
      </c>
      <c r="AN47">
        <v>69395.399999999994</v>
      </c>
      <c r="AO47">
        <v>17748</v>
      </c>
      <c r="AP47">
        <v>45365</v>
      </c>
      <c r="AQ47">
        <v>37993.800000000003</v>
      </c>
      <c r="AR47">
        <v>90147</v>
      </c>
      <c r="AS47">
        <v>8480</v>
      </c>
      <c r="AT47">
        <v>69200</v>
      </c>
      <c r="AU47">
        <v>23621</v>
      </c>
      <c r="AV47">
        <v>20429</v>
      </c>
      <c r="AW47">
        <v>10867</v>
      </c>
      <c r="AX47">
        <v>40078</v>
      </c>
      <c r="AY47">
        <v>13448</v>
      </c>
      <c r="AZ47">
        <v>10009</v>
      </c>
      <c r="BA47">
        <v>10594</v>
      </c>
      <c r="BB47">
        <v>50379</v>
      </c>
      <c r="BC47">
        <v>33080</v>
      </c>
      <c r="BD47">
        <v>20687</v>
      </c>
      <c r="BF47">
        <f t="shared" si="0"/>
        <v>53741.88374575926</v>
      </c>
      <c r="BG47">
        <f t="shared" si="1"/>
        <v>11047.086069999999</v>
      </c>
      <c r="BH47">
        <f t="shared" si="2"/>
        <v>20967.894394999999</v>
      </c>
      <c r="BI47">
        <f t="shared" si="3"/>
        <v>63306.381327499999</v>
      </c>
      <c r="BJ47">
        <f t="shared" si="4"/>
        <v>119907.44504000004</v>
      </c>
    </row>
    <row r="48" spans="1:62" x14ac:dyDescent="0.35">
      <c r="A48" s="1">
        <v>44394</v>
      </c>
      <c r="B48">
        <v>38773.799720000003</v>
      </c>
      <c r="C48">
        <v>35928.552600000003</v>
      </c>
      <c r="D48">
        <v>12908.25758</v>
      </c>
      <c r="E48">
        <v>99134.714399999997</v>
      </c>
      <c r="F48">
        <v>31714.393940000002</v>
      </c>
      <c r="G48">
        <v>14359.34734</v>
      </c>
      <c r="H48">
        <v>10647.10332</v>
      </c>
      <c r="I48">
        <v>26765.604299999999</v>
      </c>
      <c r="J48">
        <v>25951.540949999999</v>
      </c>
      <c r="K48">
        <v>91161.531019999995</v>
      </c>
      <c r="L48">
        <v>27968.970160000001</v>
      </c>
      <c r="M48">
        <v>126300.35249999999</v>
      </c>
      <c r="N48">
        <v>99406.948610000007</v>
      </c>
      <c r="O48">
        <v>48748.337639999998</v>
      </c>
      <c r="P48">
        <v>34647.559970000002</v>
      </c>
      <c r="Q48">
        <v>113198.8621</v>
      </c>
      <c r="R48">
        <v>60693.375760000003</v>
      </c>
      <c r="S48">
        <v>81193.288679999998</v>
      </c>
      <c r="T48">
        <v>60793.762880000002</v>
      </c>
      <c r="U48">
        <v>40282.135649999997</v>
      </c>
      <c r="V48">
        <v>39189.151859999998</v>
      </c>
      <c r="W48">
        <v>56115.22208</v>
      </c>
      <c r="X48">
        <v>181850.67230000001</v>
      </c>
      <c r="Y48">
        <v>131302.8652</v>
      </c>
      <c r="Z48">
        <v>39404.69917</v>
      </c>
      <c r="AA48">
        <v>49142.885240000003</v>
      </c>
      <c r="AB48">
        <v>111649.52830000001</v>
      </c>
      <c r="AC48">
        <v>73412.508360000007</v>
      </c>
      <c r="AD48">
        <v>13003.762860000001</v>
      </c>
      <c r="AE48">
        <v>32478.767250000001</v>
      </c>
      <c r="AF48">
        <v>112119.2038</v>
      </c>
      <c r="AG48">
        <v>154847.60380000001</v>
      </c>
      <c r="AH48">
        <v>60989.2</v>
      </c>
      <c r="AI48">
        <v>62425.8</v>
      </c>
      <c r="AJ48">
        <v>20203</v>
      </c>
      <c r="AK48">
        <v>12804</v>
      </c>
      <c r="AL48">
        <v>64501</v>
      </c>
      <c r="AM48">
        <v>27177</v>
      </c>
      <c r="AN48">
        <v>80647</v>
      </c>
      <c r="AO48">
        <v>23530</v>
      </c>
      <c r="AP48">
        <v>32694</v>
      </c>
      <c r="AQ48">
        <v>40437</v>
      </c>
      <c r="AR48">
        <v>49563</v>
      </c>
      <c r="AS48">
        <v>14533</v>
      </c>
      <c r="AT48">
        <v>70008.2</v>
      </c>
      <c r="AU48">
        <v>25651</v>
      </c>
      <c r="AV48">
        <v>15595</v>
      </c>
      <c r="AW48">
        <v>18682</v>
      </c>
      <c r="AX48">
        <v>29675</v>
      </c>
      <c r="AY48">
        <v>11112</v>
      </c>
      <c r="AZ48">
        <v>4829</v>
      </c>
      <c r="BA48">
        <v>34395</v>
      </c>
      <c r="BB48">
        <v>149502</v>
      </c>
      <c r="BC48">
        <v>78558</v>
      </c>
      <c r="BD48">
        <v>24909</v>
      </c>
      <c r="BF48">
        <f t="shared" si="0"/>
        <v>55603.824247037046</v>
      </c>
      <c r="BG48">
        <f t="shared" si="1"/>
        <v>13410.438204000002</v>
      </c>
      <c r="BH48">
        <f t="shared" si="2"/>
        <v>26155.056787499998</v>
      </c>
      <c r="BI48">
        <f t="shared" si="3"/>
        <v>77271.627089999994</v>
      </c>
      <c r="BJ48">
        <f t="shared" si="4"/>
        <v>112874.96461000001</v>
      </c>
    </row>
    <row r="49" spans="1:62" x14ac:dyDescent="0.35">
      <c r="A49" s="1">
        <v>44395</v>
      </c>
      <c r="B49">
        <v>16680.489000000001</v>
      </c>
      <c r="C49">
        <v>49939.982250000001</v>
      </c>
      <c r="D49">
        <v>49617.541879999997</v>
      </c>
      <c r="E49">
        <v>111805.9567</v>
      </c>
      <c r="F49">
        <v>40271.51784</v>
      </c>
      <c r="G49">
        <v>12031.446529999999</v>
      </c>
      <c r="H49">
        <v>11819.894399999999</v>
      </c>
      <c r="I49">
        <v>14465.93239</v>
      </c>
      <c r="J49">
        <v>22676.679469999999</v>
      </c>
      <c r="K49">
        <v>65269.713210000002</v>
      </c>
      <c r="L49">
        <v>32269.960859999999</v>
      </c>
      <c r="M49">
        <v>137091.63070000001</v>
      </c>
      <c r="N49">
        <v>143304.7585</v>
      </c>
      <c r="O49">
        <v>45492.250079999998</v>
      </c>
      <c r="P49">
        <v>63015.399490000003</v>
      </c>
      <c r="Q49">
        <v>121165.5901</v>
      </c>
      <c r="R49">
        <v>43509.985399999998</v>
      </c>
      <c r="S49">
        <v>125610.7463</v>
      </c>
      <c r="T49">
        <v>51254.060550000002</v>
      </c>
      <c r="U49">
        <v>43461.841209999999</v>
      </c>
      <c r="V49">
        <v>57151.606970000001</v>
      </c>
      <c r="W49">
        <v>65607.864610000004</v>
      </c>
      <c r="X49">
        <v>166214.4142</v>
      </c>
      <c r="Y49">
        <v>91980.922619999998</v>
      </c>
      <c r="Z49">
        <v>29861.811409999998</v>
      </c>
      <c r="AA49">
        <v>107009.3269</v>
      </c>
      <c r="AB49">
        <v>123478.0019</v>
      </c>
      <c r="AC49">
        <v>53037.006509999999</v>
      </c>
      <c r="AD49">
        <v>16387.73112</v>
      </c>
      <c r="AE49">
        <v>27481.534110000001</v>
      </c>
      <c r="AF49">
        <v>125226.0358</v>
      </c>
      <c r="AG49">
        <v>184618.23579999999</v>
      </c>
      <c r="AH49">
        <v>43287.6</v>
      </c>
      <c r="AI49">
        <v>73957.600000000006</v>
      </c>
      <c r="AJ49">
        <v>21010</v>
      </c>
      <c r="AK49">
        <v>11973</v>
      </c>
      <c r="AL49">
        <v>62716.6</v>
      </c>
      <c r="AM49">
        <v>67976.399999999994</v>
      </c>
      <c r="AN49">
        <v>70830</v>
      </c>
      <c r="AO49">
        <v>32138</v>
      </c>
      <c r="AP49">
        <v>32928</v>
      </c>
      <c r="AQ49">
        <v>33284</v>
      </c>
      <c r="AR49">
        <v>82281</v>
      </c>
      <c r="AS49">
        <v>22866</v>
      </c>
      <c r="AT49">
        <v>98173</v>
      </c>
      <c r="AU49">
        <v>36046</v>
      </c>
      <c r="AV49">
        <v>11766</v>
      </c>
      <c r="AW49">
        <v>32823</v>
      </c>
      <c r="AX49">
        <v>31793</v>
      </c>
      <c r="AY49">
        <v>1991</v>
      </c>
      <c r="AZ49">
        <v>4413</v>
      </c>
      <c r="BA49">
        <v>15242</v>
      </c>
      <c r="BB49">
        <v>89717</v>
      </c>
      <c r="BC49">
        <v>74116</v>
      </c>
      <c r="BD49">
        <v>27086</v>
      </c>
      <c r="BF49">
        <f t="shared" si="0"/>
        <v>59261.816089074076</v>
      </c>
      <c r="BG49">
        <f t="shared" si="1"/>
        <v>12761.792288000001</v>
      </c>
      <c r="BH49">
        <f t="shared" si="2"/>
        <v>28076.603435000001</v>
      </c>
      <c r="BI49">
        <f t="shared" si="3"/>
        <v>80239.75</v>
      </c>
      <c r="BJ49">
        <f t="shared" si="4"/>
        <v>124701.62563000001</v>
      </c>
    </row>
    <row r="50" spans="1:62" x14ac:dyDescent="0.35">
      <c r="A50" s="1">
        <v>44396</v>
      </c>
      <c r="B50">
        <v>16079.029479999999</v>
      </c>
      <c r="C50">
        <v>56716.290800000002</v>
      </c>
      <c r="D50">
        <v>73216.367509999996</v>
      </c>
      <c r="E50">
        <v>116886.99370000001</v>
      </c>
      <c r="F50">
        <v>58131.616249999999</v>
      </c>
      <c r="G50">
        <v>47704.151030000001</v>
      </c>
      <c r="H50">
        <v>21598.90237</v>
      </c>
      <c r="I50">
        <v>12772.75001</v>
      </c>
      <c r="J50">
        <v>24694.38104</v>
      </c>
      <c r="K50">
        <v>79612.698420000001</v>
      </c>
      <c r="L50">
        <v>31751.100569999999</v>
      </c>
      <c r="M50">
        <v>129406.46580000001</v>
      </c>
      <c r="N50">
        <v>102143.4348</v>
      </c>
      <c r="O50">
        <v>36012.666100000002</v>
      </c>
      <c r="P50">
        <v>68751.332890000005</v>
      </c>
      <c r="Q50">
        <v>103373.81909999999</v>
      </c>
      <c r="R50">
        <v>47802.039299999997</v>
      </c>
      <c r="S50">
        <v>105719.4963</v>
      </c>
      <c r="T50">
        <v>73907.099830000006</v>
      </c>
      <c r="U50">
        <v>49926.550739999999</v>
      </c>
      <c r="V50">
        <v>78491.445909999995</v>
      </c>
      <c r="W50">
        <v>90829.27304</v>
      </c>
      <c r="X50">
        <v>72115.00073</v>
      </c>
      <c r="Y50">
        <v>95814.894889999996</v>
      </c>
      <c r="Z50">
        <v>90837.638519999993</v>
      </c>
      <c r="AA50">
        <v>116774.9577</v>
      </c>
      <c r="AB50">
        <v>183694.79459999999</v>
      </c>
      <c r="AC50">
        <v>53090.872869999999</v>
      </c>
      <c r="AD50">
        <v>6245.6867030000003</v>
      </c>
      <c r="AE50">
        <v>39538.556790000002</v>
      </c>
      <c r="AF50">
        <v>122338.97930000001</v>
      </c>
      <c r="AG50">
        <v>181731.17929999999</v>
      </c>
      <c r="AH50">
        <v>41100.800000000003</v>
      </c>
      <c r="AI50">
        <v>50674.400000000001</v>
      </c>
      <c r="AJ50">
        <v>41921.599999999999</v>
      </c>
      <c r="AK50">
        <v>14285</v>
      </c>
      <c r="AL50">
        <v>70012.800000000003</v>
      </c>
      <c r="AM50">
        <v>61632.4</v>
      </c>
      <c r="AN50">
        <v>118603.4</v>
      </c>
      <c r="AO50">
        <v>53070</v>
      </c>
      <c r="AP50">
        <v>36049</v>
      </c>
      <c r="AQ50">
        <v>21658.6</v>
      </c>
      <c r="AR50">
        <v>46042</v>
      </c>
      <c r="AS50">
        <v>22656</v>
      </c>
      <c r="AT50">
        <v>56947.6</v>
      </c>
      <c r="AU50">
        <v>28857</v>
      </c>
      <c r="AV50">
        <v>29136</v>
      </c>
      <c r="AW50">
        <v>22222</v>
      </c>
      <c r="AX50">
        <v>30142</v>
      </c>
      <c r="AY50">
        <v>17088</v>
      </c>
      <c r="AZ50">
        <v>18233</v>
      </c>
      <c r="BA50">
        <v>19050</v>
      </c>
      <c r="BB50">
        <v>91831</v>
      </c>
      <c r="BC50">
        <v>38462</v>
      </c>
      <c r="BD50">
        <v>50918</v>
      </c>
      <c r="BF50">
        <f t="shared" si="0"/>
        <v>61433.05678505556</v>
      </c>
      <c r="BG50">
        <f t="shared" si="1"/>
        <v>18478.100000000002</v>
      </c>
      <c r="BH50">
        <f t="shared" si="2"/>
        <v>29387.5</v>
      </c>
      <c r="BI50">
        <f t="shared" si="3"/>
        <v>88025.129385000007</v>
      </c>
      <c r="BJ50">
        <f t="shared" si="4"/>
        <v>116853.38290000001</v>
      </c>
    </row>
    <row r="51" spans="1:62" x14ac:dyDescent="0.35">
      <c r="A51" s="1">
        <v>44397</v>
      </c>
      <c r="B51">
        <v>21995.26612</v>
      </c>
      <c r="C51">
        <v>60189.148930000003</v>
      </c>
      <c r="D51">
        <v>40987.505349999999</v>
      </c>
      <c r="E51">
        <v>129502.2929</v>
      </c>
      <c r="F51">
        <v>65340.781779999998</v>
      </c>
      <c r="G51">
        <v>131942.09229999999</v>
      </c>
      <c r="H51">
        <v>19954.69527</v>
      </c>
      <c r="I51">
        <v>29295.745650000001</v>
      </c>
      <c r="J51">
        <v>30382.21646</v>
      </c>
      <c r="K51">
        <v>75238.269979999997</v>
      </c>
      <c r="L51">
        <v>28094.887309999998</v>
      </c>
      <c r="M51">
        <v>124119.5549</v>
      </c>
      <c r="N51">
        <v>105270.8064</v>
      </c>
      <c r="O51">
        <v>46356.124770000002</v>
      </c>
      <c r="P51">
        <v>121993.7469</v>
      </c>
      <c r="Q51">
        <v>128329.36350000001</v>
      </c>
      <c r="R51">
        <v>56084.57086</v>
      </c>
      <c r="S51">
        <v>51656.632259999998</v>
      </c>
      <c r="T51">
        <v>79230.804999999993</v>
      </c>
      <c r="U51">
        <v>48659.749179999999</v>
      </c>
      <c r="V51">
        <v>47833.646209999999</v>
      </c>
      <c r="W51">
        <v>101365.8174</v>
      </c>
      <c r="X51">
        <v>66849.757769999997</v>
      </c>
      <c r="Y51">
        <v>83294.353789999994</v>
      </c>
      <c r="Z51">
        <v>38407.780189999998</v>
      </c>
      <c r="AA51">
        <v>111250.48390000001</v>
      </c>
      <c r="AB51">
        <v>148028.0196</v>
      </c>
      <c r="AC51">
        <v>70467.377670000002</v>
      </c>
      <c r="AD51">
        <v>29617.507570000002</v>
      </c>
      <c r="AE51">
        <v>39660.36131</v>
      </c>
      <c r="AF51">
        <v>123178.2124</v>
      </c>
      <c r="AG51">
        <v>164736.8124</v>
      </c>
      <c r="AH51">
        <v>48227.4</v>
      </c>
      <c r="AI51">
        <v>43893.4</v>
      </c>
      <c r="AJ51">
        <v>22332.6</v>
      </c>
      <c r="AK51">
        <v>12286</v>
      </c>
      <c r="AL51">
        <v>65426.6</v>
      </c>
      <c r="AM51">
        <v>40239.4</v>
      </c>
      <c r="AN51">
        <v>172834.2</v>
      </c>
      <c r="AO51">
        <v>36192</v>
      </c>
      <c r="AP51">
        <v>47738</v>
      </c>
      <c r="AQ51">
        <v>41931.199999999997</v>
      </c>
      <c r="AR51">
        <v>12009</v>
      </c>
      <c r="AS51">
        <v>17321</v>
      </c>
      <c r="AT51">
        <v>75097.2</v>
      </c>
      <c r="AU51">
        <v>32487</v>
      </c>
      <c r="AV51">
        <v>24052</v>
      </c>
      <c r="AW51">
        <v>17987</v>
      </c>
      <c r="AX51">
        <v>43353</v>
      </c>
      <c r="AY51">
        <v>16551</v>
      </c>
      <c r="AZ51">
        <v>37404</v>
      </c>
      <c r="BA51">
        <v>14302</v>
      </c>
      <c r="BB51">
        <v>63745</v>
      </c>
      <c r="BC51">
        <v>39078</v>
      </c>
      <c r="BD51">
        <v>54277</v>
      </c>
      <c r="BF51">
        <f t="shared" si="0"/>
        <v>61922.247889444465</v>
      </c>
      <c r="BG51">
        <f t="shared" si="1"/>
        <v>18577.308581000001</v>
      </c>
      <c r="BH51">
        <f t="shared" si="2"/>
        <v>30908.412345000001</v>
      </c>
      <c r="BI51">
        <f t="shared" si="3"/>
        <v>78232.67124499999</v>
      </c>
      <c r="BJ51">
        <f t="shared" si="4"/>
        <v>127066.42092000002</v>
      </c>
    </row>
    <row r="52" spans="1:62" x14ac:dyDescent="0.35">
      <c r="A52" s="1">
        <v>44398</v>
      </c>
      <c r="B52">
        <v>35499.326789999999</v>
      </c>
      <c r="C52">
        <v>54903.470269999998</v>
      </c>
      <c r="D52">
        <v>34784.497289999999</v>
      </c>
      <c r="E52">
        <v>116684.8037</v>
      </c>
      <c r="F52">
        <v>80504.674729999999</v>
      </c>
      <c r="G52">
        <v>81571.231400000004</v>
      </c>
      <c r="H52">
        <v>42611.409189999998</v>
      </c>
      <c r="I52">
        <v>49426.934240000002</v>
      </c>
      <c r="J52">
        <v>25415.2346</v>
      </c>
      <c r="K52">
        <v>68711.257939999996</v>
      </c>
      <c r="L52">
        <v>24199.79523</v>
      </c>
      <c r="M52">
        <v>108282.6415</v>
      </c>
      <c r="N52">
        <v>132772.68109999999</v>
      </c>
      <c r="O52">
        <v>41024.774160000001</v>
      </c>
      <c r="P52">
        <v>75874.206810000003</v>
      </c>
      <c r="Q52">
        <v>141714.12789999999</v>
      </c>
      <c r="R52">
        <v>28206.903920000001</v>
      </c>
      <c r="S52">
        <v>53379.894990000001</v>
      </c>
      <c r="T52">
        <v>96778.537769999995</v>
      </c>
      <c r="U52">
        <v>48162.464829999997</v>
      </c>
      <c r="V52">
        <v>53445.088860000003</v>
      </c>
      <c r="W52">
        <v>57533.251380000002</v>
      </c>
      <c r="X52">
        <v>111162.9755</v>
      </c>
      <c r="Y52">
        <v>87116.172070000001</v>
      </c>
      <c r="Z52">
        <v>34055.664340000003</v>
      </c>
      <c r="AA52">
        <v>116749.3486</v>
      </c>
      <c r="AB52">
        <v>115367.492</v>
      </c>
      <c r="AC52">
        <v>66793.669129999995</v>
      </c>
      <c r="AD52">
        <v>37559.910510000002</v>
      </c>
      <c r="AE52">
        <v>30944.842420000001</v>
      </c>
      <c r="AF52">
        <v>111084.1514</v>
      </c>
      <c r="AG52">
        <v>171382.1514</v>
      </c>
      <c r="AH52">
        <v>85161.4</v>
      </c>
      <c r="AI52">
        <v>50889</v>
      </c>
      <c r="AJ52">
        <v>43923.8</v>
      </c>
      <c r="AK52">
        <v>11407</v>
      </c>
      <c r="AL52">
        <v>113751.6</v>
      </c>
      <c r="AM52">
        <v>74705.399999999994</v>
      </c>
      <c r="AN52">
        <v>151491</v>
      </c>
      <c r="AO52">
        <v>35677</v>
      </c>
      <c r="AP52">
        <v>44298</v>
      </c>
      <c r="AQ52">
        <v>49267.6</v>
      </c>
      <c r="AR52">
        <v>79149</v>
      </c>
      <c r="AS52">
        <v>15293</v>
      </c>
      <c r="AT52">
        <v>76631.600000000006</v>
      </c>
      <c r="AU52">
        <v>24620</v>
      </c>
      <c r="AV52">
        <v>60980</v>
      </c>
      <c r="AW52">
        <v>17041</v>
      </c>
      <c r="AX52">
        <v>68267</v>
      </c>
      <c r="AY52">
        <v>9011</v>
      </c>
      <c r="AZ52">
        <v>36217</v>
      </c>
      <c r="BA52">
        <v>12883</v>
      </c>
      <c r="BB52">
        <v>112812</v>
      </c>
      <c r="BC52">
        <v>33658</v>
      </c>
      <c r="BD52">
        <v>69291</v>
      </c>
      <c r="BF52">
        <f t="shared" si="0"/>
        <v>65571.07381425926</v>
      </c>
      <c r="BG52">
        <f t="shared" si="1"/>
        <v>24325.856661000002</v>
      </c>
      <c r="BH52">
        <f t="shared" si="2"/>
        <v>35543.745092500001</v>
      </c>
      <c r="BI52">
        <f t="shared" si="3"/>
        <v>86627.479052499999</v>
      </c>
      <c r="BJ52">
        <f t="shared" si="4"/>
        <v>116289.61019000001</v>
      </c>
    </row>
    <row r="53" spans="1:62" x14ac:dyDescent="0.35">
      <c r="A53" s="1">
        <v>44399</v>
      </c>
      <c r="B53">
        <v>35204.841480000003</v>
      </c>
      <c r="C53">
        <v>52526.168339999997</v>
      </c>
      <c r="D53">
        <v>78642.569019999995</v>
      </c>
      <c r="E53">
        <v>94736.538660000006</v>
      </c>
      <c r="F53">
        <v>49881.394229999998</v>
      </c>
      <c r="G53">
        <v>34566.942690000003</v>
      </c>
      <c r="H53">
        <v>59211.348250000003</v>
      </c>
      <c r="I53">
        <v>105835.5306</v>
      </c>
      <c r="J53">
        <v>32174.592809999998</v>
      </c>
      <c r="K53">
        <v>63447.660349999998</v>
      </c>
      <c r="L53">
        <v>20449.168000000001</v>
      </c>
      <c r="M53">
        <v>115993.87549999999</v>
      </c>
      <c r="N53">
        <v>147603.79449999999</v>
      </c>
      <c r="O53">
        <v>49309.118369999997</v>
      </c>
      <c r="P53">
        <v>68735.031820000004</v>
      </c>
      <c r="Q53">
        <v>169924.54519999999</v>
      </c>
      <c r="R53">
        <v>30877.746169999999</v>
      </c>
      <c r="S53">
        <v>52368.041310000001</v>
      </c>
      <c r="T53">
        <v>61985.497580000003</v>
      </c>
      <c r="U53">
        <v>55158.785259999997</v>
      </c>
      <c r="V53">
        <v>46351.364679999999</v>
      </c>
      <c r="W53">
        <v>67048.138049999994</v>
      </c>
      <c r="X53">
        <v>120998.35</v>
      </c>
      <c r="Y53">
        <v>90854.297600000005</v>
      </c>
      <c r="Z53">
        <v>67810.521370000002</v>
      </c>
      <c r="AA53">
        <v>146822.0196</v>
      </c>
      <c r="AB53">
        <v>152766.46609999999</v>
      </c>
      <c r="AC53">
        <v>79919.214890000003</v>
      </c>
      <c r="AD53">
        <v>22626.21011</v>
      </c>
      <c r="AE53">
        <v>22571.188200000001</v>
      </c>
      <c r="AF53">
        <v>108471.9013</v>
      </c>
      <c r="AG53">
        <v>168769.9013</v>
      </c>
      <c r="AH53">
        <v>57132</v>
      </c>
      <c r="AI53">
        <v>41589.800000000003</v>
      </c>
      <c r="AJ53">
        <v>27284.799999999999</v>
      </c>
      <c r="AK53">
        <v>25824</v>
      </c>
      <c r="AL53">
        <v>90897.2</v>
      </c>
      <c r="AM53">
        <v>70926.8</v>
      </c>
      <c r="AN53">
        <v>63765.2</v>
      </c>
      <c r="AO53">
        <v>32714</v>
      </c>
      <c r="AP53">
        <v>36839</v>
      </c>
      <c r="AQ53">
        <v>56108</v>
      </c>
      <c r="AR53">
        <v>112572</v>
      </c>
      <c r="AS53">
        <v>10466</v>
      </c>
      <c r="AT53">
        <v>64024.800000000003</v>
      </c>
      <c r="AU53">
        <v>12972</v>
      </c>
      <c r="AV53">
        <v>67863</v>
      </c>
      <c r="AW53">
        <v>14711</v>
      </c>
      <c r="AX53">
        <v>76287</v>
      </c>
      <c r="AY53">
        <v>25350</v>
      </c>
      <c r="AZ53">
        <v>40425</v>
      </c>
      <c r="BA53">
        <v>23925</v>
      </c>
      <c r="BB53">
        <v>87700</v>
      </c>
      <c r="BC53">
        <v>25137</v>
      </c>
      <c r="BD53">
        <v>82505</v>
      </c>
      <c r="BF53">
        <f t="shared" si="0"/>
        <v>65521.414135925923</v>
      </c>
      <c r="BG53">
        <f t="shared" si="1"/>
        <v>23015.847077000002</v>
      </c>
      <c r="BH53">
        <f t="shared" si="2"/>
        <v>33177.235672499999</v>
      </c>
      <c r="BI53">
        <f t="shared" si="3"/>
        <v>85754.803722500001</v>
      </c>
      <c r="BJ53">
        <f t="shared" si="4"/>
        <v>119497.00765000001</v>
      </c>
    </row>
    <row r="54" spans="1:62" x14ac:dyDescent="0.35">
      <c r="A54" s="1">
        <v>44400</v>
      </c>
      <c r="B54">
        <v>40870.177810000001</v>
      </c>
      <c r="C54">
        <v>48658.025549999998</v>
      </c>
      <c r="D54">
        <v>89580.996480000002</v>
      </c>
      <c r="E54">
        <v>77122.796189999994</v>
      </c>
      <c r="F54">
        <v>59638.000370000002</v>
      </c>
      <c r="G54">
        <v>41380.196300000003</v>
      </c>
      <c r="H54">
        <v>43579.882839999998</v>
      </c>
      <c r="I54">
        <v>114532.78079999999</v>
      </c>
      <c r="J54">
        <v>31999.771860000001</v>
      </c>
      <c r="K54">
        <v>47004.405599999998</v>
      </c>
      <c r="L54">
        <v>18309.86952</v>
      </c>
      <c r="M54">
        <v>121642.7196</v>
      </c>
      <c r="N54">
        <v>121732.7515</v>
      </c>
      <c r="O54">
        <v>36483.362390000002</v>
      </c>
      <c r="P54">
        <v>68910.858300000007</v>
      </c>
      <c r="Q54">
        <v>130159.0215</v>
      </c>
      <c r="R54">
        <v>49338.409509999998</v>
      </c>
      <c r="S54">
        <v>47014.182639999999</v>
      </c>
      <c r="T54">
        <v>79680.715949999998</v>
      </c>
      <c r="U54">
        <v>66290.212220000001</v>
      </c>
      <c r="V54">
        <v>50828.385770000001</v>
      </c>
      <c r="W54">
        <v>59683.844579999997</v>
      </c>
      <c r="X54">
        <v>129189.10550000001</v>
      </c>
      <c r="Y54">
        <v>85317.440659999993</v>
      </c>
      <c r="Z54">
        <v>55815.044450000001</v>
      </c>
      <c r="AA54">
        <v>135307.39679999999</v>
      </c>
      <c r="AB54">
        <v>163364.8664</v>
      </c>
      <c r="AC54">
        <v>92447.058359999995</v>
      </c>
      <c r="AD54">
        <v>12606.34864</v>
      </c>
      <c r="AE54">
        <v>11861.32343</v>
      </c>
      <c r="AF54">
        <v>166033.16010000001</v>
      </c>
      <c r="AG54">
        <v>242831.5601</v>
      </c>
      <c r="AH54">
        <v>40207.199999999997</v>
      </c>
      <c r="AI54">
        <v>24962.400000000001</v>
      </c>
      <c r="AJ54">
        <v>21523.200000000001</v>
      </c>
      <c r="AK54">
        <v>20495</v>
      </c>
      <c r="AL54">
        <v>65022.6</v>
      </c>
      <c r="AM54">
        <v>39011</v>
      </c>
      <c r="AN54">
        <v>104427.4</v>
      </c>
      <c r="AO54">
        <v>30684</v>
      </c>
      <c r="AP54">
        <v>26484</v>
      </c>
      <c r="AQ54">
        <v>37171</v>
      </c>
      <c r="AR54">
        <v>68148</v>
      </c>
      <c r="AS54">
        <v>6160</v>
      </c>
      <c r="AT54">
        <v>88197.6</v>
      </c>
      <c r="AU54">
        <v>15649</v>
      </c>
      <c r="AV54">
        <v>20441</v>
      </c>
      <c r="AW54">
        <v>18516</v>
      </c>
      <c r="AX54">
        <v>64168</v>
      </c>
      <c r="AY54">
        <v>30219</v>
      </c>
      <c r="AZ54">
        <v>34532</v>
      </c>
      <c r="BA54">
        <v>37664</v>
      </c>
      <c r="BB54">
        <v>90281</v>
      </c>
      <c r="BC54">
        <v>24543</v>
      </c>
      <c r="BD54">
        <v>82743</v>
      </c>
      <c r="BF54">
        <f t="shared" si="0"/>
        <v>63846.686513333341</v>
      </c>
      <c r="BG54">
        <f t="shared" si="1"/>
        <v>19093.5</v>
      </c>
      <c r="BH54">
        <f t="shared" si="2"/>
        <v>31012.942965000002</v>
      </c>
      <c r="BI54">
        <f t="shared" si="3"/>
        <v>87477.560165000003</v>
      </c>
      <c r="BJ54">
        <f t="shared" si="4"/>
        <v>126952.19930000002</v>
      </c>
    </row>
    <row r="55" spans="1:62" x14ac:dyDescent="0.35">
      <c r="A55" s="1">
        <v>44401</v>
      </c>
      <c r="B55">
        <v>33134.898609999997</v>
      </c>
      <c r="C55">
        <v>55264.926379999997</v>
      </c>
      <c r="D55">
        <v>76581.097599999994</v>
      </c>
      <c r="E55">
        <v>58395.004130000001</v>
      </c>
      <c r="F55">
        <v>67505.559129999994</v>
      </c>
      <c r="G55">
        <v>47794.008750000001</v>
      </c>
      <c r="H55">
        <v>65598.460449999999</v>
      </c>
      <c r="I55">
        <v>101913.61500000001</v>
      </c>
      <c r="J55">
        <v>32424.455819999999</v>
      </c>
      <c r="K55">
        <v>51276.149590000001</v>
      </c>
      <c r="L55">
        <v>20997.2997</v>
      </c>
      <c r="M55">
        <v>119918.98639999999</v>
      </c>
      <c r="N55">
        <v>86894.197979999997</v>
      </c>
      <c r="O55">
        <v>46433.829140000002</v>
      </c>
      <c r="P55">
        <v>84120.333299999998</v>
      </c>
      <c r="Q55">
        <v>106146.19560000001</v>
      </c>
      <c r="R55">
        <v>51491.104350000001</v>
      </c>
      <c r="S55">
        <v>70786.339800000002</v>
      </c>
      <c r="T55">
        <v>38214.304320000003</v>
      </c>
      <c r="U55">
        <v>60719.988980000002</v>
      </c>
      <c r="V55">
        <v>59156.317629999998</v>
      </c>
      <c r="W55">
        <v>64269.58584</v>
      </c>
      <c r="X55">
        <v>83233.781879999995</v>
      </c>
      <c r="Y55">
        <v>135465.2605</v>
      </c>
      <c r="Z55">
        <v>76268.347320000001</v>
      </c>
      <c r="AA55">
        <v>176142.29759999999</v>
      </c>
      <c r="AB55">
        <v>222874.35519999999</v>
      </c>
      <c r="AC55">
        <v>64632.209920000001</v>
      </c>
      <c r="AD55">
        <v>8053.3092340000003</v>
      </c>
      <c r="AE55">
        <v>19546.37614</v>
      </c>
      <c r="AF55">
        <v>226211.04620000001</v>
      </c>
      <c r="AG55">
        <v>346283.84620000003</v>
      </c>
      <c r="AH55">
        <v>36803.199999999997</v>
      </c>
      <c r="AI55">
        <v>46029.4</v>
      </c>
      <c r="AJ55">
        <v>21808.2</v>
      </c>
      <c r="AK55">
        <v>19184</v>
      </c>
      <c r="AL55">
        <v>53909.8</v>
      </c>
      <c r="AM55">
        <v>37822</v>
      </c>
      <c r="AN55">
        <v>113087</v>
      </c>
      <c r="AO55">
        <v>10343</v>
      </c>
      <c r="AP55">
        <v>30219.599999999999</v>
      </c>
      <c r="AQ55">
        <v>37818</v>
      </c>
      <c r="AR55">
        <v>51136</v>
      </c>
      <c r="AS55">
        <v>11406</v>
      </c>
      <c r="AT55">
        <v>75311.199999999997</v>
      </c>
      <c r="AU55">
        <v>21309</v>
      </c>
      <c r="AV55">
        <v>14505</v>
      </c>
      <c r="AW55">
        <v>23803</v>
      </c>
      <c r="AX55">
        <v>56649</v>
      </c>
      <c r="AY55">
        <v>7711</v>
      </c>
      <c r="AZ55">
        <v>57334</v>
      </c>
      <c r="BA55">
        <v>23954</v>
      </c>
      <c r="BB55">
        <v>89666</v>
      </c>
      <c r="BC55">
        <v>41973</v>
      </c>
      <c r="BD55">
        <v>106699</v>
      </c>
      <c r="BF55">
        <f t="shared" si="0"/>
        <v>67398.683123962968</v>
      </c>
      <c r="BG55">
        <f t="shared" si="1"/>
        <v>19292.712842000001</v>
      </c>
      <c r="BH55">
        <f t="shared" si="2"/>
        <v>32602.066517499999</v>
      </c>
      <c r="BI55">
        <f t="shared" si="3"/>
        <v>76502.910029999999</v>
      </c>
      <c r="BJ55">
        <f t="shared" si="4"/>
        <v>117869.39048000002</v>
      </c>
    </row>
    <row r="56" spans="1:62" x14ac:dyDescent="0.35">
      <c r="A56" s="1">
        <v>44402</v>
      </c>
      <c r="B56">
        <v>19190.431659999998</v>
      </c>
      <c r="C56">
        <v>55088.460010000003</v>
      </c>
      <c r="D56">
        <v>31457.831040000001</v>
      </c>
      <c r="E56">
        <v>51847.912400000001</v>
      </c>
      <c r="F56">
        <v>85828.250929999995</v>
      </c>
      <c r="G56">
        <v>75241.859620000003</v>
      </c>
      <c r="H56">
        <v>71209.460900000005</v>
      </c>
      <c r="I56">
        <v>65169.014060000001</v>
      </c>
      <c r="J56">
        <v>20461.96355</v>
      </c>
      <c r="K56">
        <v>58778.563649999996</v>
      </c>
      <c r="L56">
        <v>16216.68958</v>
      </c>
      <c r="M56">
        <v>106545.1424</v>
      </c>
      <c r="N56">
        <v>91826.083249999996</v>
      </c>
      <c r="O56">
        <v>48231.319620000002</v>
      </c>
      <c r="P56">
        <v>107008.5578</v>
      </c>
      <c r="Q56">
        <v>137144.63810000001</v>
      </c>
      <c r="R56">
        <v>65895.838959999994</v>
      </c>
      <c r="S56">
        <v>52251.904949999996</v>
      </c>
      <c r="T56">
        <v>35611.807249999998</v>
      </c>
      <c r="U56">
        <v>45367.560599999997</v>
      </c>
      <c r="V56">
        <v>72233.628259999998</v>
      </c>
      <c r="W56">
        <v>73097.632620000004</v>
      </c>
      <c r="X56">
        <v>135297.3242</v>
      </c>
      <c r="Y56">
        <v>80498.430699999997</v>
      </c>
      <c r="Z56">
        <v>47410.772400000002</v>
      </c>
      <c r="AA56">
        <v>146825.209</v>
      </c>
      <c r="AB56">
        <v>242133.71369999999</v>
      </c>
      <c r="AC56">
        <v>69686.969100000002</v>
      </c>
      <c r="AD56">
        <v>13830.51886</v>
      </c>
      <c r="AE56">
        <v>27077.14313</v>
      </c>
      <c r="AF56">
        <v>196231.12450000001</v>
      </c>
      <c r="AG56">
        <v>316303.92450000002</v>
      </c>
      <c r="AH56">
        <v>42098</v>
      </c>
      <c r="AI56">
        <v>24073.8</v>
      </c>
      <c r="AJ56">
        <v>39970.199999999997</v>
      </c>
      <c r="AK56">
        <v>17244</v>
      </c>
      <c r="AL56">
        <v>33478.6</v>
      </c>
      <c r="AM56">
        <v>52508</v>
      </c>
      <c r="AN56">
        <v>72301.399999999994</v>
      </c>
      <c r="AO56">
        <v>18712</v>
      </c>
      <c r="AP56">
        <v>19717.599999999999</v>
      </c>
      <c r="AQ56">
        <v>58978</v>
      </c>
      <c r="AR56">
        <v>50653</v>
      </c>
      <c r="AS56">
        <v>13911</v>
      </c>
      <c r="AT56">
        <v>45909.8</v>
      </c>
      <c r="AU56">
        <v>39629</v>
      </c>
      <c r="AV56">
        <v>26099</v>
      </c>
      <c r="AW56">
        <v>21321</v>
      </c>
      <c r="AX56">
        <v>39012</v>
      </c>
      <c r="AY56">
        <v>11682</v>
      </c>
      <c r="AZ56">
        <v>39147</v>
      </c>
      <c r="BA56">
        <v>39946</v>
      </c>
      <c r="BB56">
        <v>112200</v>
      </c>
      <c r="BC56">
        <v>36623</v>
      </c>
      <c r="BD56">
        <v>88485</v>
      </c>
      <c r="BF56">
        <f t="shared" si="0"/>
        <v>65115.075579629636</v>
      </c>
      <c r="BG56">
        <f t="shared" si="1"/>
        <v>18855.529498</v>
      </c>
      <c r="BH56">
        <f t="shared" si="2"/>
        <v>31963.023280000001</v>
      </c>
      <c r="BI56">
        <f t="shared" si="3"/>
        <v>72898.574464999998</v>
      </c>
      <c r="BJ56">
        <f t="shared" si="4"/>
        <v>128368.12694000007</v>
      </c>
    </row>
    <row r="57" spans="1:62" x14ac:dyDescent="0.35">
      <c r="A57" s="1">
        <v>44403</v>
      </c>
      <c r="B57">
        <v>11001.129569999999</v>
      </c>
      <c r="C57">
        <v>48585.207629999997</v>
      </c>
      <c r="D57">
        <v>38132.218769999999</v>
      </c>
      <c r="E57">
        <v>56118.613149999997</v>
      </c>
      <c r="F57">
        <v>72293.841750000007</v>
      </c>
      <c r="G57">
        <v>45365.466359999999</v>
      </c>
      <c r="H57">
        <v>47715.742290000002</v>
      </c>
      <c r="I57">
        <v>69192.731700000004</v>
      </c>
      <c r="J57">
        <v>20559.93391</v>
      </c>
      <c r="K57">
        <v>82344.959449999995</v>
      </c>
      <c r="L57">
        <v>19915.232100000001</v>
      </c>
      <c r="M57">
        <v>67420.774340000004</v>
      </c>
      <c r="N57">
        <v>121001.37149999999</v>
      </c>
      <c r="O57">
        <v>40481.706680000003</v>
      </c>
      <c r="P57">
        <v>113016.6651</v>
      </c>
      <c r="Q57">
        <v>148729.6943</v>
      </c>
      <c r="R57">
        <v>48826.459049999998</v>
      </c>
      <c r="S57">
        <v>45597.456610000001</v>
      </c>
      <c r="T57">
        <v>47262.460630000001</v>
      </c>
      <c r="U57">
        <v>45860.205650000004</v>
      </c>
      <c r="V57">
        <v>98147.007809999996</v>
      </c>
      <c r="W57">
        <v>78271.514249999993</v>
      </c>
      <c r="X57">
        <v>104750.3192</v>
      </c>
      <c r="Y57">
        <v>71487.570869999996</v>
      </c>
      <c r="Z57">
        <v>53398.49065</v>
      </c>
      <c r="AA57">
        <v>102500.5235</v>
      </c>
      <c r="AB57">
        <v>274672.72639999999</v>
      </c>
      <c r="AC57">
        <v>77763.814010000002</v>
      </c>
      <c r="AD57">
        <v>15145.4306</v>
      </c>
      <c r="AE57">
        <v>15543.879859999999</v>
      </c>
      <c r="AF57">
        <v>196041.8089</v>
      </c>
      <c r="AG57">
        <v>279993.40889999998</v>
      </c>
      <c r="AH57">
        <v>89975.2</v>
      </c>
      <c r="AI57">
        <v>50586.2</v>
      </c>
      <c r="AJ57">
        <v>42755</v>
      </c>
      <c r="AK57">
        <v>20400</v>
      </c>
      <c r="AL57">
        <v>80439.600000000006</v>
      </c>
      <c r="AM57">
        <v>59619</v>
      </c>
      <c r="AN57">
        <v>70608</v>
      </c>
      <c r="AO57">
        <v>27946</v>
      </c>
      <c r="AP57">
        <v>22273.599999999999</v>
      </c>
      <c r="AQ57">
        <v>75123</v>
      </c>
      <c r="AR57">
        <v>25432</v>
      </c>
      <c r="AS57">
        <v>29584</v>
      </c>
      <c r="AT57">
        <v>54695.4</v>
      </c>
      <c r="AU57">
        <v>28540</v>
      </c>
      <c r="AV57">
        <v>15361</v>
      </c>
      <c r="AW57">
        <v>20787</v>
      </c>
      <c r="AX57">
        <v>18074</v>
      </c>
      <c r="AY57">
        <v>25950</v>
      </c>
      <c r="AZ57">
        <v>32269</v>
      </c>
      <c r="BA57">
        <v>37444</v>
      </c>
      <c r="BB57">
        <v>95900</v>
      </c>
      <c r="BC57">
        <v>22246</v>
      </c>
      <c r="BD57">
        <v>59336</v>
      </c>
      <c r="BF57">
        <f t="shared" si="0"/>
        <v>64873.08084240742</v>
      </c>
      <c r="BG57">
        <f t="shared" si="1"/>
        <v>20060.662469999999</v>
      </c>
      <c r="BH57">
        <f t="shared" si="2"/>
        <v>28094.5</v>
      </c>
      <c r="BI57">
        <f t="shared" si="3"/>
        <v>78144.589189999999</v>
      </c>
      <c r="BJ57">
        <f t="shared" si="4"/>
        <v>110536.76133000002</v>
      </c>
    </row>
    <row r="58" spans="1:62" x14ac:dyDescent="0.35">
      <c r="A58" s="1">
        <v>44404</v>
      </c>
      <c r="B58">
        <v>10517.332280000001</v>
      </c>
      <c r="C58">
        <v>48359.343110000002</v>
      </c>
      <c r="D58">
        <v>37956.108130000001</v>
      </c>
      <c r="E58">
        <v>58053.317949999997</v>
      </c>
      <c r="F58">
        <v>78764.463520000005</v>
      </c>
      <c r="G58">
        <v>30567.55168</v>
      </c>
      <c r="H58">
        <v>30274.99036</v>
      </c>
      <c r="I58">
        <v>74817.138959999997</v>
      </c>
      <c r="J58">
        <v>19192.56439</v>
      </c>
      <c r="K58">
        <v>98541.993069999997</v>
      </c>
      <c r="L58">
        <v>25355.190269999999</v>
      </c>
      <c r="M58">
        <v>61256.57069</v>
      </c>
      <c r="N58">
        <v>95948.174410000007</v>
      </c>
      <c r="O58">
        <v>52245.794699999999</v>
      </c>
      <c r="P58">
        <v>47552.057800000002</v>
      </c>
      <c r="Q58">
        <v>115771.30319999999</v>
      </c>
      <c r="R58">
        <v>44285.367740000002</v>
      </c>
      <c r="S58">
        <v>55826.754300000001</v>
      </c>
      <c r="T58">
        <v>58970.248420000004</v>
      </c>
      <c r="U58">
        <v>42105.722249999999</v>
      </c>
      <c r="V58">
        <v>76633.48676</v>
      </c>
      <c r="W58">
        <v>91837.728350000005</v>
      </c>
      <c r="X58">
        <v>75800.872990000003</v>
      </c>
      <c r="Y58">
        <v>77476.08928</v>
      </c>
      <c r="Z58">
        <v>46564.906609999998</v>
      </c>
      <c r="AA58">
        <v>71040.311019999994</v>
      </c>
      <c r="AB58">
        <v>233774.03649999999</v>
      </c>
      <c r="AC58">
        <v>74014.204719999994</v>
      </c>
      <c r="AD58">
        <v>17313.984700000001</v>
      </c>
      <c r="AE58">
        <v>14580.812180000001</v>
      </c>
      <c r="AF58">
        <v>186735.74460000001</v>
      </c>
      <c r="AG58">
        <v>303866.54460000002</v>
      </c>
      <c r="AH58">
        <v>68770.600000000006</v>
      </c>
      <c r="AI58">
        <v>43807.199999999997</v>
      </c>
      <c r="AJ58">
        <v>16756</v>
      </c>
      <c r="AK58">
        <v>24780</v>
      </c>
      <c r="AL58">
        <v>138572.6</v>
      </c>
      <c r="AM58">
        <v>53830.6</v>
      </c>
      <c r="AN58">
        <v>61775.4</v>
      </c>
      <c r="AO58">
        <v>46672</v>
      </c>
      <c r="AP58">
        <v>37729.599999999999</v>
      </c>
      <c r="AQ58">
        <v>57872</v>
      </c>
      <c r="AR58">
        <v>33449</v>
      </c>
      <c r="AS58">
        <v>13436</v>
      </c>
      <c r="AT58">
        <v>75796.2</v>
      </c>
      <c r="AU58">
        <v>22742</v>
      </c>
      <c r="AV58">
        <v>28556</v>
      </c>
      <c r="AW58">
        <v>20632</v>
      </c>
      <c r="AX58">
        <v>31647</v>
      </c>
      <c r="AY58">
        <v>25514</v>
      </c>
      <c r="AZ58">
        <v>37760</v>
      </c>
      <c r="BA58">
        <v>37221</v>
      </c>
      <c r="BB58">
        <v>104764</v>
      </c>
      <c r="BC58">
        <v>14138</v>
      </c>
      <c r="BD58">
        <v>53077</v>
      </c>
      <c r="BF58">
        <f t="shared" si="0"/>
        <v>62078.18351000001</v>
      </c>
      <c r="BG58">
        <f t="shared" si="1"/>
        <v>17877.558607000003</v>
      </c>
      <c r="BH58">
        <f t="shared" si="2"/>
        <v>30348.130689999998</v>
      </c>
      <c r="BI58">
        <f t="shared" si="3"/>
        <v>75551.434739999997</v>
      </c>
      <c r="BJ58">
        <f t="shared" si="4"/>
        <v>102897.39792100001</v>
      </c>
    </row>
    <row r="59" spans="1:62" x14ac:dyDescent="0.35">
      <c r="A59" s="1">
        <v>44405</v>
      </c>
      <c r="B59">
        <v>13686.55508</v>
      </c>
      <c r="C59">
        <v>60805.341590000004</v>
      </c>
      <c r="D59">
        <v>43024.180959999998</v>
      </c>
      <c r="E59">
        <v>55483.758049999997</v>
      </c>
      <c r="F59">
        <v>113149.1107</v>
      </c>
      <c r="G59">
        <v>42350.095939999999</v>
      </c>
      <c r="H59">
        <v>47112.421369999996</v>
      </c>
      <c r="I59">
        <v>92057.629459999996</v>
      </c>
      <c r="J59">
        <v>18714.226640000001</v>
      </c>
      <c r="K59">
        <v>118241.60030000001</v>
      </c>
      <c r="L59">
        <v>23849.834139999999</v>
      </c>
      <c r="M59">
        <v>59457.316789999997</v>
      </c>
      <c r="N59">
        <v>83274.851769999994</v>
      </c>
      <c r="O59">
        <v>48207.376429999997</v>
      </c>
      <c r="P59">
        <v>41026.974829999999</v>
      </c>
      <c r="Q59">
        <v>154705.62530000001</v>
      </c>
      <c r="R59">
        <v>29994.532370000001</v>
      </c>
      <c r="S59">
        <v>40597.716130000001</v>
      </c>
      <c r="T59">
        <v>103244.09880000001</v>
      </c>
      <c r="U59">
        <v>30022.001980000001</v>
      </c>
      <c r="V59">
        <v>71533.257939999996</v>
      </c>
      <c r="W59">
        <v>69333.179889999999</v>
      </c>
      <c r="X59">
        <v>69058.493770000001</v>
      </c>
      <c r="Y59">
        <v>71367.198640000002</v>
      </c>
      <c r="Z59">
        <v>90460.637730000002</v>
      </c>
      <c r="AA59">
        <v>93772.436119999998</v>
      </c>
      <c r="AB59">
        <v>215827.52280000001</v>
      </c>
      <c r="AC59">
        <v>70664.694589999999</v>
      </c>
      <c r="AD59">
        <v>19566.558730000001</v>
      </c>
      <c r="AE59">
        <v>4477.53388</v>
      </c>
      <c r="AF59">
        <v>161800.25459999999</v>
      </c>
      <c r="AG59">
        <v>238253.85459999999</v>
      </c>
      <c r="AH59">
        <v>30838</v>
      </c>
      <c r="AI59">
        <v>32996.6</v>
      </c>
      <c r="AJ59">
        <v>36037</v>
      </c>
      <c r="AK59">
        <v>9263</v>
      </c>
      <c r="AL59">
        <v>111656.4</v>
      </c>
      <c r="AM59">
        <v>32824</v>
      </c>
      <c r="AN59">
        <v>119310.2</v>
      </c>
      <c r="AO59">
        <v>37981</v>
      </c>
      <c r="AP59">
        <v>41819.599999999999</v>
      </c>
      <c r="AQ59">
        <v>41566</v>
      </c>
      <c r="AR59">
        <v>29540</v>
      </c>
      <c r="AS59">
        <v>16193</v>
      </c>
      <c r="AT59">
        <v>53902.6</v>
      </c>
      <c r="AU59">
        <v>48601</v>
      </c>
      <c r="AV59">
        <v>27676</v>
      </c>
      <c r="AW59">
        <v>36596</v>
      </c>
      <c r="AX59">
        <v>52322</v>
      </c>
      <c r="AY59">
        <v>16794</v>
      </c>
      <c r="AZ59">
        <v>61159</v>
      </c>
      <c r="BA59">
        <v>25338</v>
      </c>
      <c r="BB59">
        <v>88795</v>
      </c>
      <c r="BC59">
        <v>18520</v>
      </c>
      <c r="BD59">
        <v>39472</v>
      </c>
      <c r="BF59">
        <f t="shared" si="0"/>
        <v>62312.023554074076</v>
      </c>
      <c r="BG59">
        <f t="shared" si="1"/>
        <v>18578.267992000001</v>
      </c>
      <c r="BH59">
        <f t="shared" si="2"/>
        <v>30226.001485000001</v>
      </c>
      <c r="BI59">
        <f t="shared" si="3"/>
        <v>80339.453312500002</v>
      </c>
      <c r="BJ59">
        <f t="shared" si="4"/>
        <v>116713.85342000001</v>
      </c>
    </row>
    <row r="60" spans="1:62" x14ac:dyDescent="0.35">
      <c r="A60" s="1">
        <v>44406</v>
      </c>
      <c r="B60">
        <v>15740.94065</v>
      </c>
      <c r="C60">
        <v>54946.658159999999</v>
      </c>
      <c r="D60">
        <v>19269.13723</v>
      </c>
      <c r="E60">
        <v>49992.582249999999</v>
      </c>
      <c r="F60">
        <v>96600.826159999997</v>
      </c>
      <c r="G60">
        <v>28738.794249999999</v>
      </c>
      <c r="H60">
        <v>88769.500570000004</v>
      </c>
      <c r="I60">
        <v>72728.517829999997</v>
      </c>
      <c r="J60">
        <v>15271.205040000001</v>
      </c>
      <c r="K60">
        <v>135378.28210000001</v>
      </c>
      <c r="L60">
        <v>31546.341990000001</v>
      </c>
      <c r="M60">
        <v>77825.972980000006</v>
      </c>
      <c r="N60">
        <v>101699.8867</v>
      </c>
      <c r="O60">
        <v>38997.228810000001</v>
      </c>
      <c r="P60">
        <v>34809.963150000003</v>
      </c>
      <c r="Q60">
        <v>153154.6269</v>
      </c>
      <c r="R60">
        <v>30377.98011</v>
      </c>
      <c r="S60">
        <v>67046.802620000002</v>
      </c>
      <c r="T60">
        <v>70837.062009999994</v>
      </c>
      <c r="U60">
        <v>27086.557629999999</v>
      </c>
      <c r="V60">
        <v>48454.279569999999</v>
      </c>
      <c r="W60">
        <v>48750.10282</v>
      </c>
      <c r="X60">
        <v>79590.409769999998</v>
      </c>
      <c r="Y60">
        <v>73455.246169999999</v>
      </c>
      <c r="Z60">
        <v>78165.307960000006</v>
      </c>
      <c r="AA60">
        <v>110159.61289999999</v>
      </c>
      <c r="AB60">
        <v>281869.30739999999</v>
      </c>
      <c r="AC60">
        <v>74879.064180000001</v>
      </c>
      <c r="AD60">
        <v>29302.786940000002</v>
      </c>
      <c r="AE60">
        <v>3771.067708</v>
      </c>
      <c r="AF60">
        <v>181596.45619999999</v>
      </c>
      <c r="AG60">
        <v>240066.05619999999</v>
      </c>
      <c r="AH60">
        <v>45984</v>
      </c>
      <c r="AI60">
        <v>36711.599999999999</v>
      </c>
      <c r="AJ60">
        <v>13208</v>
      </c>
      <c r="AK60">
        <v>8606</v>
      </c>
      <c r="AL60">
        <v>79006.8</v>
      </c>
      <c r="AM60">
        <v>48835.4</v>
      </c>
      <c r="AN60">
        <v>87922.2</v>
      </c>
      <c r="AO60">
        <v>26545</v>
      </c>
      <c r="AP60">
        <v>34095</v>
      </c>
      <c r="AQ60">
        <v>56290</v>
      </c>
      <c r="AR60">
        <v>60987</v>
      </c>
      <c r="AS60">
        <v>10750</v>
      </c>
      <c r="AT60">
        <v>56718.400000000001</v>
      </c>
      <c r="AU60">
        <v>30332</v>
      </c>
      <c r="AV60">
        <v>47142</v>
      </c>
      <c r="AW60">
        <v>15053</v>
      </c>
      <c r="AX60">
        <v>57441</v>
      </c>
      <c r="AY60">
        <v>13790</v>
      </c>
      <c r="AZ60">
        <v>43864</v>
      </c>
      <c r="BA60">
        <v>44412</v>
      </c>
      <c r="BB60">
        <v>160235</v>
      </c>
      <c r="BC60">
        <v>19940</v>
      </c>
      <c r="BF60">
        <f t="shared" si="0"/>
        <v>64050.869721444447</v>
      </c>
      <c r="BG60">
        <f t="shared" si="1"/>
        <v>15118.461512</v>
      </c>
      <c r="BH60">
        <f t="shared" si="2"/>
        <v>29560.090205</v>
      </c>
      <c r="BI60">
        <f t="shared" si="3"/>
        <v>78080.474215000009</v>
      </c>
      <c r="BJ60">
        <f t="shared" si="4"/>
        <v>127812.68134000008</v>
      </c>
    </row>
    <row r="61" spans="1:62" x14ac:dyDescent="0.35">
      <c r="A61" s="1">
        <v>44407</v>
      </c>
      <c r="B61">
        <v>23993.540710000001</v>
      </c>
      <c r="C61">
        <v>65922.866269999999</v>
      </c>
      <c r="D61">
        <v>14273.23567</v>
      </c>
      <c r="E61">
        <v>46733.626329999999</v>
      </c>
      <c r="F61">
        <v>82390.025039999993</v>
      </c>
      <c r="G61">
        <v>50693.511839999999</v>
      </c>
      <c r="H61">
        <v>91253.058139999994</v>
      </c>
      <c r="I61">
        <v>92229.862429999994</v>
      </c>
      <c r="J61">
        <v>9655.0619170000009</v>
      </c>
      <c r="K61">
        <v>122158.05070000001</v>
      </c>
      <c r="L61">
        <v>27619.962289999999</v>
      </c>
      <c r="M61">
        <v>78595.363880000004</v>
      </c>
      <c r="N61">
        <v>104935.80039999999</v>
      </c>
      <c r="O61">
        <v>46753.071689999997</v>
      </c>
      <c r="P61">
        <v>34825.120320000002</v>
      </c>
      <c r="Q61">
        <v>96628.618279999995</v>
      </c>
      <c r="R61">
        <v>34362.755660000003</v>
      </c>
      <c r="S61">
        <v>76358.418049999993</v>
      </c>
      <c r="T61">
        <v>60230.068330000002</v>
      </c>
      <c r="U61">
        <v>34516.4493</v>
      </c>
      <c r="V61">
        <v>63548.307789999999</v>
      </c>
      <c r="W61">
        <v>54643.690779999997</v>
      </c>
      <c r="X61">
        <v>90641.854229999997</v>
      </c>
      <c r="Y61">
        <v>72119.021510000006</v>
      </c>
      <c r="Z61">
        <v>36803.385300000002</v>
      </c>
      <c r="AA61">
        <v>87319.827709999998</v>
      </c>
      <c r="AB61">
        <v>200448.33379999999</v>
      </c>
      <c r="AC61">
        <v>78740.526329999993</v>
      </c>
      <c r="AD61">
        <v>15531.08202</v>
      </c>
      <c r="AE61">
        <v>8435.3685069999992</v>
      </c>
      <c r="AF61">
        <v>175536.66899999999</v>
      </c>
      <c r="AG61">
        <v>255851.269</v>
      </c>
      <c r="AH61">
        <v>29786.400000000001</v>
      </c>
      <c r="AI61">
        <v>54613.2</v>
      </c>
      <c r="AJ61">
        <v>15495</v>
      </c>
      <c r="AK61">
        <v>10586</v>
      </c>
      <c r="AL61">
        <v>68126.8</v>
      </c>
      <c r="AM61">
        <v>67766.399999999994</v>
      </c>
      <c r="AN61">
        <v>79018.8</v>
      </c>
      <c r="AO61">
        <v>13644</v>
      </c>
      <c r="AP61">
        <v>16899</v>
      </c>
      <c r="AQ61">
        <v>74524</v>
      </c>
      <c r="AR61">
        <v>25467</v>
      </c>
      <c r="AS61">
        <v>10497</v>
      </c>
      <c r="AT61">
        <v>58630.6</v>
      </c>
      <c r="AU61">
        <v>26686</v>
      </c>
      <c r="AV61">
        <v>75347</v>
      </c>
      <c r="AW61">
        <v>11094</v>
      </c>
      <c r="AX61">
        <v>69425</v>
      </c>
      <c r="AY61">
        <v>15519</v>
      </c>
      <c r="AZ61">
        <v>34815</v>
      </c>
      <c r="BA61">
        <v>20551</v>
      </c>
      <c r="BB61">
        <v>165064</v>
      </c>
      <c r="BC61">
        <v>26110</v>
      </c>
      <c r="BF61">
        <f t="shared" si="0"/>
        <v>61174.31487451851</v>
      </c>
      <c r="BG61">
        <f t="shared" si="1"/>
        <v>13832.770701000001</v>
      </c>
      <c r="BH61">
        <f t="shared" si="2"/>
        <v>25627.75</v>
      </c>
      <c r="BI61">
        <f t="shared" si="3"/>
        <v>78704.235717499992</v>
      </c>
      <c r="BJ61">
        <f t="shared" si="4"/>
        <v>102443.64576400002</v>
      </c>
    </row>
    <row r="62" spans="1:62" x14ac:dyDescent="0.35">
      <c r="A62" s="1">
        <v>44408</v>
      </c>
      <c r="B62">
        <v>14520.9301</v>
      </c>
      <c r="C62">
        <v>42976.157359999997</v>
      </c>
      <c r="D62">
        <v>12255.99595</v>
      </c>
      <c r="E62">
        <v>41457.804179999999</v>
      </c>
      <c r="F62">
        <v>81072.963570000007</v>
      </c>
      <c r="G62">
        <v>62273.630660000003</v>
      </c>
      <c r="H62">
        <v>76010.177299999996</v>
      </c>
      <c r="I62">
        <v>94188.112659999999</v>
      </c>
      <c r="J62">
        <v>11924.62183</v>
      </c>
      <c r="K62">
        <v>55760.76801</v>
      </c>
      <c r="L62">
        <v>23453.910619999999</v>
      </c>
      <c r="M62">
        <v>63927.643730000003</v>
      </c>
      <c r="N62">
        <v>97957.387870000006</v>
      </c>
      <c r="O62">
        <v>26975.995620000002</v>
      </c>
      <c r="P62">
        <v>26365.3547</v>
      </c>
      <c r="Q62">
        <v>107582.577</v>
      </c>
      <c r="R62">
        <v>37889.511030000001</v>
      </c>
      <c r="S62">
        <v>76255.951860000001</v>
      </c>
      <c r="T62">
        <v>115329.61410000001</v>
      </c>
      <c r="U62">
        <v>50326.405169999998</v>
      </c>
      <c r="V62">
        <v>83561.317370000004</v>
      </c>
      <c r="W62">
        <v>53620.69543</v>
      </c>
      <c r="X62">
        <v>62677.039900000003</v>
      </c>
      <c r="Y62">
        <v>58093.645969999998</v>
      </c>
      <c r="Z62">
        <v>17605.786100000001</v>
      </c>
      <c r="AA62">
        <v>56499.01842</v>
      </c>
      <c r="AB62">
        <v>98270.32</v>
      </c>
      <c r="AC62">
        <v>98894.353229999993</v>
      </c>
      <c r="AD62">
        <v>7793.6876849999999</v>
      </c>
      <c r="AE62">
        <v>13279.12795</v>
      </c>
      <c r="AF62">
        <v>96948.604829999997</v>
      </c>
      <c r="AG62">
        <v>177263.20480000001</v>
      </c>
      <c r="AH62">
        <v>52961.8</v>
      </c>
      <c r="AI62">
        <v>30900.400000000001</v>
      </c>
      <c r="AJ62">
        <v>59608</v>
      </c>
      <c r="AK62">
        <v>14015</v>
      </c>
      <c r="AL62">
        <v>66026.8</v>
      </c>
      <c r="AM62">
        <v>43759.4</v>
      </c>
      <c r="AN62">
        <v>50386</v>
      </c>
      <c r="AO62">
        <v>14773</v>
      </c>
      <c r="AP62">
        <v>16684</v>
      </c>
      <c r="AQ62">
        <v>73706.8</v>
      </c>
      <c r="AR62">
        <v>40317</v>
      </c>
      <c r="AS62">
        <v>17507</v>
      </c>
      <c r="AT62">
        <v>57115.199999999997</v>
      </c>
      <c r="AU62">
        <v>13725</v>
      </c>
      <c r="AV62">
        <v>61397</v>
      </c>
      <c r="AW62">
        <v>22233</v>
      </c>
      <c r="AX62">
        <v>54937</v>
      </c>
      <c r="AY62">
        <v>22198</v>
      </c>
      <c r="AZ62">
        <v>48151</v>
      </c>
      <c r="BA62">
        <v>18140</v>
      </c>
      <c r="BB62">
        <v>160299</v>
      </c>
      <c r="BC62">
        <v>18963</v>
      </c>
      <c r="BF62">
        <f t="shared" si="0"/>
        <v>53718.809537129629</v>
      </c>
      <c r="BG62">
        <f t="shared" si="1"/>
        <v>14166.77903</v>
      </c>
      <c r="BH62">
        <f t="shared" si="2"/>
        <v>22206.75</v>
      </c>
      <c r="BI62">
        <f t="shared" si="3"/>
        <v>71786.8</v>
      </c>
      <c r="BJ62">
        <f t="shared" si="4"/>
        <v>98176.440361000001</v>
      </c>
    </row>
    <row r="63" spans="1:62" x14ac:dyDescent="0.35">
      <c r="A63" s="1">
        <v>44409</v>
      </c>
      <c r="B63">
        <v>21153.861000000001</v>
      </c>
      <c r="C63">
        <v>29005.602490000001</v>
      </c>
      <c r="D63">
        <v>34171.986579999997</v>
      </c>
      <c r="E63">
        <v>46439.841910000003</v>
      </c>
      <c r="F63">
        <v>90057.303490000006</v>
      </c>
      <c r="G63">
        <v>62570.556779999999</v>
      </c>
      <c r="H63">
        <v>57452.823429999997</v>
      </c>
      <c r="I63">
        <v>59489.567159999999</v>
      </c>
      <c r="J63">
        <v>8706.7133439999998</v>
      </c>
      <c r="K63">
        <v>45209.525540000002</v>
      </c>
      <c r="L63">
        <v>27072.628479999999</v>
      </c>
      <c r="M63">
        <v>79081.950849999994</v>
      </c>
      <c r="N63">
        <v>66203.178350000002</v>
      </c>
      <c r="O63">
        <v>28236.566920000001</v>
      </c>
      <c r="P63">
        <v>24522.38579</v>
      </c>
      <c r="Q63">
        <v>115939.011</v>
      </c>
      <c r="R63">
        <v>58385.914019999997</v>
      </c>
      <c r="S63">
        <v>32725.140909999998</v>
      </c>
      <c r="T63">
        <v>86001.048299999995</v>
      </c>
      <c r="U63">
        <v>29248.355579999999</v>
      </c>
      <c r="V63">
        <v>77630.792180000004</v>
      </c>
      <c r="W63">
        <v>65228.967729999997</v>
      </c>
      <c r="X63">
        <v>60247.433550000002</v>
      </c>
      <c r="Y63">
        <v>41783.208899999998</v>
      </c>
      <c r="Z63">
        <v>24457.08872</v>
      </c>
      <c r="AA63">
        <v>56531.934549999998</v>
      </c>
      <c r="AB63">
        <v>125203.8391</v>
      </c>
      <c r="AC63">
        <v>62092.60572</v>
      </c>
      <c r="AD63">
        <v>8254.1168409999991</v>
      </c>
      <c r="AE63">
        <v>21594.316009999999</v>
      </c>
      <c r="AF63">
        <v>69925.949470000007</v>
      </c>
      <c r="AG63">
        <v>126807.74950000001</v>
      </c>
      <c r="AH63">
        <v>36837.199999999997</v>
      </c>
      <c r="AI63">
        <v>45787.6</v>
      </c>
      <c r="AJ63">
        <v>21757</v>
      </c>
      <c r="AK63">
        <v>18684</v>
      </c>
      <c r="AL63">
        <v>62163</v>
      </c>
      <c r="AM63">
        <v>65382.400000000001</v>
      </c>
      <c r="AN63">
        <v>32421.8</v>
      </c>
      <c r="AO63">
        <v>17009</v>
      </c>
      <c r="AP63">
        <v>13503</v>
      </c>
      <c r="AQ63">
        <v>56546.8</v>
      </c>
      <c r="AR63">
        <v>37268</v>
      </c>
      <c r="AS63">
        <v>16936</v>
      </c>
      <c r="AT63">
        <v>51572</v>
      </c>
      <c r="AU63">
        <v>22428</v>
      </c>
      <c r="AV63">
        <v>20671</v>
      </c>
      <c r="AW63">
        <v>32130</v>
      </c>
      <c r="AX63">
        <v>71404</v>
      </c>
      <c r="AY63">
        <v>28662</v>
      </c>
      <c r="AZ63">
        <v>55653</v>
      </c>
      <c r="BA63">
        <v>33171</v>
      </c>
      <c r="BB63">
        <v>122569</v>
      </c>
      <c r="BC63">
        <v>22102</v>
      </c>
      <c r="BF63">
        <f t="shared" si="0"/>
        <v>48631.29192953703</v>
      </c>
      <c r="BG63">
        <f t="shared" si="1"/>
        <v>19280.100000000002</v>
      </c>
      <c r="BH63">
        <f t="shared" si="2"/>
        <v>25159.9464625</v>
      </c>
      <c r="BI63">
        <f t="shared" si="3"/>
        <v>62468.667585000003</v>
      </c>
      <c r="BJ63">
        <f t="shared" si="4"/>
        <v>83925.319065000018</v>
      </c>
    </row>
    <row r="64" spans="1:62" x14ac:dyDescent="0.35">
      <c r="A64" s="1">
        <v>44410</v>
      </c>
      <c r="B64">
        <v>25458.955679999999</v>
      </c>
      <c r="C64">
        <v>23800.428199999998</v>
      </c>
      <c r="D64">
        <v>83769.960619999998</v>
      </c>
      <c r="E64">
        <v>49257.266349999998</v>
      </c>
      <c r="F64">
        <v>98218.461890000006</v>
      </c>
      <c r="G64">
        <v>37109.826939999999</v>
      </c>
      <c r="H64">
        <v>39221.37068</v>
      </c>
      <c r="I64">
        <v>32555.413909999999</v>
      </c>
      <c r="J64">
        <v>6025.1229409999996</v>
      </c>
      <c r="K64">
        <v>71081.774279999998</v>
      </c>
      <c r="L64">
        <v>32704.70162</v>
      </c>
      <c r="M64">
        <v>81100.784079999998</v>
      </c>
      <c r="N64">
        <v>51989.376830000001</v>
      </c>
      <c r="O64">
        <v>18531.593349999999</v>
      </c>
      <c r="P64">
        <v>58077.596140000001</v>
      </c>
      <c r="Q64">
        <v>110711.7179</v>
      </c>
      <c r="R64">
        <v>27139.45983</v>
      </c>
      <c r="S64">
        <v>56281.46387</v>
      </c>
      <c r="T64">
        <v>100304.9016</v>
      </c>
      <c r="U64">
        <v>30509.674609999998</v>
      </c>
      <c r="V64">
        <v>87119.63248</v>
      </c>
      <c r="W64">
        <v>42096.299180000002</v>
      </c>
      <c r="X64">
        <v>73468.359519999998</v>
      </c>
      <c r="Y64">
        <v>61659.673260000003</v>
      </c>
      <c r="Z64">
        <v>30737.642930000002</v>
      </c>
      <c r="AA64">
        <v>68043.867190000004</v>
      </c>
      <c r="AB64">
        <v>161633.60649999999</v>
      </c>
      <c r="AC64">
        <v>47106.42009</v>
      </c>
      <c r="AD64">
        <v>7638.2508340000004</v>
      </c>
      <c r="AE64">
        <v>22488.361130000001</v>
      </c>
      <c r="AF64">
        <v>101279.5156</v>
      </c>
      <c r="AG64">
        <v>158161.3156</v>
      </c>
      <c r="AH64">
        <v>34305</v>
      </c>
      <c r="AI64">
        <v>25140.400000000001</v>
      </c>
      <c r="AJ64">
        <v>49777</v>
      </c>
      <c r="AK64">
        <v>20042</v>
      </c>
      <c r="AL64">
        <v>41138.6</v>
      </c>
      <c r="AM64">
        <v>59524.800000000003</v>
      </c>
      <c r="AN64">
        <v>41672.6</v>
      </c>
      <c r="AO64">
        <v>12084</v>
      </c>
      <c r="AP64">
        <v>8504</v>
      </c>
      <c r="AQ64">
        <v>56585.8</v>
      </c>
      <c r="AR64">
        <v>16523</v>
      </c>
      <c r="AS64">
        <v>14358</v>
      </c>
      <c r="AT64">
        <v>46724.4</v>
      </c>
      <c r="AU64">
        <v>19859</v>
      </c>
      <c r="AV64">
        <v>31500</v>
      </c>
      <c r="AW64">
        <v>23947</v>
      </c>
      <c r="AX64">
        <v>37872</v>
      </c>
      <c r="AY64">
        <v>24549</v>
      </c>
      <c r="AZ64">
        <v>39928</v>
      </c>
      <c r="BA64">
        <v>8320</v>
      </c>
      <c r="BB64">
        <v>124045</v>
      </c>
      <c r="BC64">
        <v>41044</v>
      </c>
      <c r="BF64">
        <f t="shared" si="0"/>
        <v>49494.933252499999</v>
      </c>
      <c r="BG64">
        <f t="shared" si="1"/>
        <v>15007.500000000002</v>
      </c>
      <c r="BH64">
        <f t="shared" si="2"/>
        <v>24696.85</v>
      </c>
      <c r="BI64">
        <f t="shared" si="3"/>
        <v>61125.954945000005</v>
      </c>
      <c r="BJ64">
        <f t="shared" si="4"/>
        <v>99678.969687000004</v>
      </c>
    </row>
    <row r="65" spans="1:62" x14ac:dyDescent="0.35">
      <c r="A65" s="1">
        <v>44411</v>
      </c>
      <c r="B65">
        <v>24407.222450000001</v>
      </c>
      <c r="C65">
        <v>39977.364889999997</v>
      </c>
      <c r="D65">
        <v>59755.83367</v>
      </c>
      <c r="E65">
        <v>56247.759539999999</v>
      </c>
      <c r="F65">
        <v>82845.505529999995</v>
      </c>
      <c r="G65">
        <v>75098.555210000006</v>
      </c>
      <c r="H65">
        <v>42885.149680000002</v>
      </c>
      <c r="I65">
        <v>26028.29218</v>
      </c>
      <c r="J65">
        <v>5865.677025</v>
      </c>
      <c r="K65">
        <v>78091.135290000006</v>
      </c>
      <c r="L65">
        <v>35208.011270000003</v>
      </c>
      <c r="M65">
        <v>36802.76971</v>
      </c>
      <c r="N65">
        <v>49390.597690000002</v>
      </c>
      <c r="O65">
        <v>26863.823950000002</v>
      </c>
      <c r="P65">
        <v>38356.73919</v>
      </c>
      <c r="Q65">
        <v>93047.133849999998</v>
      </c>
      <c r="R65">
        <v>21076.561880000001</v>
      </c>
      <c r="S65">
        <v>25168.206399999999</v>
      </c>
      <c r="T65">
        <v>110501.13710000001</v>
      </c>
      <c r="U65">
        <v>43077.15036</v>
      </c>
      <c r="V65">
        <v>58135.568650000001</v>
      </c>
      <c r="W65">
        <v>27810.222330000001</v>
      </c>
      <c r="X65">
        <v>88913.802020000003</v>
      </c>
      <c r="Y65">
        <v>73741.834159999999</v>
      </c>
      <c r="Z65">
        <v>21316.811610000001</v>
      </c>
      <c r="AA65">
        <v>44396.214189999999</v>
      </c>
      <c r="AB65">
        <v>122042.6611</v>
      </c>
      <c r="AC65">
        <v>39786.832040000001</v>
      </c>
      <c r="AD65">
        <v>4765.6098050000001</v>
      </c>
      <c r="AE65">
        <v>14030.25578</v>
      </c>
      <c r="AF65">
        <v>102432.0145</v>
      </c>
      <c r="AG65">
        <v>138002.41450000001</v>
      </c>
      <c r="AH65">
        <v>36614</v>
      </c>
      <c r="AI65">
        <v>35948.400000000001</v>
      </c>
      <c r="AJ65">
        <v>17064</v>
      </c>
      <c r="AK65">
        <v>19258</v>
      </c>
      <c r="AL65">
        <v>31456.6</v>
      </c>
      <c r="AM65">
        <v>28964.400000000001</v>
      </c>
      <c r="AN65">
        <v>44916.6</v>
      </c>
      <c r="AO65">
        <v>13234</v>
      </c>
      <c r="AP65">
        <v>8068</v>
      </c>
      <c r="AQ65">
        <v>77263.600000000006</v>
      </c>
      <c r="AR65">
        <v>16925</v>
      </c>
      <c r="AS65">
        <v>3921</v>
      </c>
      <c r="AT65">
        <v>61790</v>
      </c>
      <c r="AU65">
        <v>34943</v>
      </c>
      <c r="AV65">
        <v>48454</v>
      </c>
      <c r="AW65">
        <v>41679</v>
      </c>
      <c r="AX65">
        <v>13249</v>
      </c>
      <c r="AY65">
        <v>22338</v>
      </c>
      <c r="AZ65">
        <v>52211</v>
      </c>
      <c r="BA65">
        <v>12247</v>
      </c>
      <c r="BB65">
        <v>124135</v>
      </c>
      <c r="BC65">
        <v>27419</v>
      </c>
      <c r="BF65">
        <f t="shared" si="0"/>
        <v>45891.990139814821</v>
      </c>
      <c r="BG65">
        <f t="shared" si="1"/>
        <v>13238.5</v>
      </c>
      <c r="BH65">
        <f t="shared" si="2"/>
        <v>22855.3056125</v>
      </c>
      <c r="BI65">
        <f t="shared" si="3"/>
        <v>59350.767415000002</v>
      </c>
      <c r="BJ65">
        <f t="shared" si="4"/>
        <v>91807.134301000013</v>
      </c>
    </row>
    <row r="66" spans="1:62" x14ac:dyDescent="0.35">
      <c r="A66" s="1">
        <v>44412</v>
      </c>
      <c r="B66">
        <v>21349.67036</v>
      </c>
      <c r="C66">
        <v>43789.038439999997</v>
      </c>
      <c r="D66">
        <v>42578.170890000001</v>
      </c>
      <c r="E66">
        <v>41474.102769999998</v>
      </c>
      <c r="F66">
        <v>69143.387069999997</v>
      </c>
      <c r="G66">
        <v>51014.070749999999</v>
      </c>
      <c r="H66">
        <v>48938.821279999996</v>
      </c>
      <c r="I66">
        <v>39483.166060000003</v>
      </c>
      <c r="J66">
        <v>4401.673616</v>
      </c>
      <c r="K66">
        <v>76028.928920000006</v>
      </c>
      <c r="L66">
        <v>19023.01168</v>
      </c>
      <c r="M66">
        <v>33307.516069999998</v>
      </c>
      <c r="N66">
        <v>43101.93518</v>
      </c>
      <c r="O66">
        <v>22410.390350000001</v>
      </c>
      <c r="P66">
        <v>49036.322339999999</v>
      </c>
      <c r="Q66">
        <v>71681.739480000004</v>
      </c>
      <c r="R66">
        <v>18693.6302</v>
      </c>
      <c r="S66">
        <v>28775.041069999999</v>
      </c>
      <c r="T66">
        <v>113960.4676</v>
      </c>
      <c r="U66">
        <v>32192.442370000001</v>
      </c>
      <c r="V66">
        <v>35884.703260000002</v>
      </c>
      <c r="W66">
        <v>31093.641510000001</v>
      </c>
      <c r="X66">
        <v>66832.251999999993</v>
      </c>
      <c r="Y66">
        <v>62152.501300000004</v>
      </c>
      <c r="Z66">
        <v>24738.71975</v>
      </c>
      <c r="AA66">
        <v>43475.102229999997</v>
      </c>
      <c r="AB66">
        <v>75080.003589999993</v>
      </c>
      <c r="AC66">
        <v>57692.137519999997</v>
      </c>
      <c r="AD66">
        <v>10445.356330000001</v>
      </c>
      <c r="AE66">
        <v>16735.940019999998</v>
      </c>
      <c r="AF66">
        <v>60576.450490000003</v>
      </c>
      <c r="AG66">
        <v>74301.850489999997</v>
      </c>
      <c r="AH66">
        <v>50127</v>
      </c>
      <c r="AI66">
        <v>56680</v>
      </c>
      <c r="AJ66">
        <v>51804</v>
      </c>
      <c r="AK66">
        <v>5319</v>
      </c>
      <c r="AL66">
        <v>47924.4</v>
      </c>
      <c r="AM66">
        <v>47923.6</v>
      </c>
      <c r="AN66">
        <v>71763.199999999997</v>
      </c>
      <c r="AO66">
        <v>7709</v>
      </c>
      <c r="AP66">
        <v>3025</v>
      </c>
      <c r="AQ66">
        <v>42569.599999999999</v>
      </c>
      <c r="AR66">
        <v>44786</v>
      </c>
      <c r="AS66">
        <v>4947</v>
      </c>
      <c r="AT66">
        <v>29325.4</v>
      </c>
      <c r="AU66">
        <v>26586</v>
      </c>
      <c r="AV66">
        <v>49812</v>
      </c>
      <c r="AW66">
        <v>31575</v>
      </c>
      <c r="AX66">
        <v>9948</v>
      </c>
      <c r="AY66">
        <v>23298</v>
      </c>
      <c r="AZ66">
        <v>60530</v>
      </c>
      <c r="BA66">
        <v>13478</v>
      </c>
      <c r="BB66">
        <v>55452</v>
      </c>
      <c r="BC66">
        <v>45630</v>
      </c>
      <c r="BF66">
        <f t="shared" si="0"/>
        <v>40918.599721962964</v>
      </c>
      <c r="BG66">
        <f t="shared" si="1"/>
        <v>10097.206899000001</v>
      </c>
      <c r="BH66">
        <f t="shared" si="2"/>
        <v>23658.179937500001</v>
      </c>
      <c r="BI66">
        <f t="shared" si="3"/>
        <v>54540</v>
      </c>
      <c r="BJ66">
        <f t="shared" si="4"/>
        <v>70920.233757000009</v>
      </c>
    </row>
    <row r="67" spans="1:62" x14ac:dyDescent="0.35">
      <c r="A67" s="1">
        <v>44413</v>
      </c>
      <c r="B67">
        <v>24968.378120000001</v>
      </c>
      <c r="C67">
        <v>52294.717400000001</v>
      </c>
      <c r="D67">
        <v>46824.394079999998</v>
      </c>
      <c r="E67">
        <v>33431.408179999999</v>
      </c>
      <c r="F67">
        <v>55123.371890000002</v>
      </c>
      <c r="G67">
        <v>32052.368490000001</v>
      </c>
      <c r="H67">
        <v>51479.868620000001</v>
      </c>
      <c r="I67">
        <v>36206.964970000001</v>
      </c>
      <c r="J67">
        <v>9711.7057829999994</v>
      </c>
      <c r="K67">
        <v>85625.903080000004</v>
      </c>
      <c r="L67">
        <v>10328.4239</v>
      </c>
      <c r="M67">
        <v>54201.334649999997</v>
      </c>
      <c r="N67">
        <v>52992.841269999997</v>
      </c>
      <c r="O67">
        <v>24261.997149999999</v>
      </c>
      <c r="P67">
        <v>52200.346610000001</v>
      </c>
      <c r="Q67">
        <v>34771.37788</v>
      </c>
      <c r="R67">
        <v>22311.989610000001</v>
      </c>
      <c r="S67">
        <v>29958.898870000001</v>
      </c>
      <c r="T67">
        <v>123138.85249999999</v>
      </c>
      <c r="U67">
        <v>44518.206919999997</v>
      </c>
      <c r="V67">
        <v>29584.133409999999</v>
      </c>
      <c r="W67">
        <v>28537.366999999998</v>
      </c>
      <c r="X67">
        <v>92154.241500000004</v>
      </c>
      <c r="Y67">
        <v>64138.643089999998</v>
      </c>
      <c r="Z67">
        <v>21634.91949</v>
      </c>
      <c r="AA67">
        <v>76473.007150000005</v>
      </c>
      <c r="AB67">
        <v>93130.415779999996</v>
      </c>
      <c r="AC67">
        <v>35402.468180000003</v>
      </c>
      <c r="AD67">
        <v>6419.9620089999999</v>
      </c>
      <c r="AE67">
        <v>21115.218260000001</v>
      </c>
      <c r="AF67">
        <v>37857.577149999997</v>
      </c>
      <c r="AG67">
        <v>51582.977149999999</v>
      </c>
      <c r="AH67">
        <v>36745</v>
      </c>
      <c r="AI67">
        <v>31881</v>
      </c>
      <c r="AJ67">
        <v>43289.599999999999</v>
      </c>
      <c r="AK67">
        <v>12750</v>
      </c>
      <c r="AL67">
        <v>44652.4</v>
      </c>
      <c r="AM67">
        <v>47453</v>
      </c>
      <c r="AN67">
        <v>44383.4</v>
      </c>
      <c r="AO67">
        <v>10105</v>
      </c>
      <c r="AP67">
        <v>5344</v>
      </c>
      <c r="AQ67">
        <v>48499.8</v>
      </c>
      <c r="AR67">
        <v>34306</v>
      </c>
      <c r="AS67">
        <v>3501</v>
      </c>
      <c r="AT67">
        <v>14512.4</v>
      </c>
      <c r="AU67">
        <v>38787</v>
      </c>
      <c r="AV67">
        <v>44240</v>
      </c>
      <c r="AW67">
        <v>30725</v>
      </c>
      <c r="AX67">
        <v>13379</v>
      </c>
      <c r="AY67">
        <v>20290</v>
      </c>
      <c r="AZ67">
        <v>20081</v>
      </c>
      <c r="BA67">
        <v>19781</v>
      </c>
      <c r="BB67">
        <v>65082</v>
      </c>
      <c r="BC67">
        <v>39289</v>
      </c>
      <c r="BF67">
        <f t="shared" ref="BF67:BF112" si="5">AVERAGE(B67:BC67)</f>
        <v>38953.905187814809</v>
      </c>
      <c r="BG67">
        <f t="shared" ref="BG67:BG112" si="6">PERCENTILE(B67:BC67,0.1)</f>
        <v>11054.896730000002</v>
      </c>
      <c r="BH67">
        <f t="shared" ref="BH67:BH112" si="7">PERCENTILE(B67:BC67,0.25)</f>
        <v>21804.187020000001</v>
      </c>
      <c r="BI67">
        <f t="shared" ref="BI67:BI112" si="8">PERCENTILE(B67:BC67,0.75)</f>
        <v>50734.851465</v>
      </c>
      <c r="BJ67">
        <f t="shared" ref="BJ67:BJ112" si="9">PERCENTILE(B67:BC67,0.9)</f>
        <v>64798.992926999999</v>
      </c>
    </row>
    <row r="68" spans="1:62" x14ac:dyDescent="0.35">
      <c r="A68" s="1">
        <v>44414</v>
      </c>
      <c r="B68">
        <v>27934.26583</v>
      </c>
      <c r="C68">
        <v>54207.612829999998</v>
      </c>
      <c r="D68">
        <v>62100.361360000003</v>
      </c>
      <c r="E68">
        <v>12233.44476</v>
      </c>
      <c r="F68">
        <v>29522.187580000002</v>
      </c>
      <c r="G68">
        <v>25917.874769999999</v>
      </c>
      <c r="H68">
        <v>58856.926809999997</v>
      </c>
      <c r="I68">
        <v>36528.710550000003</v>
      </c>
      <c r="J68">
        <v>3638.2658980000001</v>
      </c>
      <c r="K68">
        <v>67147.83412</v>
      </c>
      <c r="L68">
        <v>5809.4612729999999</v>
      </c>
      <c r="M68">
        <v>92264.568419999996</v>
      </c>
      <c r="N68">
        <v>27327.00506</v>
      </c>
      <c r="O68">
        <v>20136.22395</v>
      </c>
      <c r="P68">
        <v>51576.517070000002</v>
      </c>
      <c r="Q68">
        <v>61207.694109999997</v>
      </c>
      <c r="R68">
        <v>35991.525609999997</v>
      </c>
      <c r="S68">
        <v>38745.375059999998</v>
      </c>
      <c r="T68">
        <v>55727.055800000002</v>
      </c>
      <c r="U68">
        <v>59095.679689999997</v>
      </c>
      <c r="V68">
        <v>22538.960709999999</v>
      </c>
      <c r="W68">
        <v>22529.57777</v>
      </c>
      <c r="X68">
        <v>80333.458530000004</v>
      </c>
      <c r="Y68">
        <v>137565.7029</v>
      </c>
      <c r="Z68">
        <v>33281.476730000002</v>
      </c>
      <c r="AA68">
        <v>47984.51874</v>
      </c>
      <c r="AB68">
        <v>96660.268200000006</v>
      </c>
      <c r="AC68">
        <v>43718.246180000002</v>
      </c>
      <c r="AD68">
        <v>8331.4151660000007</v>
      </c>
      <c r="AE68">
        <v>12968.93246</v>
      </c>
      <c r="AF68">
        <v>62606.984060000003</v>
      </c>
      <c r="AG68">
        <v>72875.584059999994</v>
      </c>
      <c r="AH68">
        <v>18689</v>
      </c>
      <c r="AI68">
        <v>22114.799999999999</v>
      </c>
      <c r="AJ68">
        <v>47287.6</v>
      </c>
      <c r="AK68">
        <v>16460</v>
      </c>
      <c r="AL68">
        <v>58086.400000000001</v>
      </c>
      <c r="AM68">
        <v>31178.400000000001</v>
      </c>
      <c r="AN68">
        <v>48574.6</v>
      </c>
      <c r="AO68">
        <v>14077</v>
      </c>
      <c r="AP68">
        <v>2375</v>
      </c>
      <c r="AQ68">
        <v>64169.8</v>
      </c>
      <c r="AR68">
        <v>26782</v>
      </c>
      <c r="AS68">
        <v>2322</v>
      </c>
      <c r="AT68">
        <v>34155.4</v>
      </c>
      <c r="AU68">
        <v>26385</v>
      </c>
      <c r="AV68">
        <v>42312</v>
      </c>
      <c r="AW68">
        <v>19332</v>
      </c>
      <c r="AX68">
        <v>22361</v>
      </c>
      <c r="AY68">
        <v>14538</v>
      </c>
      <c r="AZ68">
        <v>30788</v>
      </c>
      <c r="BA68">
        <v>16158</v>
      </c>
      <c r="BB68">
        <v>46115</v>
      </c>
      <c r="BC68">
        <v>36272</v>
      </c>
      <c r="BF68">
        <f t="shared" si="5"/>
        <v>39035.124371425918</v>
      </c>
      <c r="BG68">
        <f t="shared" si="6"/>
        <v>12454.09107</v>
      </c>
      <c r="BH68">
        <f t="shared" si="7"/>
        <v>20630.8679625</v>
      </c>
      <c r="BI68">
        <f t="shared" si="8"/>
        <v>55347.195057500001</v>
      </c>
      <c r="BJ68">
        <f t="shared" si="9"/>
        <v>66254.423884000003</v>
      </c>
    </row>
    <row r="69" spans="1:62" x14ac:dyDescent="0.35">
      <c r="A69" s="1">
        <v>44415</v>
      </c>
      <c r="B69">
        <v>31797.632549999998</v>
      </c>
      <c r="C69">
        <v>52881.941310000002</v>
      </c>
      <c r="D69">
        <v>54362.378960000002</v>
      </c>
      <c r="E69">
        <v>8643.1450409999998</v>
      </c>
      <c r="F69">
        <v>25999.64878</v>
      </c>
      <c r="G69">
        <v>30217.36505</v>
      </c>
      <c r="H69">
        <v>53047.481780000002</v>
      </c>
      <c r="I69">
        <v>27870.879799999999</v>
      </c>
      <c r="J69">
        <v>3065.3009539999998</v>
      </c>
      <c r="K69">
        <v>50117.242590000002</v>
      </c>
      <c r="L69">
        <v>12949.33352</v>
      </c>
      <c r="M69">
        <v>47934.878149999997</v>
      </c>
      <c r="N69">
        <v>24563.901229999999</v>
      </c>
      <c r="O69">
        <v>13120.86887</v>
      </c>
      <c r="P69">
        <v>35999.679830000001</v>
      </c>
      <c r="Q69">
        <v>66480.206059999997</v>
      </c>
      <c r="R69">
        <v>30586.88751</v>
      </c>
      <c r="S69">
        <v>34580.779430000002</v>
      </c>
      <c r="T69">
        <v>36290.002410000001</v>
      </c>
      <c r="U69">
        <v>35187.313829999999</v>
      </c>
      <c r="V69">
        <v>32054.72019</v>
      </c>
      <c r="W69">
        <v>30526.87988</v>
      </c>
      <c r="X69">
        <v>60990.01672</v>
      </c>
      <c r="Y69">
        <v>191909.06169999999</v>
      </c>
      <c r="Z69">
        <v>58901.17671</v>
      </c>
      <c r="AA69">
        <v>26358.31079</v>
      </c>
      <c r="AB69">
        <v>95254.379249999998</v>
      </c>
      <c r="AC69">
        <v>30924.302360000001</v>
      </c>
      <c r="AD69">
        <v>5259.6469280000001</v>
      </c>
      <c r="AE69">
        <v>14351.8197</v>
      </c>
      <c r="AF69">
        <v>51824.442360000001</v>
      </c>
      <c r="AG69">
        <v>72921.242360000004</v>
      </c>
      <c r="AH69">
        <v>21506.2</v>
      </c>
      <c r="AI69">
        <v>26402.799999999999</v>
      </c>
      <c r="AJ69">
        <v>25747.599999999999</v>
      </c>
      <c r="AK69">
        <v>11386</v>
      </c>
      <c r="AL69">
        <v>64219.8</v>
      </c>
      <c r="AM69">
        <v>22188</v>
      </c>
      <c r="AN69">
        <v>38523.800000000003</v>
      </c>
      <c r="AO69">
        <v>10752</v>
      </c>
      <c r="AP69">
        <v>5421</v>
      </c>
      <c r="AQ69">
        <v>40503.599999999999</v>
      </c>
      <c r="AR69">
        <v>19076</v>
      </c>
      <c r="AS69">
        <v>1375</v>
      </c>
      <c r="AT69">
        <v>13606</v>
      </c>
      <c r="AU69">
        <v>38364</v>
      </c>
      <c r="AV69">
        <v>30424</v>
      </c>
      <c r="AW69">
        <v>8675</v>
      </c>
      <c r="AX69">
        <v>5034</v>
      </c>
      <c r="AY69">
        <v>28130</v>
      </c>
      <c r="AZ69">
        <v>25835</v>
      </c>
      <c r="BA69">
        <v>28731</v>
      </c>
      <c r="BB69">
        <v>48958</v>
      </c>
      <c r="BC69">
        <v>24562</v>
      </c>
      <c r="BF69">
        <f t="shared" si="5"/>
        <v>34933.216048203707</v>
      </c>
      <c r="BG69">
        <f t="shared" si="6"/>
        <v>8652.7015286999995</v>
      </c>
      <c r="BH69">
        <f t="shared" si="7"/>
        <v>19683.55</v>
      </c>
      <c r="BI69">
        <f t="shared" si="8"/>
        <v>46077.058612499997</v>
      </c>
      <c r="BJ69">
        <f t="shared" si="9"/>
        <v>60363.364717000004</v>
      </c>
    </row>
    <row r="70" spans="1:62" x14ac:dyDescent="0.35">
      <c r="A70" s="1">
        <v>44416</v>
      </c>
      <c r="B70">
        <v>50273.079590000001</v>
      </c>
      <c r="C70">
        <v>37340.28355</v>
      </c>
      <c r="D70">
        <v>24421.170160000001</v>
      </c>
      <c r="E70">
        <v>11052.974679999999</v>
      </c>
      <c r="F70">
        <v>28297.67499</v>
      </c>
      <c r="G70">
        <v>31292.23761</v>
      </c>
      <c r="H70">
        <v>31078.963589999999</v>
      </c>
      <c r="I70">
        <v>17718.45278</v>
      </c>
      <c r="J70">
        <v>2960.6864650000002</v>
      </c>
      <c r="K70">
        <v>47554.093430000001</v>
      </c>
      <c r="L70">
        <v>13423.84677</v>
      </c>
      <c r="M70">
        <v>23757.920399999999</v>
      </c>
      <c r="N70">
        <v>25629.899020000001</v>
      </c>
      <c r="O70">
        <v>23338.918679999999</v>
      </c>
      <c r="P70">
        <v>28922.462589999999</v>
      </c>
      <c r="Q70">
        <v>69202.37775</v>
      </c>
      <c r="R70">
        <v>22052.44485</v>
      </c>
      <c r="S70">
        <v>32866.429810000001</v>
      </c>
      <c r="T70">
        <v>30344.075919999999</v>
      </c>
      <c r="U70">
        <v>32362.582020000002</v>
      </c>
      <c r="V70">
        <v>44599.288719999997</v>
      </c>
      <c r="W70">
        <v>35480.66908</v>
      </c>
      <c r="X70">
        <v>42466.968130000001</v>
      </c>
      <c r="Y70">
        <v>73404.860530000005</v>
      </c>
      <c r="Z70">
        <v>69649.093580000001</v>
      </c>
      <c r="AA70">
        <v>37467.4856</v>
      </c>
      <c r="AB70">
        <v>81874.915359999999</v>
      </c>
      <c r="AC70">
        <v>29847.982339999999</v>
      </c>
      <c r="AD70">
        <v>6034.3105809999997</v>
      </c>
      <c r="AE70">
        <v>14080.601650000001</v>
      </c>
      <c r="AF70">
        <v>34274.796730000002</v>
      </c>
      <c r="AG70">
        <v>51392.596729999997</v>
      </c>
      <c r="AH70">
        <v>14367.6</v>
      </c>
      <c r="AI70">
        <v>23294.400000000001</v>
      </c>
      <c r="AJ70">
        <v>7610.6</v>
      </c>
      <c r="AK70">
        <v>14257</v>
      </c>
      <c r="AL70">
        <v>36552.400000000001</v>
      </c>
      <c r="AM70">
        <v>29120.6</v>
      </c>
      <c r="AN70">
        <v>21303.200000000001</v>
      </c>
      <c r="AO70">
        <v>11016</v>
      </c>
      <c r="AP70">
        <v>9890</v>
      </c>
      <c r="AQ70">
        <v>50746.2</v>
      </c>
      <c r="AR70">
        <v>3437</v>
      </c>
      <c r="AS70">
        <v>719</v>
      </c>
      <c r="AT70">
        <v>22214</v>
      </c>
      <c r="AU70">
        <v>10933</v>
      </c>
      <c r="AV70">
        <v>27810</v>
      </c>
      <c r="AW70">
        <v>2663</v>
      </c>
      <c r="AX70">
        <v>21334</v>
      </c>
      <c r="AY70">
        <v>30975</v>
      </c>
      <c r="AZ70">
        <v>17228</v>
      </c>
      <c r="BA70">
        <v>11791</v>
      </c>
      <c r="BB70">
        <v>54224</v>
      </c>
      <c r="BC70">
        <v>30845</v>
      </c>
      <c r="BF70">
        <f t="shared" si="5"/>
        <v>28829.539697888889</v>
      </c>
      <c r="BG70">
        <f t="shared" si="6"/>
        <v>8294.4200000000019</v>
      </c>
      <c r="BH70">
        <f t="shared" si="7"/>
        <v>14284.65</v>
      </c>
      <c r="BI70">
        <f t="shared" si="8"/>
        <v>36284.467270000001</v>
      </c>
      <c r="BJ70">
        <f t="shared" si="9"/>
        <v>51198.677710999997</v>
      </c>
    </row>
    <row r="71" spans="1:62" x14ac:dyDescent="0.35">
      <c r="A71" s="1">
        <v>44417</v>
      </c>
      <c r="B71">
        <v>89068.147880000004</v>
      </c>
      <c r="C71">
        <v>45594.213049999998</v>
      </c>
      <c r="D71">
        <v>21125.902880000001</v>
      </c>
      <c r="E71">
        <v>14121.26569</v>
      </c>
      <c r="F71">
        <v>34219.124089999998</v>
      </c>
      <c r="G71">
        <v>18664.776140000002</v>
      </c>
      <c r="H71">
        <v>11476.08279</v>
      </c>
      <c r="I71">
        <v>12206.19881</v>
      </c>
      <c r="J71">
        <v>2361.5563569999999</v>
      </c>
      <c r="K71">
        <v>61850.363409999998</v>
      </c>
      <c r="L71">
        <v>4523.3973269999997</v>
      </c>
      <c r="M71">
        <v>9230.7775689999999</v>
      </c>
      <c r="N71">
        <v>24734.687689999999</v>
      </c>
      <c r="O71">
        <v>11679.09153</v>
      </c>
      <c r="P71">
        <v>14499.36556</v>
      </c>
      <c r="Q71">
        <v>61064.06005</v>
      </c>
      <c r="R71">
        <v>13755.8727</v>
      </c>
      <c r="S71">
        <v>18373.45923</v>
      </c>
      <c r="T71">
        <v>31389.84575</v>
      </c>
      <c r="U71">
        <v>18756.650580000001</v>
      </c>
      <c r="V71">
        <v>52238.60931</v>
      </c>
      <c r="W71">
        <v>30744.67654</v>
      </c>
      <c r="X71">
        <v>35124.166960000002</v>
      </c>
      <c r="Y71">
        <v>93618.750740000003</v>
      </c>
      <c r="Z71">
        <v>30653.733840000001</v>
      </c>
      <c r="AA71">
        <v>41684.151790000004</v>
      </c>
      <c r="AB71">
        <v>62371.871440000003</v>
      </c>
      <c r="AC71">
        <v>30086.70881</v>
      </c>
      <c r="AD71">
        <v>4593.3689709999999</v>
      </c>
      <c r="AE71">
        <v>6316.7820190000002</v>
      </c>
      <c r="AF71">
        <v>16244.7796</v>
      </c>
      <c r="AG71">
        <v>39260.579599999997</v>
      </c>
      <c r="AH71">
        <v>8153</v>
      </c>
      <c r="AI71">
        <v>16120.8</v>
      </c>
      <c r="AJ71">
        <v>14442.6</v>
      </c>
      <c r="AK71">
        <v>13527</v>
      </c>
      <c r="AL71">
        <v>34844.6</v>
      </c>
      <c r="AM71">
        <v>18515.8</v>
      </c>
      <c r="AN71">
        <v>25790.799999999999</v>
      </c>
      <c r="AO71">
        <v>7409</v>
      </c>
      <c r="AP71">
        <v>0</v>
      </c>
      <c r="AQ71">
        <v>51987.199999999997</v>
      </c>
      <c r="AR71">
        <v>2147</v>
      </c>
      <c r="AS71">
        <v>2406</v>
      </c>
      <c r="AT71">
        <v>62933</v>
      </c>
      <c r="AU71">
        <v>16714</v>
      </c>
      <c r="AV71">
        <v>32213</v>
      </c>
      <c r="AW71">
        <v>40671</v>
      </c>
      <c r="AX71">
        <v>9787</v>
      </c>
      <c r="AY71">
        <v>18877</v>
      </c>
      <c r="AZ71">
        <v>33079</v>
      </c>
      <c r="BA71">
        <v>2725</v>
      </c>
      <c r="BB71">
        <v>55482</v>
      </c>
      <c r="BC71">
        <v>17476</v>
      </c>
      <c r="BF71">
        <f t="shared" si="5"/>
        <v>26795.070716722224</v>
      </c>
      <c r="BG71">
        <f t="shared" si="6"/>
        <v>4544.3888201999998</v>
      </c>
      <c r="BH71">
        <f t="shared" si="7"/>
        <v>11810.868350000001</v>
      </c>
      <c r="BI71">
        <f t="shared" si="8"/>
        <v>35054.275220000003</v>
      </c>
      <c r="BJ71">
        <f t="shared" si="9"/>
        <v>59389.442035000015</v>
      </c>
    </row>
    <row r="72" spans="1:62" x14ac:dyDescent="0.35">
      <c r="A72" s="1">
        <v>44418</v>
      </c>
      <c r="B72">
        <v>47222.719799999999</v>
      </c>
      <c r="C72">
        <v>44210.32718</v>
      </c>
      <c r="D72">
        <v>28632.070159999999</v>
      </c>
      <c r="E72">
        <v>16031.71103</v>
      </c>
      <c r="F72">
        <v>22718.947209999998</v>
      </c>
      <c r="G72">
        <v>15832.100920000001</v>
      </c>
      <c r="H72">
        <v>8958.0313609999994</v>
      </c>
      <c r="I72">
        <v>9655.4944070000001</v>
      </c>
      <c r="J72">
        <v>3269.9149080000002</v>
      </c>
      <c r="K72">
        <v>60331.05689</v>
      </c>
      <c r="L72">
        <v>3822.714211</v>
      </c>
      <c r="M72">
        <v>13320.44787</v>
      </c>
      <c r="N72">
        <v>23289.719929999999</v>
      </c>
      <c r="O72">
        <v>15444.77627</v>
      </c>
      <c r="P72">
        <v>19929.99927</v>
      </c>
      <c r="Q72">
        <v>65071.257989999998</v>
      </c>
      <c r="R72">
        <v>20221.59088</v>
      </c>
      <c r="S72">
        <v>12033.585419999999</v>
      </c>
      <c r="T72">
        <v>52462.003920000003</v>
      </c>
      <c r="U72">
        <v>9781.1615579999998</v>
      </c>
      <c r="V72">
        <v>45381.45463</v>
      </c>
      <c r="W72">
        <v>32917.218739999997</v>
      </c>
      <c r="X72">
        <v>43895.686450000001</v>
      </c>
      <c r="Y72">
        <v>33884.03198</v>
      </c>
      <c r="Z72">
        <v>24752.407869999999</v>
      </c>
      <c r="AA72">
        <v>33104.107219999998</v>
      </c>
      <c r="AB72">
        <v>43220.825340000003</v>
      </c>
      <c r="AC72">
        <v>20620.594209999999</v>
      </c>
      <c r="AD72">
        <v>3333.9103850000001</v>
      </c>
      <c r="AE72">
        <v>5676.9023139999999</v>
      </c>
      <c r="AF72">
        <v>21981.020939999999</v>
      </c>
      <c r="AG72">
        <v>49362.820939999998</v>
      </c>
      <c r="AH72">
        <v>19729</v>
      </c>
      <c r="AI72">
        <v>14888.6</v>
      </c>
      <c r="AJ72">
        <v>14344</v>
      </c>
      <c r="AK72">
        <v>5707</v>
      </c>
      <c r="AL72">
        <v>77560.600000000006</v>
      </c>
      <c r="AM72">
        <v>11473.4</v>
      </c>
      <c r="AN72">
        <v>27681.200000000001</v>
      </c>
      <c r="AO72">
        <v>7407</v>
      </c>
      <c r="AP72">
        <v>0</v>
      </c>
      <c r="AQ72">
        <v>41416.6</v>
      </c>
      <c r="AR72">
        <v>0</v>
      </c>
      <c r="AS72">
        <v>1760</v>
      </c>
      <c r="AT72">
        <v>31937</v>
      </c>
      <c r="AU72">
        <v>18810</v>
      </c>
      <c r="AV72">
        <v>16607</v>
      </c>
      <c r="AW72">
        <v>26996</v>
      </c>
      <c r="AX72">
        <v>17971</v>
      </c>
      <c r="AY72">
        <v>17845</v>
      </c>
      <c r="AZ72">
        <v>9505</v>
      </c>
      <c r="BA72">
        <v>3676</v>
      </c>
      <c r="BB72">
        <v>51169</v>
      </c>
      <c r="BC72">
        <v>17636</v>
      </c>
      <c r="BF72">
        <f t="shared" si="5"/>
        <v>23786.852077851854</v>
      </c>
      <c r="BG72">
        <f t="shared" si="6"/>
        <v>3720.0142633</v>
      </c>
      <c r="BH72">
        <f t="shared" si="7"/>
        <v>10204.2211685</v>
      </c>
      <c r="BI72">
        <f t="shared" si="8"/>
        <v>33057.3851</v>
      </c>
      <c r="BJ72">
        <f t="shared" si="9"/>
        <v>48720.790598000007</v>
      </c>
    </row>
    <row r="73" spans="1:62" x14ac:dyDescent="0.35">
      <c r="A73" s="1">
        <v>44419</v>
      </c>
      <c r="B73">
        <v>28147.76928</v>
      </c>
      <c r="C73">
        <v>56501.471790000003</v>
      </c>
      <c r="D73">
        <v>34711.148509999999</v>
      </c>
      <c r="E73">
        <v>8830.0705379999999</v>
      </c>
      <c r="F73">
        <v>13770.250050000001</v>
      </c>
      <c r="G73">
        <v>21635.820459999999</v>
      </c>
      <c r="H73">
        <v>14672.51338</v>
      </c>
      <c r="I73">
        <v>8810.78406</v>
      </c>
      <c r="J73">
        <v>3854.5499319999999</v>
      </c>
      <c r="K73">
        <v>52964.631569999998</v>
      </c>
      <c r="L73">
        <v>5157.5598929999996</v>
      </c>
      <c r="M73">
        <v>16173.08583</v>
      </c>
      <c r="N73">
        <v>25446.995739999998</v>
      </c>
      <c r="O73">
        <v>13940.16403</v>
      </c>
      <c r="P73">
        <v>20313.289669999998</v>
      </c>
      <c r="Q73">
        <v>49761.205589999998</v>
      </c>
      <c r="R73">
        <v>30537.644899999999</v>
      </c>
      <c r="S73">
        <v>16003.427159999999</v>
      </c>
      <c r="T73">
        <v>51652.966959999998</v>
      </c>
      <c r="U73">
        <v>10726.23573</v>
      </c>
      <c r="V73">
        <v>27799.870190000001</v>
      </c>
      <c r="W73">
        <v>19507.735690000001</v>
      </c>
      <c r="X73">
        <v>30251.417809999999</v>
      </c>
      <c r="Y73">
        <v>40895.714330000003</v>
      </c>
      <c r="Z73">
        <v>46002.434070000003</v>
      </c>
      <c r="AA73">
        <v>42140.006869999997</v>
      </c>
      <c r="AB73">
        <v>37391.1152</v>
      </c>
      <c r="AC73">
        <v>17199.72119</v>
      </c>
      <c r="AD73">
        <v>2858.3576440000002</v>
      </c>
      <c r="AE73">
        <v>3663.0677070000002</v>
      </c>
      <c r="AF73">
        <v>38208.636140000002</v>
      </c>
      <c r="AG73">
        <v>59300.836139999999</v>
      </c>
      <c r="AH73">
        <v>23192.6</v>
      </c>
      <c r="AI73">
        <v>13528.2</v>
      </c>
      <c r="AJ73">
        <v>13607</v>
      </c>
      <c r="AK73">
        <v>9406</v>
      </c>
      <c r="AL73">
        <v>59582.8</v>
      </c>
      <c r="AM73">
        <v>17182</v>
      </c>
      <c r="AN73">
        <v>30549</v>
      </c>
      <c r="AO73">
        <v>5671</v>
      </c>
      <c r="AP73">
        <v>0</v>
      </c>
      <c r="AQ73">
        <v>17357.599999999999</v>
      </c>
      <c r="AR73">
        <v>367</v>
      </c>
      <c r="AS73">
        <v>362</v>
      </c>
      <c r="AT73">
        <v>48861</v>
      </c>
      <c r="AU73">
        <v>18894</v>
      </c>
      <c r="AV73">
        <v>10245</v>
      </c>
      <c r="AW73">
        <v>30985</v>
      </c>
      <c r="AX73">
        <v>6435</v>
      </c>
      <c r="AY73">
        <v>8592</v>
      </c>
      <c r="AZ73">
        <v>8975</v>
      </c>
      <c r="BA73">
        <v>4119</v>
      </c>
      <c r="BB73">
        <v>46135</v>
      </c>
      <c r="BC73">
        <v>14912</v>
      </c>
      <c r="BF73">
        <f t="shared" si="5"/>
        <v>22922.012926925923</v>
      </c>
      <c r="BG73">
        <f t="shared" si="6"/>
        <v>3933.8849524000002</v>
      </c>
      <c r="BH73">
        <f t="shared" si="7"/>
        <v>9082.75</v>
      </c>
      <c r="BI73">
        <f t="shared" si="8"/>
        <v>33779.611382499999</v>
      </c>
      <c r="BJ73">
        <f t="shared" si="9"/>
        <v>49491.143913</v>
      </c>
    </row>
    <row r="74" spans="1:62" x14ac:dyDescent="0.35">
      <c r="A74" s="1">
        <v>44420</v>
      </c>
      <c r="B74">
        <v>25623.609530000002</v>
      </c>
      <c r="C74">
        <v>60139.192690000003</v>
      </c>
      <c r="D74">
        <v>30167.04449</v>
      </c>
      <c r="E74">
        <v>6341.6805350000004</v>
      </c>
      <c r="F74">
        <v>2948.125724</v>
      </c>
      <c r="G74">
        <v>28910.510490000001</v>
      </c>
      <c r="H74">
        <v>12390.169959999999</v>
      </c>
      <c r="I74">
        <v>12673.238240000001</v>
      </c>
      <c r="J74">
        <v>5437.3390099999997</v>
      </c>
      <c r="K74">
        <v>51682.808729999997</v>
      </c>
      <c r="L74">
        <v>8984.7088079999994</v>
      </c>
      <c r="M74">
        <v>14234.05618</v>
      </c>
      <c r="N74">
        <v>23900.269690000001</v>
      </c>
      <c r="O74">
        <v>17539.623800000001</v>
      </c>
      <c r="P74">
        <v>15527.56335</v>
      </c>
      <c r="Q74">
        <v>66513.053539999994</v>
      </c>
      <c r="R74">
        <v>9081.5027649999993</v>
      </c>
      <c r="S74">
        <v>16242.489530000001</v>
      </c>
      <c r="T74">
        <v>78453.478799999997</v>
      </c>
      <c r="U74">
        <v>18779.474200000001</v>
      </c>
      <c r="V74">
        <v>24299.277419999999</v>
      </c>
      <c r="W74">
        <v>27936.01712</v>
      </c>
      <c r="X74">
        <v>30660.162759999999</v>
      </c>
      <c r="Y74">
        <v>43217.582459999998</v>
      </c>
      <c r="Z74">
        <v>19070.196380000001</v>
      </c>
      <c r="AA74">
        <v>67369.798420000006</v>
      </c>
      <c r="AB74">
        <v>21712.774379999999</v>
      </c>
      <c r="AC74">
        <v>19957.022679999998</v>
      </c>
      <c r="AD74">
        <v>3315.426003</v>
      </c>
      <c r="AE74">
        <v>8610.7670049999997</v>
      </c>
      <c r="AF74">
        <v>15606.902319999999</v>
      </c>
      <c r="AG74">
        <v>25870.902320000001</v>
      </c>
      <c r="AH74">
        <v>27403.4</v>
      </c>
      <c r="AI74">
        <v>10062.4</v>
      </c>
      <c r="AJ74">
        <v>3692</v>
      </c>
      <c r="AK74">
        <v>7241</v>
      </c>
      <c r="AL74">
        <v>65583</v>
      </c>
      <c r="AM74">
        <v>16743.599999999999</v>
      </c>
      <c r="AN74">
        <v>7327</v>
      </c>
      <c r="AO74">
        <v>3941</v>
      </c>
      <c r="AP74">
        <v>0</v>
      </c>
      <c r="AQ74">
        <v>16783.599999999999</v>
      </c>
      <c r="AR74">
        <v>3203</v>
      </c>
      <c r="AS74">
        <v>1990</v>
      </c>
      <c r="AT74">
        <v>41960</v>
      </c>
      <c r="AU74">
        <v>19107</v>
      </c>
      <c r="AV74">
        <v>35358</v>
      </c>
      <c r="AW74">
        <v>8145</v>
      </c>
      <c r="AX74">
        <v>13706</v>
      </c>
      <c r="AY74">
        <v>3829</v>
      </c>
      <c r="AZ74">
        <v>7802</v>
      </c>
      <c r="BA74">
        <v>14158</v>
      </c>
      <c r="BB74">
        <v>27140</v>
      </c>
      <c r="BC74">
        <v>15774</v>
      </c>
      <c r="BF74">
        <f t="shared" si="5"/>
        <v>21558.254987592591</v>
      </c>
      <c r="BG74">
        <f t="shared" si="6"/>
        <v>3733.1</v>
      </c>
      <c r="BH74">
        <f t="shared" si="7"/>
        <v>8261.4417512500004</v>
      </c>
      <c r="BI74">
        <f t="shared" si="8"/>
        <v>27337.550000000003</v>
      </c>
      <c r="BJ74">
        <f t="shared" si="9"/>
        <v>49143.240849000023</v>
      </c>
    </row>
    <row r="75" spans="1:62" x14ac:dyDescent="0.35">
      <c r="A75" s="1">
        <v>44421</v>
      </c>
      <c r="B75">
        <v>27565.810229999999</v>
      </c>
      <c r="C75">
        <v>56835.742270000002</v>
      </c>
      <c r="D75">
        <v>22744.561239999999</v>
      </c>
      <c r="E75">
        <v>2967.0097540000002</v>
      </c>
      <c r="F75">
        <v>3719.1739910000001</v>
      </c>
      <c r="G75">
        <v>12710.22118</v>
      </c>
      <c r="H75">
        <v>8400.380701</v>
      </c>
      <c r="I75">
        <v>8325.3027010000005</v>
      </c>
      <c r="J75">
        <v>2328.87671</v>
      </c>
      <c r="K75">
        <v>24971.4712</v>
      </c>
      <c r="L75">
        <v>10887.19651</v>
      </c>
      <c r="M75">
        <v>11911.582410000001</v>
      </c>
      <c r="N75">
        <v>12618.29</v>
      </c>
      <c r="O75">
        <v>14536.45566</v>
      </c>
      <c r="P75">
        <v>12515.38697</v>
      </c>
      <c r="Q75">
        <v>89719.341119999997</v>
      </c>
      <c r="R75">
        <v>15033.413039999999</v>
      </c>
      <c r="S75">
        <v>15115.36139</v>
      </c>
      <c r="T75">
        <v>63583.397230000002</v>
      </c>
      <c r="U75">
        <v>25726.338039999999</v>
      </c>
      <c r="V75">
        <v>21969.121289999999</v>
      </c>
      <c r="W75">
        <v>20738.4912</v>
      </c>
      <c r="X75">
        <v>29014.611959999998</v>
      </c>
      <c r="Y75">
        <v>34138.421970000003</v>
      </c>
      <c r="Z75">
        <v>11496.630810000001</v>
      </c>
      <c r="AA75">
        <v>57229.89905</v>
      </c>
      <c r="AB75">
        <v>31604.710050000002</v>
      </c>
      <c r="AC75">
        <v>10493.282010000001</v>
      </c>
      <c r="AD75">
        <v>4679.0692879999997</v>
      </c>
      <c r="AE75">
        <v>4689.4737320000004</v>
      </c>
      <c r="AF75">
        <v>7939.3064649999997</v>
      </c>
      <c r="AG75">
        <v>18827.906459999998</v>
      </c>
      <c r="AH75">
        <v>17037.400000000001</v>
      </c>
      <c r="AI75">
        <v>9218.7999999999993</v>
      </c>
      <c r="AJ75">
        <v>1070</v>
      </c>
      <c r="AK75">
        <v>7724</v>
      </c>
      <c r="AL75">
        <v>46513</v>
      </c>
      <c r="AM75">
        <v>11026</v>
      </c>
      <c r="AN75">
        <v>7624</v>
      </c>
      <c r="AO75">
        <v>3335</v>
      </c>
      <c r="AP75">
        <v>0</v>
      </c>
      <c r="AQ75">
        <v>12981</v>
      </c>
      <c r="AR75">
        <v>1726</v>
      </c>
      <c r="AS75">
        <v>1180</v>
      </c>
      <c r="AT75">
        <v>44082</v>
      </c>
      <c r="AU75">
        <v>16981</v>
      </c>
      <c r="AV75">
        <v>13058</v>
      </c>
      <c r="AW75">
        <v>1161</v>
      </c>
      <c r="AX75">
        <v>3910</v>
      </c>
      <c r="AY75">
        <v>6747</v>
      </c>
      <c r="AZ75">
        <v>9978</v>
      </c>
      <c r="BA75">
        <v>8941</v>
      </c>
      <c r="BB75">
        <v>46306</v>
      </c>
      <c r="BC75">
        <v>12658</v>
      </c>
      <c r="BF75">
        <f t="shared" si="5"/>
        <v>18116.545122814816</v>
      </c>
      <c r="BG75">
        <f t="shared" si="6"/>
        <v>2520.3166232000003</v>
      </c>
      <c r="BH75">
        <f t="shared" si="7"/>
        <v>7649</v>
      </c>
      <c r="BI75">
        <f t="shared" si="8"/>
        <v>22550.701252499999</v>
      </c>
      <c r="BJ75">
        <f t="shared" si="9"/>
        <v>45638.8</v>
      </c>
    </row>
    <row r="76" spans="1:62" x14ac:dyDescent="0.35">
      <c r="A76" s="1">
        <v>44422</v>
      </c>
      <c r="B76">
        <v>13283.651879999999</v>
      </c>
      <c r="C76">
        <v>41494.923410000003</v>
      </c>
      <c r="D76">
        <v>11401.72832</v>
      </c>
      <c r="E76">
        <v>1871.438105</v>
      </c>
      <c r="F76">
        <v>7282.1225160000004</v>
      </c>
      <c r="G76">
        <v>8761.1037379999998</v>
      </c>
      <c r="H76">
        <v>3886.3076919999999</v>
      </c>
      <c r="I76">
        <v>3232.7741900000001</v>
      </c>
      <c r="J76">
        <v>2367.5302649999999</v>
      </c>
      <c r="K76">
        <v>20825.9303</v>
      </c>
      <c r="L76">
        <v>7822.8165529999997</v>
      </c>
      <c r="M76">
        <v>13541.53673</v>
      </c>
      <c r="N76">
        <v>6431.1241229999996</v>
      </c>
      <c r="O76">
        <v>8582.0750200000002</v>
      </c>
      <c r="P76">
        <v>19495.843430000001</v>
      </c>
      <c r="Q76">
        <v>71053.020940000002</v>
      </c>
      <c r="R76">
        <v>16551.412390000001</v>
      </c>
      <c r="S76">
        <v>22748.195609999999</v>
      </c>
      <c r="T76">
        <v>15111.3226</v>
      </c>
      <c r="U76">
        <v>24127.131290000001</v>
      </c>
      <c r="V76">
        <v>24229.664499999999</v>
      </c>
      <c r="W76">
        <v>28847.259539999999</v>
      </c>
      <c r="X76">
        <v>30251.417809999999</v>
      </c>
      <c r="Y76">
        <v>17718.707040000001</v>
      </c>
      <c r="Z76">
        <v>5499.5738389999997</v>
      </c>
      <c r="AA76">
        <v>39918.434789999999</v>
      </c>
      <c r="AB76">
        <v>12548.2485</v>
      </c>
      <c r="AC76">
        <v>4434.0596930000002</v>
      </c>
      <c r="AD76">
        <v>6808.134035</v>
      </c>
      <c r="AE76">
        <v>5383.7594529999997</v>
      </c>
      <c r="AF76">
        <v>5696.0472280000004</v>
      </c>
      <c r="AG76">
        <v>10686.64723</v>
      </c>
      <c r="AH76">
        <v>18321</v>
      </c>
      <c r="AI76">
        <v>22134.799999999999</v>
      </c>
      <c r="AJ76">
        <v>0</v>
      </c>
      <c r="AK76">
        <v>18126</v>
      </c>
      <c r="AL76">
        <v>54769</v>
      </c>
      <c r="AM76">
        <v>19009.599999999999</v>
      </c>
      <c r="AN76">
        <v>9410</v>
      </c>
      <c r="AO76">
        <v>928</v>
      </c>
      <c r="AP76">
        <v>0</v>
      </c>
      <c r="AQ76">
        <v>17688.599999999999</v>
      </c>
      <c r="AR76">
        <v>6048</v>
      </c>
      <c r="AS76">
        <v>0</v>
      </c>
      <c r="AT76">
        <v>26024</v>
      </c>
      <c r="AU76">
        <v>3210</v>
      </c>
      <c r="AV76">
        <v>8301</v>
      </c>
      <c r="AW76">
        <v>3904</v>
      </c>
      <c r="AX76">
        <v>2198</v>
      </c>
      <c r="AY76">
        <v>8687</v>
      </c>
      <c r="AZ76">
        <v>6575</v>
      </c>
      <c r="BA76">
        <v>5663</v>
      </c>
      <c r="BB76">
        <v>54934</v>
      </c>
      <c r="BC76">
        <v>11935</v>
      </c>
      <c r="BF76">
        <f t="shared" si="5"/>
        <v>14995.554495555556</v>
      </c>
      <c r="BG76">
        <f t="shared" si="6"/>
        <v>2248.8590795</v>
      </c>
      <c r="BH76">
        <f t="shared" si="7"/>
        <v>5540.4303792499995</v>
      </c>
      <c r="BI76">
        <f t="shared" si="8"/>
        <v>19374.2825725</v>
      </c>
      <c r="BJ76">
        <f t="shared" si="9"/>
        <v>29830.170329000004</v>
      </c>
    </row>
    <row r="77" spans="1:62" x14ac:dyDescent="0.35">
      <c r="A77" s="1">
        <v>44423</v>
      </c>
      <c r="B77">
        <v>6292.8549439999997</v>
      </c>
      <c r="C77">
        <v>42412.938069999997</v>
      </c>
      <c r="D77">
        <v>7235.3968720000003</v>
      </c>
      <c r="E77">
        <v>1900.3842460000001</v>
      </c>
      <c r="F77">
        <v>5961.7653540000001</v>
      </c>
      <c r="G77">
        <v>4063.7324610000001</v>
      </c>
      <c r="H77">
        <v>10382.65043</v>
      </c>
      <c r="I77">
        <v>1394.7865589999999</v>
      </c>
      <c r="J77">
        <v>2660.814159</v>
      </c>
      <c r="K77">
        <v>22514.04866</v>
      </c>
      <c r="L77">
        <v>3880.365354</v>
      </c>
      <c r="M77">
        <v>6479.1000029999996</v>
      </c>
      <c r="N77">
        <v>4009.2767480000002</v>
      </c>
      <c r="O77">
        <v>8096.0333609999998</v>
      </c>
      <c r="P77">
        <v>9329.6567680000007</v>
      </c>
      <c r="Q77">
        <v>74188.622449999995</v>
      </c>
      <c r="R77">
        <v>13200.23142</v>
      </c>
      <c r="S77">
        <v>29377.16317</v>
      </c>
      <c r="T77">
        <v>14742.37982</v>
      </c>
      <c r="U77">
        <v>10111.43095</v>
      </c>
      <c r="V77">
        <v>25998.093400000002</v>
      </c>
      <c r="W77">
        <v>32345.07228</v>
      </c>
      <c r="X77">
        <v>40704.061479999997</v>
      </c>
      <c r="Y77">
        <v>29770.976490000001</v>
      </c>
      <c r="Z77">
        <v>15599.51627</v>
      </c>
      <c r="AA77">
        <v>44525.605219999998</v>
      </c>
      <c r="AB77">
        <v>19399.553950000001</v>
      </c>
      <c r="AC77">
        <v>16280.14286</v>
      </c>
      <c r="AD77">
        <v>1976.9886939999999</v>
      </c>
      <c r="AE77">
        <v>2894.0752170000001</v>
      </c>
      <c r="AF77">
        <v>3779.6629090000001</v>
      </c>
      <c r="AG77">
        <v>4404.262909</v>
      </c>
      <c r="AH77">
        <v>15618.6</v>
      </c>
      <c r="AI77">
        <v>1382.8</v>
      </c>
      <c r="AJ77">
        <v>0</v>
      </c>
      <c r="AK77">
        <v>15686</v>
      </c>
      <c r="AL77">
        <v>67535</v>
      </c>
      <c r="AM77">
        <v>15352.6</v>
      </c>
      <c r="AN77">
        <v>1545</v>
      </c>
      <c r="AO77">
        <v>1881</v>
      </c>
      <c r="AP77">
        <v>0</v>
      </c>
      <c r="AQ77">
        <v>12366.2</v>
      </c>
      <c r="AR77">
        <v>11659</v>
      </c>
      <c r="AS77">
        <v>0</v>
      </c>
      <c r="AT77">
        <v>18982</v>
      </c>
      <c r="AU77">
        <v>8730</v>
      </c>
      <c r="AV77">
        <v>21348</v>
      </c>
      <c r="AW77">
        <v>2921</v>
      </c>
      <c r="AX77">
        <v>2518</v>
      </c>
      <c r="AY77">
        <v>5745</v>
      </c>
      <c r="AZ77">
        <v>5826</v>
      </c>
      <c r="BA77">
        <v>308</v>
      </c>
      <c r="BB77">
        <v>49337</v>
      </c>
      <c r="BC77">
        <v>30628</v>
      </c>
      <c r="BF77">
        <f t="shared" si="5"/>
        <v>14912.608212555557</v>
      </c>
      <c r="BG77">
        <f t="shared" si="6"/>
        <v>1439.8505913000001</v>
      </c>
      <c r="BH77">
        <f t="shared" si="7"/>
        <v>3135.6657272500001</v>
      </c>
      <c r="BI77">
        <f t="shared" si="8"/>
        <v>19295.165462500001</v>
      </c>
      <c r="BJ77">
        <f t="shared" si="9"/>
        <v>38196.36472000002</v>
      </c>
    </row>
    <row r="78" spans="1:62" x14ac:dyDescent="0.35">
      <c r="A78" s="1">
        <v>44424</v>
      </c>
      <c r="B78">
        <v>5868.671413</v>
      </c>
      <c r="C78">
        <v>24635.852889999998</v>
      </c>
      <c r="D78">
        <v>9786.8374339999991</v>
      </c>
      <c r="E78">
        <v>2691.578782</v>
      </c>
      <c r="F78">
        <v>4762.3569399999997</v>
      </c>
      <c r="G78">
        <v>4281.674704</v>
      </c>
      <c r="H78">
        <v>6714.8038230000002</v>
      </c>
      <c r="I78">
        <v>585.15354449999995</v>
      </c>
      <c r="J78">
        <v>1956.750411</v>
      </c>
      <c r="K78">
        <v>16179.93499</v>
      </c>
      <c r="L78">
        <v>2008.920578</v>
      </c>
      <c r="M78">
        <v>3643.3527629999999</v>
      </c>
      <c r="N78">
        <v>6566.8018469999997</v>
      </c>
      <c r="O78">
        <v>2978.8831089999999</v>
      </c>
      <c r="P78">
        <v>9570.1959100000004</v>
      </c>
      <c r="Q78">
        <v>56957.849450000002</v>
      </c>
      <c r="R78">
        <v>19968.33006</v>
      </c>
      <c r="S78">
        <v>20693.876479999999</v>
      </c>
      <c r="T78">
        <v>17132.450049999999</v>
      </c>
      <c r="U78">
        <v>10832.83797</v>
      </c>
      <c r="V78">
        <v>25037.089059999998</v>
      </c>
      <c r="W78">
        <v>41106.659489999998</v>
      </c>
      <c r="X78">
        <v>19662.04175</v>
      </c>
      <c r="Y78">
        <v>20317.447840000001</v>
      </c>
      <c r="Z78">
        <v>6295.9001580000004</v>
      </c>
      <c r="AA78">
        <v>59609.632729999998</v>
      </c>
      <c r="AB78">
        <v>23394.561740000001</v>
      </c>
      <c r="AC78">
        <v>4203.6065209999997</v>
      </c>
      <c r="AD78">
        <v>1735.0113269999999</v>
      </c>
      <c r="AE78">
        <v>3226.195522</v>
      </c>
      <c r="AF78">
        <v>4638.5107310000003</v>
      </c>
      <c r="AG78">
        <v>5795.1107309999998</v>
      </c>
      <c r="AH78">
        <v>10619.6</v>
      </c>
      <c r="AI78">
        <v>817.2</v>
      </c>
      <c r="AJ78">
        <v>0</v>
      </c>
      <c r="AK78">
        <v>5761</v>
      </c>
      <c r="AL78">
        <v>69826.399999999994</v>
      </c>
      <c r="AM78">
        <v>7231.6</v>
      </c>
      <c r="AN78">
        <v>2715</v>
      </c>
      <c r="AO78">
        <v>7773</v>
      </c>
      <c r="AP78">
        <v>0</v>
      </c>
      <c r="AQ78">
        <v>7831.2</v>
      </c>
      <c r="AR78">
        <v>2214</v>
      </c>
      <c r="AS78">
        <v>1624</v>
      </c>
      <c r="AT78">
        <v>9959</v>
      </c>
      <c r="AU78">
        <v>4043</v>
      </c>
      <c r="AV78">
        <v>8028</v>
      </c>
      <c r="AW78">
        <v>1386</v>
      </c>
      <c r="AX78">
        <v>714</v>
      </c>
      <c r="AY78">
        <v>5369</v>
      </c>
      <c r="AZ78">
        <v>3691</v>
      </c>
      <c r="BA78">
        <v>29087</v>
      </c>
      <c r="BB78">
        <v>47167</v>
      </c>
      <c r="BC78">
        <v>15685</v>
      </c>
      <c r="BF78">
        <f t="shared" si="5"/>
        <v>12673.72001386111</v>
      </c>
      <c r="BG78">
        <f t="shared" si="6"/>
        <v>1457.4</v>
      </c>
      <c r="BH78">
        <f t="shared" si="7"/>
        <v>3040.7112122499998</v>
      </c>
      <c r="BI78">
        <f t="shared" si="8"/>
        <v>16894.321284999998</v>
      </c>
      <c r="BJ78">
        <f t="shared" si="9"/>
        <v>27872.026718000012</v>
      </c>
    </row>
    <row r="79" spans="1:62" x14ac:dyDescent="0.35">
      <c r="A79" s="1">
        <v>44425</v>
      </c>
      <c r="B79">
        <v>4662.683978</v>
      </c>
      <c r="C79">
        <v>13104.359119999999</v>
      </c>
      <c r="D79">
        <v>9993.4877890000007</v>
      </c>
      <c r="E79">
        <v>2334.5763700000002</v>
      </c>
      <c r="F79">
        <v>2146.840271</v>
      </c>
      <c r="G79">
        <v>2321.9622869999998</v>
      </c>
      <c r="H79">
        <v>5053.3497950000001</v>
      </c>
      <c r="I79">
        <v>827.2</v>
      </c>
      <c r="J79">
        <v>2202.1826059999999</v>
      </c>
      <c r="K79">
        <v>8788.9124449999999</v>
      </c>
      <c r="L79">
        <v>412.42740329999998</v>
      </c>
      <c r="M79">
        <v>2168.2086680000002</v>
      </c>
      <c r="N79">
        <v>3927.8701129999999</v>
      </c>
      <c r="O79">
        <v>3957.0860429999998</v>
      </c>
      <c r="P79">
        <v>7581.1222330000001</v>
      </c>
      <c r="Q79">
        <v>36724.153980000003</v>
      </c>
      <c r="R79">
        <v>15050.14358</v>
      </c>
      <c r="S79">
        <v>6578.7985330000001</v>
      </c>
      <c r="T79">
        <v>19150.392830000001</v>
      </c>
      <c r="U79">
        <v>13296.06322</v>
      </c>
      <c r="V79">
        <v>18318.300719999999</v>
      </c>
      <c r="W79">
        <v>22997.433410000001</v>
      </c>
      <c r="X79">
        <v>48487.863980000002</v>
      </c>
      <c r="Y79">
        <v>16330.11774</v>
      </c>
      <c r="Z79">
        <v>6811.1018709999998</v>
      </c>
      <c r="AA79">
        <v>28911.543600000001</v>
      </c>
      <c r="AB79">
        <v>29349.529719999999</v>
      </c>
      <c r="AC79">
        <v>1022.175874</v>
      </c>
      <c r="AD79">
        <v>2748.2915499999999</v>
      </c>
      <c r="AE79">
        <v>8889.2933240000002</v>
      </c>
      <c r="AF79">
        <v>6265.5603899999996</v>
      </c>
      <c r="AG79">
        <v>7422.16039</v>
      </c>
      <c r="AH79">
        <v>8716</v>
      </c>
      <c r="AI79">
        <v>0</v>
      </c>
      <c r="AJ79">
        <v>0</v>
      </c>
      <c r="AK79">
        <v>10662</v>
      </c>
      <c r="AL79">
        <v>44116</v>
      </c>
      <c r="AM79">
        <v>0</v>
      </c>
      <c r="AN79">
        <v>319</v>
      </c>
      <c r="AO79">
        <v>5978</v>
      </c>
      <c r="AP79">
        <v>0</v>
      </c>
      <c r="AQ79">
        <v>8020.4</v>
      </c>
      <c r="AR79">
        <v>728</v>
      </c>
      <c r="AS79">
        <v>0</v>
      </c>
      <c r="AT79">
        <v>12669</v>
      </c>
      <c r="AU79">
        <v>24916</v>
      </c>
      <c r="AV79">
        <v>15942</v>
      </c>
      <c r="AW79">
        <v>4704</v>
      </c>
      <c r="AX79">
        <v>0</v>
      </c>
      <c r="AY79">
        <v>6107</v>
      </c>
      <c r="AZ79">
        <v>1667</v>
      </c>
      <c r="BA79">
        <v>26600</v>
      </c>
      <c r="BB79">
        <v>14353</v>
      </c>
      <c r="BC79">
        <v>10113</v>
      </c>
      <c r="BF79">
        <f t="shared" si="5"/>
        <v>10248.992478394446</v>
      </c>
      <c r="BG79">
        <f t="shared" si="6"/>
        <v>95.70000000000023</v>
      </c>
      <c r="BH79">
        <f t="shared" si="7"/>
        <v>2176.7021525</v>
      </c>
      <c r="BI79">
        <f t="shared" si="8"/>
        <v>14088.765804999999</v>
      </c>
      <c r="BJ79">
        <f t="shared" si="9"/>
        <v>26094.800000000003</v>
      </c>
    </row>
    <row r="80" spans="1:62" x14ac:dyDescent="0.35">
      <c r="A80" s="1">
        <v>44426</v>
      </c>
      <c r="B80">
        <v>2411.137123</v>
      </c>
      <c r="C80">
        <v>14106.68809</v>
      </c>
      <c r="D80">
        <v>11102.332549999999</v>
      </c>
      <c r="E80">
        <v>1302.1337430000001</v>
      </c>
      <c r="F80">
        <v>2086.3658970000001</v>
      </c>
      <c r="G80">
        <v>8626.3982670000005</v>
      </c>
      <c r="H80">
        <v>2541.047337</v>
      </c>
      <c r="I80">
        <v>2033.0079000000001</v>
      </c>
      <c r="J80">
        <v>1458.1016649999999</v>
      </c>
      <c r="K80">
        <v>1064.2485300000001</v>
      </c>
      <c r="L80">
        <v>1773.8813050000001</v>
      </c>
      <c r="M80">
        <v>1749.37724</v>
      </c>
      <c r="N80">
        <v>4972.588589</v>
      </c>
      <c r="O80">
        <v>4572.0104190000002</v>
      </c>
      <c r="P80">
        <v>8448.7723349999997</v>
      </c>
      <c r="Q80">
        <v>54269.047939999997</v>
      </c>
      <c r="R80">
        <v>12604.340480000001</v>
      </c>
      <c r="S80">
        <v>7965.789479</v>
      </c>
      <c r="T80">
        <v>25511.097229999999</v>
      </c>
      <c r="U80">
        <v>9168.0424970000004</v>
      </c>
      <c r="V80">
        <v>15994.502329999999</v>
      </c>
      <c r="W80">
        <v>11362.1957</v>
      </c>
      <c r="X80">
        <v>28028.813160000002</v>
      </c>
      <c r="Y80">
        <v>7699.5140119999996</v>
      </c>
      <c r="Z80">
        <v>8040.4985509999997</v>
      </c>
      <c r="AA80">
        <v>21731.83483</v>
      </c>
      <c r="AB80">
        <v>23806.98486</v>
      </c>
      <c r="AC80">
        <v>14989.725179999999</v>
      </c>
      <c r="AD80">
        <v>1119.145321</v>
      </c>
      <c r="AE80">
        <v>4218.4962839999998</v>
      </c>
      <c r="AF80">
        <v>9214.7595729999994</v>
      </c>
      <c r="AG80">
        <v>9746.7595729999994</v>
      </c>
      <c r="AH80">
        <v>6751.6</v>
      </c>
      <c r="AI80">
        <v>0</v>
      </c>
      <c r="AJ80">
        <v>0</v>
      </c>
      <c r="AK80">
        <v>4972</v>
      </c>
      <c r="AL80">
        <v>29833.4</v>
      </c>
      <c r="AM80">
        <v>0</v>
      </c>
      <c r="AN80">
        <v>2975</v>
      </c>
      <c r="AO80">
        <v>0</v>
      </c>
      <c r="AP80">
        <v>0</v>
      </c>
      <c r="AQ80">
        <v>7207.6</v>
      </c>
      <c r="AR80">
        <v>1849</v>
      </c>
      <c r="AS80">
        <v>950</v>
      </c>
      <c r="AT80">
        <v>22004</v>
      </c>
      <c r="AU80">
        <v>31862</v>
      </c>
      <c r="AV80">
        <v>11526</v>
      </c>
      <c r="AW80">
        <v>5187</v>
      </c>
      <c r="AX80">
        <v>1088</v>
      </c>
      <c r="AY80">
        <v>1969</v>
      </c>
      <c r="AZ80">
        <v>833</v>
      </c>
      <c r="BA80">
        <v>3347</v>
      </c>
      <c r="BB80">
        <v>12432</v>
      </c>
      <c r="BC80">
        <v>12030</v>
      </c>
      <c r="BF80">
        <f t="shared" si="5"/>
        <v>9084.0044072222227</v>
      </c>
      <c r="BG80">
        <f t="shared" si="6"/>
        <v>868.10000000000014</v>
      </c>
      <c r="BH80">
        <f t="shared" si="7"/>
        <v>1792.6609787500001</v>
      </c>
      <c r="BI80">
        <f t="shared" si="8"/>
        <v>11904</v>
      </c>
      <c r="BJ80">
        <f t="shared" si="9"/>
        <v>23266.089402000005</v>
      </c>
    </row>
    <row r="81" spans="1:62" x14ac:dyDescent="0.35">
      <c r="A81" s="1">
        <v>44427</v>
      </c>
      <c r="B81">
        <v>751.4</v>
      </c>
      <c r="C81">
        <v>16753.68362</v>
      </c>
      <c r="D81">
        <v>9052.6719049999992</v>
      </c>
      <c r="E81">
        <v>1461.7801480000001</v>
      </c>
      <c r="F81">
        <v>1610.713489</v>
      </c>
      <c r="G81">
        <v>3927.5725849999999</v>
      </c>
      <c r="H81">
        <v>2903.2328170000001</v>
      </c>
      <c r="I81">
        <v>2503.7243530000001</v>
      </c>
      <c r="J81">
        <v>1168.2</v>
      </c>
      <c r="K81">
        <v>2495.4793110000001</v>
      </c>
      <c r="L81">
        <v>261.64749239999998</v>
      </c>
      <c r="M81">
        <v>2517.9049239999999</v>
      </c>
      <c r="N81">
        <v>2130.140269</v>
      </c>
      <c r="O81">
        <v>3765.9229759999998</v>
      </c>
      <c r="P81">
        <v>5646.1193069999999</v>
      </c>
      <c r="Q81">
        <v>34993.19025</v>
      </c>
      <c r="R81">
        <v>6832.5256849999996</v>
      </c>
      <c r="S81">
        <v>7418.2865469999997</v>
      </c>
      <c r="T81">
        <v>21837.883430000002</v>
      </c>
      <c r="U81">
        <v>6394.8241239999998</v>
      </c>
      <c r="V81">
        <v>8704.3356390000008</v>
      </c>
      <c r="W81">
        <v>11729.887129999999</v>
      </c>
      <c r="X81">
        <v>19901.483530000001</v>
      </c>
      <c r="Y81">
        <v>11295.63436</v>
      </c>
      <c r="Z81">
        <v>8754.693518</v>
      </c>
      <c r="AA81">
        <v>14690.70577</v>
      </c>
      <c r="AB81">
        <v>13849.799590000001</v>
      </c>
      <c r="AC81">
        <v>9322.6377470000007</v>
      </c>
      <c r="AD81">
        <v>2863.398839</v>
      </c>
      <c r="AE81">
        <v>1998.406035</v>
      </c>
      <c r="AF81">
        <v>5712.5283170000002</v>
      </c>
      <c r="AG81">
        <v>6244.5283170000002</v>
      </c>
      <c r="AH81">
        <v>8049.6</v>
      </c>
      <c r="AI81">
        <v>0</v>
      </c>
      <c r="AJ81">
        <v>0</v>
      </c>
      <c r="AK81">
        <v>6213</v>
      </c>
      <c r="AL81">
        <v>64902.6</v>
      </c>
      <c r="AM81">
        <v>0</v>
      </c>
      <c r="AN81">
        <v>8291</v>
      </c>
      <c r="AO81">
        <v>0</v>
      </c>
      <c r="AP81">
        <v>0</v>
      </c>
      <c r="AQ81">
        <v>3556</v>
      </c>
      <c r="AR81">
        <v>4557</v>
      </c>
      <c r="AS81">
        <v>0</v>
      </c>
      <c r="AT81">
        <v>38190</v>
      </c>
      <c r="AU81">
        <v>53659</v>
      </c>
      <c r="AV81">
        <v>24905</v>
      </c>
      <c r="AW81">
        <v>12874</v>
      </c>
      <c r="AX81">
        <v>1918</v>
      </c>
      <c r="AY81">
        <v>22233</v>
      </c>
      <c r="AZ81">
        <v>4547</v>
      </c>
      <c r="BA81">
        <v>7126</v>
      </c>
      <c r="BB81">
        <v>20857</v>
      </c>
      <c r="BC81">
        <v>5929</v>
      </c>
      <c r="BF81">
        <f t="shared" si="5"/>
        <v>9950.0396671185172</v>
      </c>
      <c r="BG81">
        <f t="shared" si="6"/>
        <v>78.494247720000175</v>
      </c>
      <c r="BH81">
        <f t="shared" si="7"/>
        <v>2221.4750294999999</v>
      </c>
      <c r="BI81">
        <f t="shared" si="8"/>
        <v>11621.323937499999</v>
      </c>
      <c r="BJ81">
        <f t="shared" si="9"/>
        <v>22114.465029000003</v>
      </c>
    </row>
    <row r="82" spans="1:62" x14ac:dyDescent="0.35">
      <c r="A82" s="1">
        <v>44428</v>
      </c>
      <c r="B82">
        <v>1683.936796</v>
      </c>
      <c r="C82">
        <v>24066.449919999999</v>
      </c>
      <c r="D82">
        <v>3775.6190529999999</v>
      </c>
      <c r="E82">
        <v>246.04220309999999</v>
      </c>
      <c r="F82">
        <v>1278.734361</v>
      </c>
      <c r="G82">
        <v>1682.8110899999999</v>
      </c>
      <c r="H82">
        <v>2765.257396</v>
      </c>
      <c r="I82">
        <v>496.36158870000003</v>
      </c>
      <c r="J82">
        <v>1440.2243539999999</v>
      </c>
      <c r="K82">
        <v>3537.7089059999998</v>
      </c>
      <c r="L82">
        <v>838.15891639999995</v>
      </c>
      <c r="M82">
        <v>2129.4184030000001</v>
      </c>
      <c r="N82">
        <v>4036.4122929999999</v>
      </c>
      <c r="O82">
        <v>5219.0507260000004</v>
      </c>
      <c r="P82">
        <v>2608.8826589999999</v>
      </c>
      <c r="Q82">
        <v>42027.936479999997</v>
      </c>
      <c r="R82">
        <v>9473.4538269999994</v>
      </c>
      <c r="S82">
        <v>7238.9707060000001</v>
      </c>
      <c r="T82">
        <v>13307.419610000001</v>
      </c>
      <c r="U82">
        <v>5466.0079020000003</v>
      </c>
      <c r="V82">
        <v>8540.9922700000006</v>
      </c>
      <c r="W82">
        <v>16615.353149999999</v>
      </c>
      <c r="X82">
        <v>19550.87903</v>
      </c>
      <c r="Y82">
        <v>16426.500629999999</v>
      </c>
      <c r="Z82">
        <v>3089.8473090000002</v>
      </c>
      <c r="AA82">
        <v>14286.67193</v>
      </c>
      <c r="AB82">
        <v>18816.714790000002</v>
      </c>
      <c r="AC82">
        <v>12216.06817</v>
      </c>
      <c r="AD82">
        <v>2098.8175759999999</v>
      </c>
      <c r="AE82">
        <v>1280.5714419999999</v>
      </c>
      <c r="AF82">
        <v>1871.5191339999999</v>
      </c>
      <c r="AG82">
        <v>2403.5191340000001</v>
      </c>
      <c r="AH82">
        <v>6165.6</v>
      </c>
      <c r="AI82">
        <v>0</v>
      </c>
      <c r="AJ82">
        <v>0</v>
      </c>
      <c r="AK82">
        <v>13266</v>
      </c>
      <c r="AL82">
        <v>66897.600000000006</v>
      </c>
      <c r="AM82">
        <v>0</v>
      </c>
      <c r="AN82">
        <v>5659</v>
      </c>
      <c r="AO82">
        <v>0</v>
      </c>
      <c r="AP82">
        <v>0</v>
      </c>
      <c r="AQ82">
        <v>683</v>
      </c>
      <c r="AR82">
        <v>1434</v>
      </c>
      <c r="AS82">
        <v>747</v>
      </c>
      <c r="AT82">
        <v>43547</v>
      </c>
      <c r="AU82">
        <v>46130</v>
      </c>
      <c r="AV82">
        <v>5751</v>
      </c>
      <c r="AW82">
        <v>12878</v>
      </c>
      <c r="AX82">
        <v>2923</v>
      </c>
      <c r="AY82">
        <v>3116</v>
      </c>
      <c r="AZ82">
        <v>2462</v>
      </c>
      <c r="BA82">
        <v>9442</v>
      </c>
      <c r="BB82">
        <v>968</v>
      </c>
      <c r="BC82">
        <v>8984</v>
      </c>
      <c r="BF82">
        <f t="shared" si="5"/>
        <v>8917.9539213925927</v>
      </c>
      <c r="BG82">
        <f t="shared" si="6"/>
        <v>321.13801878000015</v>
      </c>
      <c r="BH82">
        <f t="shared" si="7"/>
        <v>1435.5560885</v>
      </c>
      <c r="BI82">
        <f t="shared" si="8"/>
        <v>11530.41458425</v>
      </c>
      <c r="BJ82">
        <f t="shared" si="9"/>
        <v>19330.629758000003</v>
      </c>
    </row>
    <row r="83" spans="1:62" x14ac:dyDescent="0.35">
      <c r="A83" s="1">
        <v>44429</v>
      </c>
      <c r="B83">
        <v>1073.931523</v>
      </c>
      <c r="C83">
        <v>3407.1333540000001</v>
      </c>
      <c r="D83">
        <v>1638.50081</v>
      </c>
      <c r="E83">
        <v>144.73070770000001</v>
      </c>
      <c r="F83">
        <v>1505.5132630000001</v>
      </c>
      <c r="G83">
        <v>2407.3108320000001</v>
      </c>
      <c r="H83">
        <v>2518.051434</v>
      </c>
      <c r="I83">
        <v>242.04645550000001</v>
      </c>
      <c r="J83">
        <v>682.53743239999994</v>
      </c>
      <c r="K83">
        <v>0</v>
      </c>
      <c r="L83">
        <v>0</v>
      </c>
      <c r="M83">
        <v>2551.686361</v>
      </c>
      <c r="N83">
        <v>3181.6426310000002</v>
      </c>
      <c r="O83">
        <v>4019.3707020000002</v>
      </c>
      <c r="P83">
        <v>4727.4774129999996</v>
      </c>
      <c r="Q83">
        <v>24236.545330000001</v>
      </c>
      <c r="R83">
        <v>6863.1595269999998</v>
      </c>
      <c r="S83">
        <v>9813.4338470000002</v>
      </c>
      <c r="T83">
        <v>4361.3601859999999</v>
      </c>
      <c r="U83">
        <v>1292.016938</v>
      </c>
      <c r="V83">
        <v>5068.6942060000001</v>
      </c>
      <c r="W83">
        <v>9628.0382809999992</v>
      </c>
      <c r="X83">
        <v>18492.018169999999</v>
      </c>
      <c r="Y83">
        <v>6214.2163350000001</v>
      </c>
      <c r="Z83">
        <v>1561.960748</v>
      </c>
      <c r="AA83">
        <v>20905.296590000002</v>
      </c>
      <c r="AB83">
        <v>16932.324540000001</v>
      </c>
      <c r="AC83">
        <v>10518.731180000001</v>
      </c>
      <c r="AD83">
        <v>2130.7451449999999</v>
      </c>
      <c r="AE83">
        <v>4514.887264</v>
      </c>
      <c r="AF83">
        <v>1493.3697199999999</v>
      </c>
      <c r="AG83">
        <v>1493.3697199999999</v>
      </c>
      <c r="AH83">
        <v>3585.6</v>
      </c>
      <c r="AI83">
        <v>0</v>
      </c>
      <c r="AJ83">
        <v>0</v>
      </c>
      <c r="AK83">
        <v>12792</v>
      </c>
      <c r="AL83">
        <v>36665.4</v>
      </c>
      <c r="AM83">
        <v>0</v>
      </c>
      <c r="AN83">
        <v>4187</v>
      </c>
      <c r="AO83">
        <v>0</v>
      </c>
      <c r="AP83">
        <v>0</v>
      </c>
      <c r="AQ83">
        <v>164</v>
      </c>
      <c r="AR83">
        <v>370</v>
      </c>
      <c r="AS83">
        <v>344</v>
      </c>
      <c r="AT83">
        <v>45886</v>
      </c>
      <c r="AU83">
        <v>9024</v>
      </c>
      <c r="AV83">
        <v>9167</v>
      </c>
      <c r="AW83">
        <v>9439</v>
      </c>
      <c r="AX83">
        <v>7359</v>
      </c>
      <c r="AY83">
        <v>0</v>
      </c>
      <c r="AZ83">
        <v>9462</v>
      </c>
      <c r="BA83">
        <v>12809</v>
      </c>
      <c r="BB83">
        <v>17983</v>
      </c>
      <c r="BC83">
        <v>6348</v>
      </c>
      <c r="BF83">
        <f t="shared" si="5"/>
        <v>6651.9463082518523</v>
      </c>
      <c r="BG83">
        <f t="shared" si="6"/>
        <v>0</v>
      </c>
      <c r="BH83">
        <f t="shared" si="7"/>
        <v>780.38595504999989</v>
      </c>
      <c r="BI83">
        <f t="shared" si="8"/>
        <v>9371</v>
      </c>
      <c r="BJ83">
        <f t="shared" si="9"/>
        <v>17667.797362000005</v>
      </c>
    </row>
    <row r="84" spans="1:62" x14ac:dyDescent="0.35">
      <c r="A84" s="1">
        <v>44430</v>
      </c>
      <c r="B84">
        <v>1361.405272</v>
      </c>
      <c r="C84">
        <v>5442.2228009999999</v>
      </c>
      <c r="D84">
        <v>728.82486270000004</v>
      </c>
      <c r="E84">
        <v>0</v>
      </c>
      <c r="F84">
        <v>1077.1531150000001</v>
      </c>
      <c r="G84">
        <v>3226.8269340000002</v>
      </c>
      <c r="H84">
        <v>2316.837278</v>
      </c>
      <c r="I84">
        <v>384.6183982</v>
      </c>
      <c r="J84">
        <v>804.17382989999999</v>
      </c>
      <c r="K84">
        <v>0</v>
      </c>
      <c r="L84">
        <v>1006.67764</v>
      </c>
      <c r="M84">
        <v>2030.3227300000001</v>
      </c>
      <c r="N84">
        <v>3093.4521100000002</v>
      </c>
      <c r="O84">
        <v>4193.9102819999998</v>
      </c>
      <c r="P84">
        <v>3182.4759989999998</v>
      </c>
      <c r="Q84">
        <v>25595.996210000001</v>
      </c>
      <c r="R84">
        <v>10321.211869999999</v>
      </c>
      <c r="S84">
        <v>10983.64128</v>
      </c>
      <c r="T84">
        <v>4027.0790120000001</v>
      </c>
      <c r="U84">
        <v>2544.7371659999999</v>
      </c>
      <c r="V84">
        <v>7955.3234220000004</v>
      </c>
      <c r="W84">
        <v>10037.87232</v>
      </c>
      <c r="X84">
        <v>8352.1829440000001</v>
      </c>
      <c r="Y84">
        <v>3520.8877050000001</v>
      </c>
      <c r="Z84">
        <v>1578.316358</v>
      </c>
      <c r="AA84">
        <v>15008.37319</v>
      </c>
      <c r="AB84">
        <v>4245.0343570000005</v>
      </c>
      <c r="AC84">
        <v>6504.6809830000002</v>
      </c>
      <c r="AD84">
        <v>3642.2634880000001</v>
      </c>
      <c r="AE84">
        <v>1571.2782119999999</v>
      </c>
      <c r="AF84">
        <v>1226.0098439999999</v>
      </c>
      <c r="AG84">
        <v>1226.0098439999999</v>
      </c>
      <c r="AH84">
        <v>577.6</v>
      </c>
      <c r="AI84">
        <v>0</v>
      </c>
      <c r="AJ84">
        <v>0</v>
      </c>
      <c r="AK84">
        <v>0</v>
      </c>
      <c r="AL84">
        <v>38770.6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382</v>
      </c>
      <c r="AS84">
        <v>0</v>
      </c>
      <c r="AT84">
        <v>63641</v>
      </c>
      <c r="AU84">
        <v>1233</v>
      </c>
      <c r="AV84">
        <v>7564</v>
      </c>
      <c r="AW84">
        <v>7749</v>
      </c>
      <c r="AX84">
        <v>9756</v>
      </c>
      <c r="AY84">
        <v>2770</v>
      </c>
      <c r="AZ84">
        <v>1667</v>
      </c>
      <c r="BA84">
        <v>14528</v>
      </c>
      <c r="BB84">
        <v>25911</v>
      </c>
      <c r="BC84">
        <v>4134</v>
      </c>
      <c r="BF84">
        <f t="shared" si="5"/>
        <v>6034.6851751259255</v>
      </c>
      <c r="BG84">
        <f t="shared" si="6"/>
        <v>0</v>
      </c>
      <c r="BH84">
        <f t="shared" si="7"/>
        <v>615.406215675</v>
      </c>
      <c r="BI84">
        <f t="shared" si="8"/>
        <v>7299.1702457499996</v>
      </c>
      <c r="BJ84">
        <f t="shared" si="9"/>
        <v>13464.692384000009</v>
      </c>
    </row>
    <row r="85" spans="1:62" x14ac:dyDescent="0.35">
      <c r="A85" s="1">
        <v>44431</v>
      </c>
      <c r="B85">
        <v>1285.115916</v>
      </c>
      <c r="C85">
        <v>7914.750172</v>
      </c>
      <c r="D85">
        <v>1300.6806959999999</v>
      </c>
      <c r="E85">
        <v>0</v>
      </c>
      <c r="F85">
        <v>573.20000000000005</v>
      </c>
      <c r="G85">
        <v>1275.327927</v>
      </c>
      <c r="H85">
        <v>1356.7583070000001</v>
      </c>
      <c r="I85">
        <v>201.8</v>
      </c>
      <c r="J85">
        <v>349.99455449999999</v>
      </c>
      <c r="K85">
        <v>0</v>
      </c>
      <c r="L85">
        <v>1024.416453</v>
      </c>
      <c r="M85">
        <v>548.94834579999997</v>
      </c>
      <c r="N85">
        <v>4314.5516269999998</v>
      </c>
      <c r="O85">
        <v>1388.462548</v>
      </c>
      <c r="P85">
        <v>1937.4141070000001</v>
      </c>
      <c r="Q85">
        <v>18813.176380000001</v>
      </c>
      <c r="R85">
        <v>6784.5700219999999</v>
      </c>
      <c r="S85">
        <v>10787.81985</v>
      </c>
      <c r="T85">
        <v>4175.8674190000002</v>
      </c>
      <c r="U85">
        <v>3103.4020919999998</v>
      </c>
      <c r="V85">
        <v>7593.4608680000001</v>
      </c>
      <c r="W85">
        <v>8398.5361570000005</v>
      </c>
      <c r="X85">
        <v>9186.1904749999994</v>
      </c>
      <c r="Y85">
        <v>4744.2036609999996</v>
      </c>
      <c r="Z85">
        <v>5300.5805849999997</v>
      </c>
      <c r="AA85">
        <v>19977.595089999999</v>
      </c>
      <c r="AB85">
        <v>2740.3346790000001</v>
      </c>
      <c r="AC85">
        <v>15446.668970000001</v>
      </c>
      <c r="AD85">
        <v>862.88456789999998</v>
      </c>
      <c r="AE85">
        <v>2306.1654370000001</v>
      </c>
      <c r="AF85">
        <v>764.53937240000005</v>
      </c>
      <c r="AG85">
        <v>764.53937240000005</v>
      </c>
      <c r="AH85">
        <v>577.6</v>
      </c>
      <c r="AI85">
        <v>0</v>
      </c>
      <c r="AJ85">
        <v>0</v>
      </c>
      <c r="AK85">
        <v>0</v>
      </c>
      <c r="AL85">
        <v>45238</v>
      </c>
      <c r="AM85">
        <v>0</v>
      </c>
      <c r="AN85">
        <v>1034</v>
      </c>
      <c r="AO85">
        <v>0</v>
      </c>
      <c r="AP85">
        <v>0</v>
      </c>
      <c r="AQ85">
        <v>486</v>
      </c>
      <c r="AR85">
        <v>1127</v>
      </c>
      <c r="AS85">
        <v>0</v>
      </c>
      <c r="AT85">
        <v>19147</v>
      </c>
      <c r="AU85">
        <v>1111</v>
      </c>
      <c r="AV85">
        <v>563</v>
      </c>
      <c r="AW85">
        <v>12978</v>
      </c>
      <c r="AX85">
        <v>2196</v>
      </c>
      <c r="AY85">
        <v>1570</v>
      </c>
      <c r="AZ85">
        <v>2074</v>
      </c>
      <c r="BA85">
        <v>9473</v>
      </c>
      <c r="BB85">
        <v>15783</v>
      </c>
      <c r="BC85">
        <v>7012</v>
      </c>
      <c r="BF85">
        <f t="shared" si="5"/>
        <v>4918.3621416851856</v>
      </c>
      <c r="BG85">
        <f t="shared" si="6"/>
        <v>0</v>
      </c>
      <c r="BH85">
        <f t="shared" si="7"/>
        <v>565.54999999999995</v>
      </c>
      <c r="BI85">
        <f t="shared" si="8"/>
        <v>6955.1425055</v>
      </c>
      <c r="BJ85">
        <f t="shared" si="9"/>
        <v>14706.068279000006</v>
      </c>
    </row>
    <row r="86" spans="1:62" x14ac:dyDescent="0.35">
      <c r="A86" s="1">
        <v>44432</v>
      </c>
      <c r="B86">
        <v>278.2236388</v>
      </c>
      <c r="C86">
        <v>3353.7587859999999</v>
      </c>
      <c r="D86">
        <v>987.59511540000005</v>
      </c>
      <c r="E86">
        <v>221.92041850000001</v>
      </c>
      <c r="F86">
        <v>318.12039140000002</v>
      </c>
      <c r="G86">
        <v>0</v>
      </c>
      <c r="H86">
        <v>833.60150199999998</v>
      </c>
      <c r="I86">
        <v>201.8</v>
      </c>
      <c r="J86">
        <v>137.4</v>
      </c>
      <c r="K86">
        <v>0</v>
      </c>
      <c r="L86">
        <v>1942.4000289999999</v>
      </c>
      <c r="M86">
        <v>0</v>
      </c>
      <c r="N86">
        <v>3480.1336240000001</v>
      </c>
      <c r="O86">
        <v>1428.3678669999999</v>
      </c>
      <c r="P86">
        <v>3800.8437549999999</v>
      </c>
      <c r="Q86">
        <v>19015.744709999999</v>
      </c>
      <c r="R86">
        <v>8129.957332</v>
      </c>
      <c r="S86">
        <v>302</v>
      </c>
      <c r="T86">
        <v>12154.64575</v>
      </c>
      <c r="U86">
        <v>2649.924935</v>
      </c>
      <c r="V86">
        <v>7979.1815729999998</v>
      </c>
      <c r="W86">
        <v>6347.2021800000002</v>
      </c>
      <c r="X86">
        <v>7260.5084290000004</v>
      </c>
      <c r="Y86">
        <v>6640.066272</v>
      </c>
      <c r="Z86">
        <v>6994.7491799999998</v>
      </c>
      <c r="AA86">
        <v>12996.84355</v>
      </c>
      <c r="AB86">
        <v>5921.2979240000004</v>
      </c>
      <c r="AC86">
        <v>0</v>
      </c>
      <c r="AD86">
        <v>3259.1326570000001</v>
      </c>
      <c r="AE86">
        <v>1951.3082910000001</v>
      </c>
      <c r="AF86">
        <v>1494.2853359999999</v>
      </c>
      <c r="AG86">
        <v>1494.2853359999999</v>
      </c>
      <c r="AH86">
        <v>260.60000000000002</v>
      </c>
      <c r="AI86">
        <v>0</v>
      </c>
      <c r="AJ86">
        <v>0</v>
      </c>
      <c r="AK86">
        <v>0</v>
      </c>
      <c r="AL86">
        <v>63539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357</v>
      </c>
      <c r="AT86">
        <v>11630</v>
      </c>
      <c r="AU86">
        <v>741</v>
      </c>
      <c r="AV86">
        <v>2795</v>
      </c>
      <c r="AW86">
        <v>4001</v>
      </c>
      <c r="AX86">
        <v>1439</v>
      </c>
      <c r="AY86">
        <v>1184</v>
      </c>
      <c r="AZ86">
        <v>833</v>
      </c>
      <c r="BA86">
        <v>17938</v>
      </c>
      <c r="BB86">
        <v>10009</v>
      </c>
      <c r="BC86">
        <v>7753</v>
      </c>
      <c r="BF86">
        <f t="shared" si="5"/>
        <v>4519.535158927778</v>
      </c>
      <c r="BG86">
        <f t="shared" si="6"/>
        <v>0</v>
      </c>
      <c r="BH86">
        <f t="shared" si="7"/>
        <v>153.5</v>
      </c>
      <c r="BI86">
        <f t="shared" si="8"/>
        <v>6240.7261159999998</v>
      </c>
      <c r="BJ86">
        <f t="shared" si="9"/>
        <v>11143.700000000004</v>
      </c>
    </row>
    <row r="87" spans="1:62" x14ac:dyDescent="0.35">
      <c r="A87" s="1">
        <v>44433</v>
      </c>
      <c r="B87">
        <v>119.9088838</v>
      </c>
      <c r="C87">
        <v>4372.2803130000002</v>
      </c>
      <c r="D87">
        <v>3159.6263300000001</v>
      </c>
      <c r="E87">
        <v>0</v>
      </c>
      <c r="F87">
        <v>0</v>
      </c>
      <c r="G87">
        <v>310.52907879999998</v>
      </c>
      <c r="H87">
        <v>0</v>
      </c>
      <c r="I87">
        <v>201.8</v>
      </c>
      <c r="J87">
        <v>137.4</v>
      </c>
      <c r="K87">
        <v>0</v>
      </c>
      <c r="L87">
        <v>532.1643914</v>
      </c>
      <c r="M87">
        <v>0</v>
      </c>
      <c r="N87">
        <v>1349.9933550000001</v>
      </c>
      <c r="O87">
        <v>2186.5689269999998</v>
      </c>
      <c r="P87">
        <v>3025.2422900000001</v>
      </c>
      <c r="Q87">
        <v>19046.758000000002</v>
      </c>
      <c r="R87">
        <v>1882.7333980000001</v>
      </c>
      <c r="S87">
        <v>2056.7335830000002</v>
      </c>
      <c r="T87">
        <v>4585.0355390000004</v>
      </c>
      <c r="U87">
        <v>3471.2543740000001</v>
      </c>
      <c r="V87">
        <v>8314.0814040000005</v>
      </c>
      <c r="W87">
        <v>4931.102116</v>
      </c>
      <c r="X87">
        <v>3629.3732989999999</v>
      </c>
      <c r="Y87">
        <v>6008.1120680000004</v>
      </c>
      <c r="Z87">
        <v>3089.8473090000002</v>
      </c>
      <c r="AA87">
        <v>11065.763929999999</v>
      </c>
      <c r="AB87">
        <v>4343.4726540000001</v>
      </c>
      <c r="AC87">
        <v>0</v>
      </c>
      <c r="AD87">
        <v>433.54278190000002</v>
      </c>
      <c r="AE87">
        <v>1995.9699450000001</v>
      </c>
      <c r="AF87">
        <v>2587.5308580000001</v>
      </c>
      <c r="AG87">
        <v>2587.5308580000001</v>
      </c>
      <c r="AH87">
        <v>0</v>
      </c>
      <c r="AI87">
        <v>0</v>
      </c>
      <c r="AJ87">
        <v>0</v>
      </c>
      <c r="AK87">
        <v>0</v>
      </c>
      <c r="AL87">
        <v>42210.8</v>
      </c>
      <c r="AM87">
        <v>0</v>
      </c>
      <c r="AN87">
        <v>0</v>
      </c>
      <c r="AO87">
        <v>0</v>
      </c>
      <c r="AP87">
        <v>0</v>
      </c>
      <c r="AQ87">
        <v>4298</v>
      </c>
      <c r="AR87">
        <v>0</v>
      </c>
      <c r="AS87">
        <v>344</v>
      </c>
      <c r="AT87">
        <v>16362</v>
      </c>
      <c r="AU87">
        <v>9927</v>
      </c>
      <c r="AV87">
        <v>13344</v>
      </c>
      <c r="AW87">
        <v>10883</v>
      </c>
      <c r="AX87">
        <v>368</v>
      </c>
      <c r="AY87">
        <v>2763</v>
      </c>
      <c r="AZ87">
        <v>1667</v>
      </c>
      <c r="BA87">
        <v>5998</v>
      </c>
      <c r="BB87">
        <v>2880</v>
      </c>
      <c r="BC87">
        <v>2861</v>
      </c>
      <c r="BF87">
        <f t="shared" si="5"/>
        <v>3876.4843645537039</v>
      </c>
      <c r="BG87">
        <f t="shared" si="6"/>
        <v>0</v>
      </c>
      <c r="BH87">
        <f t="shared" si="7"/>
        <v>0</v>
      </c>
      <c r="BI87">
        <f t="shared" si="8"/>
        <v>4332.1044904999999</v>
      </c>
      <c r="BJ87">
        <f t="shared" si="9"/>
        <v>10596.200000000003</v>
      </c>
    </row>
    <row r="88" spans="1:62" x14ac:dyDescent="0.35">
      <c r="A88" s="1">
        <v>44434</v>
      </c>
      <c r="B88">
        <v>763.69108689999996</v>
      </c>
      <c r="C88">
        <v>4323.494353</v>
      </c>
      <c r="D88">
        <v>338.45861059999999</v>
      </c>
      <c r="E88">
        <v>221.92041850000001</v>
      </c>
      <c r="F88">
        <v>0</v>
      </c>
      <c r="G88">
        <v>351.9105563</v>
      </c>
      <c r="H88">
        <v>0</v>
      </c>
      <c r="I88">
        <v>201.8</v>
      </c>
      <c r="J88">
        <v>77.166926680000003</v>
      </c>
      <c r="K88">
        <v>0</v>
      </c>
      <c r="L88">
        <v>616.42375340000001</v>
      </c>
      <c r="M88">
        <v>532.05762749999997</v>
      </c>
      <c r="N88">
        <v>0</v>
      </c>
      <c r="O88">
        <v>3583.255091</v>
      </c>
      <c r="P88">
        <v>3704.2837939999999</v>
      </c>
      <c r="Q88">
        <v>15494.847400000001</v>
      </c>
      <c r="R88">
        <v>1444.5367759999999</v>
      </c>
      <c r="S88">
        <v>4413.4560600000004</v>
      </c>
      <c r="T88">
        <v>5738.1456950000002</v>
      </c>
      <c r="U88">
        <v>4571.2068570000001</v>
      </c>
      <c r="V88">
        <v>8053.2223469999999</v>
      </c>
      <c r="W88">
        <v>3814.078614</v>
      </c>
      <c r="X88">
        <v>12100.2601</v>
      </c>
      <c r="Y88">
        <v>5195.5995210000001</v>
      </c>
      <c r="Z88">
        <v>515.2017128</v>
      </c>
      <c r="AA88">
        <v>6132.6139160000002</v>
      </c>
      <c r="AB88">
        <v>4107.1831730000004</v>
      </c>
      <c r="AC88">
        <v>0</v>
      </c>
      <c r="AD88">
        <v>867.08556390000001</v>
      </c>
      <c r="AE88">
        <v>4061.7744779999998</v>
      </c>
      <c r="AF88">
        <v>241.72262789999999</v>
      </c>
      <c r="AG88">
        <v>241.72262789999999</v>
      </c>
      <c r="AH88">
        <v>0</v>
      </c>
      <c r="AI88">
        <v>0</v>
      </c>
      <c r="AJ88">
        <v>0</v>
      </c>
      <c r="AK88">
        <v>0</v>
      </c>
      <c r="AL88">
        <v>44013.599999999999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1932</v>
      </c>
      <c r="AU88">
        <v>23547</v>
      </c>
      <c r="AV88">
        <v>3791</v>
      </c>
      <c r="AW88">
        <v>1048</v>
      </c>
      <c r="AX88">
        <v>731</v>
      </c>
      <c r="AY88">
        <v>262</v>
      </c>
      <c r="AZ88">
        <v>3310</v>
      </c>
      <c r="BA88">
        <v>22085</v>
      </c>
      <c r="BB88">
        <v>7972</v>
      </c>
      <c r="BC88">
        <v>514</v>
      </c>
      <c r="BF88">
        <f t="shared" si="5"/>
        <v>3720.605920136667</v>
      </c>
      <c r="BG88">
        <f t="shared" si="6"/>
        <v>0</v>
      </c>
      <c r="BH88">
        <f t="shared" si="7"/>
        <v>0</v>
      </c>
      <c r="BI88">
        <f t="shared" si="8"/>
        <v>4095.8309992500003</v>
      </c>
      <c r="BJ88">
        <f t="shared" si="9"/>
        <v>8028.8556429</v>
      </c>
    </row>
    <row r="89" spans="1:62" x14ac:dyDescent="0.35">
      <c r="A89" s="1">
        <v>44435</v>
      </c>
      <c r="B89">
        <v>188</v>
      </c>
      <c r="C89">
        <v>3349.4</v>
      </c>
      <c r="D89">
        <v>160.9310088</v>
      </c>
      <c r="E89">
        <v>5.6078431369999997</v>
      </c>
      <c r="F89">
        <v>0</v>
      </c>
      <c r="G89">
        <v>72.8</v>
      </c>
      <c r="H89">
        <v>0</v>
      </c>
      <c r="I89">
        <v>107.3492784</v>
      </c>
      <c r="J89">
        <v>0</v>
      </c>
      <c r="K89">
        <v>0</v>
      </c>
      <c r="L89">
        <v>811.55069690000005</v>
      </c>
      <c r="M89">
        <v>405.37723999999997</v>
      </c>
      <c r="N89">
        <v>0</v>
      </c>
      <c r="O89">
        <v>2598.1149169999999</v>
      </c>
      <c r="P89">
        <v>233.15117549999999</v>
      </c>
      <c r="Q89">
        <v>16839.4807</v>
      </c>
      <c r="R89">
        <v>1768.721397</v>
      </c>
      <c r="S89">
        <v>1454.74469</v>
      </c>
      <c r="T89">
        <v>2873.4761140000001</v>
      </c>
      <c r="U89">
        <v>2323.14255</v>
      </c>
      <c r="V89">
        <v>1103.420253</v>
      </c>
      <c r="W89">
        <v>9463.1489079999992</v>
      </c>
      <c r="X89">
        <v>11289.817520000001</v>
      </c>
      <c r="Y89">
        <v>3736.086241</v>
      </c>
      <c r="Z89">
        <v>3089.8473090000002</v>
      </c>
      <c r="AA89">
        <v>12196.64997</v>
      </c>
      <c r="AB89">
        <v>2981.2365599999998</v>
      </c>
      <c r="AC89">
        <v>0</v>
      </c>
      <c r="AD89">
        <v>2993.6297129999998</v>
      </c>
      <c r="AE89">
        <v>1006.105273</v>
      </c>
      <c r="AF89">
        <v>2617.7461859999999</v>
      </c>
      <c r="AG89">
        <v>2617.7461859999999</v>
      </c>
      <c r="AH89">
        <v>0</v>
      </c>
      <c r="AI89">
        <v>0</v>
      </c>
      <c r="AJ89">
        <v>0</v>
      </c>
      <c r="AK89">
        <v>0</v>
      </c>
      <c r="AL89">
        <v>59167.8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241</v>
      </c>
      <c r="AS89">
        <v>0</v>
      </c>
      <c r="AT89">
        <v>2812</v>
      </c>
      <c r="AU89">
        <v>12493</v>
      </c>
      <c r="AV89">
        <v>0</v>
      </c>
      <c r="AW89">
        <v>18509</v>
      </c>
      <c r="AX89">
        <v>3956</v>
      </c>
      <c r="AY89">
        <v>785</v>
      </c>
      <c r="AZ89">
        <v>1667</v>
      </c>
      <c r="BA89">
        <v>39745</v>
      </c>
      <c r="BB89">
        <v>2903</v>
      </c>
      <c r="BC89">
        <v>2611</v>
      </c>
      <c r="BF89">
        <f t="shared" si="5"/>
        <v>4281.0570690692039</v>
      </c>
      <c r="BG89">
        <f t="shared" si="6"/>
        <v>0</v>
      </c>
      <c r="BH89">
        <f t="shared" si="7"/>
        <v>0</v>
      </c>
      <c r="BI89">
        <f t="shared" si="8"/>
        <v>2961.67742</v>
      </c>
      <c r="BJ89">
        <f t="shared" si="9"/>
        <v>11924.600235000004</v>
      </c>
    </row>
    <row r="90" spans="1:62" x14ac:dyDescent="0.35">
      <c r="A90" s="1">
        <v>44436</v>
      </c>
      <c r="B90">
        <v>188</v>
      </c>
      <c r="C90">
        <v>2472.1285990000001</v>
      </c>
      <c r="D90">
        <v>41.598076919999997</v>
      </c>
      <c r="E90">
        <v>11</v>
      </c>
      <c r="F90">
        <v>0</v>
      </c>
      <c r="G90">
        <v>72.8</v>
      </c>
      <c r="H90">
        <v>0</v>
      </c>
      <c r="I90">
        <v>0</v>
      </c>
      <c r="J90">
        <v>7.4729729730000001</v>
      </c>
      <c r="K90">
        <v>0</v>
      </c>
      <c r="L90">
        <v>0</v>
      </c>
      <c r="M90">
        <v>0</v>
      </c>
      <c r="N90">
        <v>0</v>
      </c>
      <c r="O90">
        <v>1484.4778650000001</v>
      </c>
      <c r="P90">
        <v>233.15117549999999</v>
      </c>
      <c r="Q90">
        <v>10490.761339999999</v>
      </c>
      <c r="R90">
        <v>2012</v>
      </c>
      <c r="S90">
        <v>1467.552964</v>
      </c>
      <c r="T90">
        <v>8825.012401</v>
      </c>
      <c r="U90">
        <v>1346.36619</v>
      </c>
      <c r="V90">
        <v>2400.199016</v>
      </c>
      <c r="W90">
        <v>6671.8467890000002</v>
      </c>
      <c r="X90">
        <v>8865.5371059999998</v>
      </c>
      <c r="Y90">
        <v>3235.0036610000002</v>
      </c>
      <c r="Z90">
        <v>2657.7866140000001</v>
      </c>
      <c r="AA90">
        <v>10394.74502</v>
      </c>
      <c r="AB90">
        <v>10089.419089999999</v>
      </c>
      <c r="AC90">
        <v>0</v>
      </c>
      <c r="AD90">
        <v>0</v>
      </c>
      <c r="AE90">
        <v>2494.5564159999999</v>
      </c>
      <c r="AF90">
        <v>1668.252379</v>
      </c>
      <c r="AG90">
        <v>1668.252379</v>
      </c>
      <c r="AH90">
        <v>0</v>
      </c>
      <c r="AI90">
        <v>0</v>
      </c>
      <c r="AJ90">
        <v>0</v>
      </c>
      <c r="AK90">
        <v>0</v>
      </c>
      <c r="AL90">
        <v>56597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243</v>
      </c>
      <c r="AS90">
        <v>0</v>
      </c>
      <c r="AT90">
        <v>1298</v>
      </c>
      <c r="AU90">
        <v>14452</v>
      </c>
      <c r="AV90">
        <v>5753</v>
      </c>
      <c r="AW90">
        <v>1568</v>
      </c>
      <c r="AX90">
        <v>1105</v>
      </c>
      <c r="AY90">
        <v>2739</v>
      </c>
      <c r="AZ90">
        <v>19479</v>
      </c>
      <c r="BA90">
        <v>19245</v>
      </c>
      <c r="BB90">
        <v>488</v>
      </c>
      <c r="BC90">
        <v>993</v>
      </c>
      <c r="BF90">
        <f t="shared" si="5"/>
        <v>3754.7762973035742</v>
      </c>
      <c r="BG90">
        <f t="shared" si="6"/>
        <v>0</v>
      </c>
      <c r="BH90">
        <f t="shared" si="7"/>
        <v>0</v>
      </c>
      <c r="BI90">
        <f t="shared" si="8"/>
        <v>2616.9790645000003</v>
      </c>
      <c r="BJ90">
        <f t="shared" si="9"/>
        <v>10303.147241000001</v>
      </c>
    </row>
    <row r="91" spans="1:62" x14ac:dyDescent="0.35">
      <c r="A91" s="1">
        <v>44437</v>
      </c>
      <c r="B91">
        <v>120.1230068</v>
      </c>
      <c r="C91">
        <v>1752.9805469999999</v>
      </c>
      <c r="D91">
        <v>107.0730769</v>
      </c>
      <c r="E91">
        <v>11</v>
      </c>
      <c r="F91">
        <v>0</v>
      </c>
      <c r="G91">
        <v>72.8</v>
      </c>
      <c r="H91">
        <v>0</v>
      </c>
      <c r="I91">
        <v>0</v>
      </c>
      <c r="J91">
        <v>15.8</v>
      </c>
      <c r="K91">
        <v>0</v>
      </c>
      <c r="L91">
        <v>0</v>
      </c>
      <c r="M91">
        <v>0</v>
      </c>
      <c r="N91">
        <v>0</v>
      </c>
      <c r="O91">
        <v>0</v>
      </c>
      <c r="P91">
        <v>233.15117549999999</v>
      </c>
      <c r="Q91">
        <v>6846.1261480000003</v>
      </c>
      <c r="R91">
        <v>2012</v>
      </c>
      <c r="S91">
        <v>1716.3087599999999</v>
      </c>
      <c r="T91">
        <v>3691.8123529999998</v>
      </c>
      <c r="U91">
        <v>482.07339860000002</v>
      </c>
      <c r="V91">
        <v>6756.0238740000004</v>
      </c>
      <c r="W91">
        <v>7192.4467880000002</v>
      </c>
      <c r="X91">
        <v>2533.5139819999999</v>
      </c>
      <c r="Y91">
        <v>1339.14105</v>
      </c>
      <c r="Z91">
        <v>2060.8068509999998</v>
      </c>
      <c r="AA91">
        <v>12373.088820000001</v>
      </c>
      <c r="AB91">
        <v>8242.5291419999994</v>
      </c>
      <c r="AC91">
        <v>0</v>
      </c>
      <c r="AD91">
        <v>0</v>
      </c>
      <c r="AE91">
        <v>3475.4887570000001</v>
      </c>
      <c r="AF91">
        <v>3360.310774</v>
      </c>
      <c r="AG91">
        <v>3360.310774</v>
      </c>
      <c r="AH91">
        <v>0</v>
      </c>
      <c r="AI91">
        <v>0</v>
      </c>
      <c r="AJ91">
        <v>0</v>
      </c>
      <c r="AK91">
        <v>0</v>
      </c>
      <c r="AL91">
        <v>49162.8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370</v>
      </c>
      <c r="AS91">
        <v>0</v>
      </c>
      <c r="AT91">
        <v>1661</v>
      </c>
      <c r="AU91">
        <v>8689</v>
      </c>
      <c r="AV91">
        <v>565</v>
      </c>
      <c r="AW91">
        <v>1392</v>
      </c>
      <c r="AX91">
        <v>731</v>
      </c>
      <c r="AY91">
        <v>393</v>
      </c>
      <c r="AZ91">
        <v>5576</v>
      </c>
      <c r="BA91">
        <v>3638</v>
      </c>
      <c r="BB91">
        <v>484</v>
      </c>
      <c r="BC91">
        <v>514</v>
      </c>
      <c r="BF91">
        <f t="shared" si="5"/>
        <v>2609.8279495888887</v>
      </c>
      <c r="BG91">
        <f t="shared" si="6"/>
        <v>0</v>
      </c>
      <c r="BH91">
        <f t="shared" si="7"/>
        <v>0</v>
      </c>
      <c r="BI91">
        <f t="shared" si="8"/>
        <v>2415.3371992499997</v>
      </c>
      <c r="BJ91">
        <f t="shared" si="9"/>
        <v>6819.095465800001</v>
      </c>
    </row>
    <row r="92" spans="1:62" x14ac:dyDescent="0.35">
      <c r="A92" s="1">
        <v>44438</v>
      </c>
      <c r="B92">
        <v>68.091116170000006</v>
      </c>
      <c r="C92">
        <v>991.63938859999996</v>
      </c>
      <c r="D92">
        <v>135.80000000000001</v>
      </c>
      <c r="E92">
        <v>11</v>
      </c>
      <c r="F92">
        <v>0</v>
      </c>
      <c r="G92">
        <v>47.32</v>
      </c>
      <c r="H92">
        <v>28.778082189999999</v>
      </c>
      <c r="I92">
        <v>0</v>
      </c>
      <c r="J92">
        <v>15.8</v>
      </c>
      <c r="K92">
        <v>0</v>
      </c>
      <c r="L92">
        <v>0</v>
      </c>
      <c r="M92">
        <v>0</v>
      </c>
      <c r="N92">
        <v>48.8</v>
      </c>
      <c r="O92">
        <v>0</v>
      </c>
      <c r="P92">
        <v>233.15117549999999</v>
      </c>
      <c r="Q92">
        <v>12335.688330000001</v>
      </c>
      <c r="R92">
        <v>1183.13373</v>
      </c>
      <c r="S92">
        <v>3496.6588919999999</v>
      </c>
      <c r="T92">
        <v>2910.6732160000001</v>
      </c>
      <c r="U92">
        <v>642.93708819999995</v>
      </c>
      <c r="V92">
        <v>2909.1839850000001</v>
      </c>
      <c r="W92">
        <v>13107.348900000001</v>
      </c>
      <c r="X92">
        <v>25303.718580000001</v>
      </c>
      <c r="Y92">
        <v>2317.1654130000002</v>
      </c>
      <c r="Z92">
        <v>1046.7590359999999</v>
      </c>
      <c r="AA92">
        <v>25491.43259</v>
      </c>
      <c r="AB92">
        <v>8.4</v>
      </c>
      <c r="AC92">
        <v>0</v>
      </c>
      <c r="AD92">
        <v>0</v>
      </c>
      <c r="AE92">
        <v>2319.9699479999999</v>
      </c>
      <c r="AF92">
        <v>3657.8859790000001</v>
      </c>
      <c r="AG92">
        <v>3657.8859790000001</v>
      </c>
      <c r="AH92">
        <v>0</v>
      </c>
      <c r="AI92">
        <v>0</v>
      </c>
      <c r="AJ92">
        <v>0</v>
      </c>
      <c r="AK92">
        <v>0</v>
      </c>
      <c r="AL92">
        <v>30255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11145</v>
      </c>
      <c r="AU92">
        <v>6344</v>
      </c>
      <c r="AV92">
        <v>2865</v>
      </c>
      <c r="AW92">
        <v>1376</v>
      </c>
      <c r="AX92">
        <v>737</v>
      </c>
      <c r="AY92">
        <v>0</v>
      </c>
      <c r="AZ92">
        <v>8645</v>
      </c>
      <c r="BA92">
        <v>8121</v>
      </c>
      <c r="BB92">
        <v>0</v>
      </c>
      <c r="BC92">
        <v>5936</v>
      </c>
      <c r="BF92">
        <f t="shared" si="5"/>
        <v>3285.0596560862959</v>
      </c>
      <c r="BG92">
        <f t="shared" si="6"/>
        <v>0</v>
      </c>
      <c r="BH92">
        <f t="shared" si="7"/>
        <v>0</v>
      </c>
      <c r="BI92">
        <f t="shared" si="8"/>
        <v>2910.3009082500002</v>
      </c>
      <c r="BJ92">
        <f t="shared" si="9"/>
        <v>10395.000000000007</v>
      </c>
    </row>
    <row r="93" spans="1:62" x14ac:dyDescent="0.35">
      <c r="A93" s="1">
        <v>44439</v>
      </c>
      <c r="B93">
        <v>57.562103960000002</v>
      </c>
      <c r="C93">
        <v>426.6298544</v>
      </c>
      <c r="D93">
        <v>135.80000000000001</v>
      </c>
      <c r="E93">
        <v>11</v>
      </c>
      <c r="F93">
        <v>0</v>
      </c>
      <c r="G93">
        <v>0</v>
      </c>
      <c r="H93">
        <v>60.6</v>
      </c>
      <c r="I93">
        <v>0</v>
      </c>
      <c r="J93">
        <v>15.8</v>
      </c>
      <c r="K93">
        <v>0</v>
      </c>
      <c r="L93">
        <v>0</v>
      </c>
      <c r="M93">
        <v>0</v>
      </c>
      <c r="N93">
        <v>48.8</v>
      </c>
      <c r="O93">
        <v>0</v>
      </c>
      <c r="P93">
        <v>109.2</v>
      </c>
      <c r="Q93">
        <v>0</v>
      </c>
      <c r="R93">
        <v>567.46322439999994</v>
      </c>
      <c r="S93">
        <v>0</v>
      </c>
      <c r="T93">
        <v>2892.0746650000001</v>
      </c>
      <c r="U93">
        <v>1085.3122350000001</v>
      </c>
      <c r="V93">
        <v>2079.1297549999999</v>
      </c>
      <c r="W93">
        <v>7399.1724160000003</v>
      </c>
      <c r="X93">
        <v>1237.0975800000001</v>
      </c>
      <c r="Y93">
        <v>4634.3308260000003</v>
      </c>
      <c r="Z93">
        <v>1527.886561</v>
      </c>
      <c r="AA93">
        <v>11176.292100000001</v>
      </c>
      <c r="AB93">
        <v>2337.206416</v>
      </c>
      <c r="AC93">
        <v>0</v>
      </c>
      <c r="AD93">
        <v>0</v>
      </c>
      <c r="AE93">
        <v>5251.3985499999999</v>
      </c>
      <c r="AF93">
        <v>2920.8150869999999</v>
      </c>
      <c r="AG93">
        <v>2920.8150869999999</v>
      </c>
      <c r="AH93">
        <v>0</v>
      </c>
      <c r="AI93">
        <v>0</v>
      </c>
      <c r="AJ93">
        <v>0</v>
      </c>
      <c r="AK93">
        <v>0</v>
      </c>
      <c r="AL93">
        <v>26122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245</v>
      </c>
      <c r="AT93">
        <v>1674</v>
      </c>
      <c r="AU93">
        <v>1494</v>
      </c>
      <c r="AV93">
        <v>5457</v>
      </c>
      <c r="AW93">
        <v>1373</v>
      </c>
      <c r="AX93">
        <v>1473</v>
      </c>
      <c r="AY93">
        <v>3147</v>
      </c>
      <c r="AZ93">
        <v>9046</v>
      </c>
      <c r="BA93">
        <v>8110</v>
      </c>
      <c r="BB93">
        <v>488</v>
      </c>
      <c r="BC93">
        <v>3517</v>
      </c>
      <c r="BF93">
        <f t="shared" si="5"/>
        <v>2019.2664159399999</v>
      </c>
      <c r="BG93">
        <f t="shared" si="6"/>
        <v>0</v>
      </c>
      <c r="BH93">
        <f t="shared" si="7"/>
        <v>0</v>
      </c>
      <c r="BI93">
        <f t="shared" si="8"/>
        <v>2272.6872507500002</v>
      </c>
      <c r="BJ93">
        <f t="shared" si="9"/>
        <v>5395.3195650000007</v>
      </c>
    </row>
    <row r="94" spans="1:62" x14ac:dyDescent="0.35">
      <c r="A94" s="1">
        <v>44440</v>
      </c>
      <c r="B94">
        <v>24.35454545</v>
      </c>
      <c r="C94">
        <v>498.3640777</v>
      </c>
      <c r="D94">
        <v>135.80000000000001</v>
      </c>
      <c r="E94">
        <v>5.3921568630000003</v>
      </c>
      <c r="F94">
        <v>0</v>
      </c>
      <c r="G94">
        <v>1.724697218</v>
      </c>
      <c r="H94">
        <v>60.6</v>
      </c>
      <c r="I94">
        <v>0</v>
      </c>
      <c r="J94">
        <v>15.8</v>
      </c>
      <c r="K94">
        <v>0</v>
      </c>
      <c r="L94">
        <v>0</v>
      </c>
      <c r="M94">
        <v>0</v>
      </c>
      <c r="N94">
        <v>48.8</v>
      </c>
      <c r="O94">
        <v>0</v>
      </c>
      <c r="P94">
        <v>0</v>
      </c>
      <c r="Q94">
        <v>0</v>
      </c>
      <c r="R94">
        <v>297.87860330000001</v>
      </c>
      <c r="S94">
        <v>0</v>
      </c>
      <c r="T94">
        <v>1608.7746529999999</v>
      </c>
      <c r="U94">
        <v>1980.1165080000001</v>
      </c>
      <c r="V94">
        <v>4745.111105</v>
      </c>
      <c r="W94">
        <v>2082.3999939999999</v>
      </c>
      <c r="X94">
        <v>1871.3569910000001</v>
      </c>
      <c r="Y94">
        <v>1414.3736939999999</v>
      </c>
      <c r="Z94">
        <v>0</v>
      </c>
      <c r="AA94">
        <v>8380.1090669999994</v>
      </c>
      <c r="AB94">
        <v>12406.037909999999</v>
      </c>
      <c r="AC94">
        <v>0</v>
      </c>
      <c r="AD94">
        <v>0</v>
      </c>
      <c r="AE94">
        <v>1771.0376120000001</v>
      </c>
      <c r="AF94">
        <v>1070.3551210000001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34680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3276</v>
      </c>
      <c r="AU94">
        <v>1494</v>
      </c>
      <c r="AV94">
        <v>4232</v>
      </c>
      <c r="AW94">
        <v>2934</v>
      </c>
      <c r="AX94">
        <v>2564</v>
      </c>
      <c r="AY94">
        <v>1994</v>
      </c>
      <c r="AZ94">
        <v>2917</v>
      </c>
      <c r="BA94">
        <v>5950</v>
      </c>
      <c r="BB94">
        <v>968</v>
      </c>
      <c r="BC94">
        <v>10565</v>
      </c>
      <c r="BF94">
        <f t="shared" si="5"/>
        <v>2036.8960506579815</v>
      </c>
      <c r="BG94">
        <f t="shared" si="6"/>
        <v>0</v>
      </c>
      <c r="BH94">
        <f t="shared" si="7"/>
        <v>0</v>
      </c>
      <c r="BI94">
        <f t="shared" si="8"/>
        <v>1952.92662875</v>
      </c>
      <c r="BJ94">
        <f t="shared" si="9"/>
        <v>4591.1777735000014</v>
      </c>
    </row>
    <row r="95" spans="1:62" x14ac:dyDescent="0.35">
      <c r="A95" s="1">
        <v>44441</v>
      </c>
      <c r="B95">
        <v>28.2</v>
      </c>
      <c r="C95">
        <v>549</v>
      </c>
      <c r="D95">
        <v>94.20192308</v>
      </c>
      <c r="E95">
        <v>0</v>
      </c>
      <c r="F95">
        <v>0</v>
      </c>
      <c r="G95">
        <v>1.724697218</v>
      </c>
      <c r="H95">
        <v>60.6</v>
      </c>
      <c r="I95">
        <v>0</v>
      </c>
      <c r="J95">
        <v>8.3270270269999997</v>
      </c>
      <c r="K95">
        <v>0</v>
      </c>
      <c r="L95">
        <v>20</v>
      </c>
      <c r="M95">
        <v>0</v>
      </c>
      <c r="N95">
        <v>48.8</v>
      </c>
      <c r="O95">
        <v>0</v>
      </c>
      <c r="P95">
        <v>0</v>
      </c>
      <c r="Q95">
        <v>0</v>
      </c>
      <c r="R95">
        <v>54.6</v>
      </c>
      <c r="S95">
        <v>1601.0342909999999</v>
      </c>
      <c r="T95">
        <v>567.25580239999999</v>
      </c>
      <c r="U95">
        <v>1006.6133160000001</v>
      </c>
      <c r="V95">
        <v>1066.070528</v>
      </c>
      <c r="W95">
        <v>4707.5531769999998</v>
      </c>
      <c r="X95">
        <v>2503.8545709999999</v>
      </c>
      <c r="Y95">
        <v>2783.6078010000001</v>
      </c>
      <c r="Z95">
        <v>0</v>
      </c>
      <c r="AA95">
        <v>7855.1389950000003</v>
      </c>
      <c r="AB95">
        <v>3731.2801989999998</v>
      </c>
      <c r="AC95">
        <v>0</v>
      </c>
      <c r="AD95">
        <v>0</v>
      </c>
      <c r="AE95">
        <v>770.61654920000001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8299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1552</v>
      </c>
      <c r="AU95">
        <v>1100</v>
      </c>
      <c r="AV95">
        <v>0</v>
      </c>
      <c r="AW95">
        <v>5842</v>
      </c>
      <c r="AX95">
        <v>491</v>
      </c>
      <c r="AY95">
        <v>399</v>
      </c>
      <c r="AZ95">
        <v>12453</v>
      </c>
      <c r="BA95">
        <v>3691</v>
      </c>
      <c r="BB95">
        <v>488</v>
      </c>
      <c r="BC95">
        <v>7679</v>
      </c>
      <c r="BF95">
        <f t="shared" si="5"/>
        <v>1286.1570162393518</v>
      </c>
      <c r="BG95">
        <f t="shared" si="6"/>
        <v>0</v>
      </c>
      <c r="BH95">
        <f t="shared" si="7"/>
        <v>0</v>
      </c>
      <c r="BI95">
        <f t="shared" si="8"/>
        <v>1051.2062249999999</v>
      </c>
      <c r="BJ95">
        <f t="shared" si="9"/>
        <v>4414.6712836000024</v>
      </c>
    </row>
    <row r="96" spans="1:62" x14ac:dyDescent="0.35">
      <c r="A96" s="1">
        <v>44442</v>
      </c>
      <c r="B96">
        <v>28.2</v>
      </c>
      <c r="C96">
        <v>295.15412620000001</v>
      </c>
      <c r="D96">
        <v>28.726923079999999</v>
      </c>
      <c r="E96">
        <v>2.2000000000000002</v>
      </c>
      <c r="F96">
        <v>0</v>
      </c>
      <c r="G96">
        <v>1.724697218</v>
      </c>
      <c r="H96">
        <v>60.6</v>
      </c>
      <c r="I96">
        <v>0</v>
      </c>
      <c r="J96">
        <v>0</v>
      </c>
      <c r="K96">
        <v>0</v>
      </c>
      <c r="L96">
        <v>20</v>
      </c>
      <c r="M96">
        <v>0</v>
      </c>
      <c r="N96">
        <v>48.8</v>
      </c>
      <c r="O96">
        <v>0</v>
      </c>
      <c r="P96">
        <v>0</v>
      </c>
      <c r="Q96">
        <v>0</v>
      </c>
      <c r="R96">
        <v>54.6</v>
      </c>
      <c r="S96">
        <v>0</v>
      </c>
      <c r="T96">
        <v>278.97826350000003</v>
      </c>
      <c r="U96">
        <v>0</v>
      </c>
      <c r="V96">
        <v>1370.8367149999999</v>
      </c>
      <c r="W96">
        <v>2547.617013</v>
      </c>
      <c r="X96">
        <v>3138.1139819999999</v>
      </c>
      <c r="Y96">
        <v>2843.7939160000001</v>
      </c>
      <c r="Z96">
        <v>0</v>
      </c>
      <c r="AA96">
        <v>1017.024013</v>
      </c>
      <c r="AB96">
        <v>6240.0505030000004</v>
      </c>
      <c r="AC96">
        <v>0</v>
      </c>
      <c r="AD96">
        <v>0</v>
      </c>
      <c r="AE96">
        <v>959.0075286</v>
      </c>
      <c r="AF96">
        <v>716.01172359999998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15604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989</v>
      </c>
      <c r="AU96">
        <v>2232</v>
      </c>
      <c r="AV96">
        <v>841</v>
      </c>
      <c r="AW96">
        <v>0</v>
      </c>
      <c r="AX96">
        <v>3315</v>
      </c>
      <c r="AY96">
        <v>2374</v>
      </c>
      <c r="AZ96">
        <v>2894</v>
      </c>
      <c r="BA96">
        <v>308</v>
      </c>
      <c r="BB96">
        <v>3233</v>
      </c>
      <c r="BC96">
        <v>487</v>
      </c>
      <c r="BF96">
        <f t="shared" si="5"/>
        <v>961.63776674440737</v>
      </c>
      <c r="BG96">
        <f t="shared" si="6"/>
        <v>0</v>
      </c>
      <c r="BH96">
        <f t="shared" si="7"/>
        <v>0</v>
      </c>
      <c r="BI96">
        <f t="shared" si="8"/>
        <v>929.50564644999997</v>
      </c>
      <c r="BJ96">
        <f t="shared" si="9"/>
        <v>2878.9381748000001</v>
      </c>
    </row>
    <row r="97" spans="1:62" x14ac:dyDescent="0.35">
      <c r="A97" s="1">
        <v>44443</v>
      </c>
      <c r="B97">
        <v>28.2</v>
      </c>
      <c r="C97">
        <v>200.32281549999999</v>
      </c>
      <c r="D97">
        <v>1.8695652169999999</v>
      </c>
      <c r="E97">
        <v>4.4000000000000004</v>
      </c>
      <c r="F97">
        <v>0</v>
      </c>
      <c r="G97">
        <v>1.724697218</v>
      </c>
      <c r="H97">
        <v>31.821917809999999</v>
      </c>
      <c r="I97">
        <v>0</v>
      </c>
      <c r="J97">
        <v>6.4</v>
      </c>
      <c r="K97">
        <v>0</v>
      </c>
      <c r="L97">
        <v>20</v>
      </c>
      <c r="M97">
        <v>0</v>
      </c>
      <c r="N97">
        <v>0</v>
      </c>
      <c r="O97">
        <v>0</v>
      </c>
      <c r="P97">
        <v>0</v>
      </c>
      <c r="Q97">
        <v>0</v>
      </c>
      <c r="R97">
        <v>54.6</v>
      </c>
      <c r="S97">
        <v>0</v>
      </c>
      <c r="T97">
        <v>0</v>
      </c>
      <c r="U97">
        <v>0</v>
      </c>
      <c r="V97">
        <v>1081.444753</v>
      </c>
      <c r="W97">
        <v>1528.5702080000001</v>
      </c>
      <c r="X97">
        <v>417.55411249999997</v>
      </c>
      <c r="Y97">
        <v>692.14031820000002</v>
      </c>
      <c r="Z97">
        <v>0</v>
      </c>
      <c r="AA97">
        <v>3571.8220940000001</v>
      </c>
      <c r="AB97">
        <v>2618.4586920000002</v>
      </c>
      <c r="AC97">
        <v>0</v>
      </c>
      <c r="AD97">
        <v>0</v>
      </c>
      <c r="AE97">
        <v>378.40601889999999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22310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2619</v>
      </c>
      <c r="AU97">
        <v>747</v>
      </c>
      <c r="AV97">
        <v>1706</v>
      </c>
      <c r="AW97">
        <v>1056</v>
      </c>
      <c r="AX97">
        <v>0</v>
      </c>
      <c r="AY97">
        <v>4711</v>
      </c>
      <c r="AZ97">
        <v>2917</v>
      </c>
      <c r="BA97">
        <v>2307</v>
      </c>
      <c r="BB97">
        <v>975</v>
      </c>
      <c r="BC97">
        <v>4452</v>
      </c>
      <c r="BF97">
        <f t="shared" si="5"/>
        <v>1008.1062072656481</v>
      </c>
      <c r="BG97">
        <f t="shared" si="6"/>
        <v>0</v>
      </c>
      <c r="BH97">
        <f t="shared" si="7"/>
        <v>0</v>
      </c>
      <c r="BI97">
        <f t="shared" si="8"/>
        <v>733.28507954999998</v>
      </c>
      <c r="BJ97">
        <f t="shared" si="9"/>
        <v>2618.8376076</v>
      </c>
    </row>
    <row r="98" spans="1:62" x14ac:dyDescent="0.35">
      <c r="A98" s="1">
        <v>44444</v>
      </c>
      <c r="B98">
        <v>11.963636360000001</v>
      </c>
      <c r="C98">
        <v>122.3701456</v>
      </c>
      <c r="D98">
        <v>10.843478259999999</v>
      </c>
      <c r="E98">
        <v>4.4000000000000004</v>
      </c>
      <c r="F98">
        <v>0</v>
      </c>
      <c r="G98">
        <v>1.724697218</v>
      </c>
      <c r="H98">
        <v>0</v>
      </c>
      <c r="I98">
        <v>0</v>
      </c>
      <c r="J98">
        <v>16</v>
      </c>
      <c r="K98">
        <v>0</v>
      </c>
      <c r="L98">
        <v>20</v>
      </c>
      <c r="M98">
        <v>0</v>
      </c>
      <c r="N98">
        <v>0</v>
      </c>
      <c r="O98">
        <v>0</v>
      </c>
      <c r="P98">
        <v>0</v>
      </c>
      <c r="Q98">
        <v>0</v>
      </c>
      <c r="R98">
        <v>54.6</v>
      </c>
      <c r="S98">
        <v>397.05650420000001</v>
      </c>
      <c r="T98">
        <v>1246.1029100000001</v>
      </c>
      <c r="U98">
        <v>0</v>
      </c>
      <c r="V98">
        <v>189.2339691</v>
      </c>
      <c r="W98">
        <v>0</v>
      </c>
      <c r="X98">
        <v>0</v>
      </c>
      <c r="Y98">
        <v>0</v>
      </c>
      <c r="Z98">
        <v>0</v>
      </c>
      <c r="AA98">
        <v>0</v>
      </c>
      <c r="AB98">
        <v>2850.9605740000002</v>
      </c>
      <c r="AC98">
        <v>0</v>
      </c>
      <c r="AD98">
        <v>0</v>
      </c>
      <c r="AE98">
        <v>2311.8496479999999</v>
      </c>
      <c r="AF98">
        <v>496.26387999999997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1092</v>
      </c>
      <c r="AU98">
        <v>4481</v>
      </c>
      <c r="AV98">
        <v>1272</v>
      </c>
      <c r="AW98">
        <v>1376</v>
      </c>
      <c r="AX98">
        <v>0</v>
      </c>
      <c r="AY98">
        <v>798</v>
      </c>
      <c r="AZ98">
        <v>417</v>
      </c>
      <c r="BA98">
        <v>923</v>
      </c>
      <c r="BB98">
        <v>0</v>
      </c>
      <c r="BC98">
        <v>0</v>
      </c>
      <c r="BF98">
        <f t="shared" si="5"/>
        <v>335.04387856922222</v>
      </c>
      <c r="BG98">
        <f t="shared" si="6"/>
        <v>0</v>
      </c>
      <c r="BH98">
        <f t="shared" si="7"/>
        <v>0</v>
      </c>
      <c r="BI98">
        <f t="shared" si="8"/>
        <v>105.42760920000001</v>
      </c>
      <c r="BJ98">
        <f t="shared" si="9"/>
        <v>1199.8720370000005</v>
      </c>
    </row>
    <row r="99" spans="1:62" x14ac:dyDescent="0.35">
      <c r="A99" s="1">
        <v>44445</v>
      </c>
      <c r="B99">
        <v>3.8454545449999999</v>
      </c>
      <c r="C99">
        <v>66.611771390000001</v>
      </c>
      <c r="D99">
        <v>17.2</v>
      </c>
      <c r="E99">
        <v>4.4000000000000004</v>
      </c>
      <c r="F99">
        <v>0</v>
      </c>
      <c r="G99">
        <v>0</v>
      </c>
      <c r="H99">
        <v>8.0095238099999992</v>
      </c>
      <c r="I99">
        <v>0</v>
      </c>
      <c r="J99">
        <v>16</v>
      </c>
      <c r="K99">
        <v>0</v>
      </c>
      <c r="L99">
        <v>20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371.4399555</v>
      </c>
      <c r="T99">
        <v>1125.212329</v>
      </c>
      <c r="U99">
        <v>0</v>
      </c>
      <c r="V99">
        <v>2570.2548630000001</v>
      </c>
      <c r="W99">
        <v>0</v>
      </c>
      <c r="X99">
        <v>0</v>
      </c>
      <c r="Y99">
        <v>2828.7473869999999</v>
      </c>
      <c r="Z99">
        <v>0</v>
      </c>
      <c r="AA99">
        <v>0</v>
      </c>
      <c r="AB99">
        <v>1150.3218099999999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2194</v>
      </c>
      <c r="AU99">
        <v>747</v>
      </c>
      <c r="AV99">
        <v>3391</v>
      </c>
      <c r="AW99">
        <v>2448</v>
      </c>
      <c r="AX99">
        <v>2659</v>
      </c>
      <c r="AY99">
        <v>399</v>
      </c>
      <c r="AZ99">
        <v>5249</v>
      </c>
      <c r="BA99">
        <v>1846</v>
      </c>
      <c r="BB99">
        <v>2439</v>
      </c>
      <c r="BC99">
        <v>1979</v>
      </c>
      <c r="BF99">
        <f t="shared" si="5"/>
        <v>583.9452424860184</v>
      </c>
      <c r="BG99">
        <f t="shared" si="6"/>
        <v>0</v>
      </c>
      <c r="BH99">
        <f t="shared" si="7"/>
        <v>0</v>
      </c>
      <c r="BI99">
        <f t="shared" si="8"/>
        <v>392.109988875</v>
      </c>
      <c r="BJ99">
        <f t="shared" si="9"/>
        <v>2445.3000000000002</v>
      </c>
    </row>
    <row r="100" spans="1:62" x14ac:dyDescent="0.35">
      <c r="A100" s="1">
        <v>44446</v>
      </c>
      <c r="B100">
        <v>0.64800000000000002</v>
      </c>
      <c r="C100">
        <v>44.1554717</v>
      </c>
      <c r="D100">
        <v>17.2</v>
      </c>
      <c r="E100">
        <v>4.4000000000000004</v>
      </c>
      <c r="F100">
        <v>0</v>
      </c>
      <c r="G100">
        <v>0</v>
      </c>
      <c r="H100">
        <v>11.6</v>
      </c>
      <c r="I100">
        <v>0</v>
      </c>
      <c r="J100">
        <v>16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1366.9934909999999</v>
      </c>
      <c r="U100">
        <v>0</v>
      </c>
      <c r="V100">
        <v>680.5281923</v>
      </c>
      <c r="W100">
        <v>0</v>
      </c>
      <c r="X100">
        <v>0</v>
      </c>
      <c r="Y100">
        <v>1414.3736939999999</v>
      </c>
      <c r="Z100">
        <v>0</v>
      </c>
      <c r="AA100">
        <v>0</v>
      </c>
      <c r="AB100">
        <v>574.69215120000001</v>
      </c>
      <c r="AC100">
        <v>0</v>
      </c>
      <c r="AD100">
        <v>0</v>
      </c>
      <c r="AE100">
        <v>2275.3082939999999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332</v>
      </c>
      <c r="AU100">
        <v>10245</v>
      </c>
      <c r="AV100">
        <v>3821</v>
      </c>
      <c r="AW100">
        <v>2388</v>
      </c>
      <c r="AX100">
        <v>368</v>
      </c>
      <c r="AY100">
        <v>0</v>
      </c>
      <c r="AZ100">
        <v>2897</v>
      </c>
      <c r="BA100">
        <v>461</v>
      </c>
      <c r="BB100">
        <v>0</v>
      </c>
      <c r="BC100">
        <v>1021</v>
      </c>
      <c r="BF100">
        <f t="shared" si="5"/>
        <v>517.38702396666667</v>
      </c>
      <c r="BG100">
        <f t="shared" si="6"/>
        <v>0</v>
      </c>
      <c r="BH100">
        <f t="shared" si="7"/>
        <v>0</v>
      </c>
      <c r="BI100">
        <f t="shared" si="8"/>
        <v>37.416603774999999</v>
      </c>
      <c r="BJ100">
        <f t="shared" si="9"/>
        <v>1400.1596331000001</v>
      </c>
    </row>
    <row r="101" spans="1:62" x14ac:dyDescent="0.35">
      <c r="A101" s="1">
        <v>44447</v>
      </c>
      <c r="B101">
        <v>2.3759999999999999</v>
      </c>
      <c r="C101">
        <v>58.8</v>
      </c>
      <c r="D101">
        <v>17.2</v>
      </c>
      <c r="E101">
        <v>2.2000000000000002</v>
      </c>
      <c r="F101">
        <v>0</v>
      </c>
      <c r="G101">
        <v>0</v>
      </c>
      <c r="H101">
        <v>11.6</v>
      </c>
      <c r="I101">
        <v>0</v>
      </c>
      <c r="J101">
        <v>16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1636.6724790000001</v>
      </c>
      <c r="U101">
        <v>0</v>
      </c>
      <c r="V101">
        <v>633.68471020000004</v>
      </c>
      <c r="W101">
        <v>0</v>
      </c>
      <c r="X101">
        <v>0</v>
      </c>
      <c r="Y101">
        <v>947.93130529999996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1421.8646759999999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649</v>
      </c>
      <c r="AU101">
        <v>6917</v>
      </c>
      <c r="AV101">
        <v>854</v>
      </c>
      <c r="AW101">
        <v>2113</v>
      </c>
      <c r="AX101">
        <v>368</v>
      </c>
      <c r="AY101">
        <v>399</v>
      </c>
      <c r="AZ101">
        <v>417</v>
      </c>
      <c r="BA101">
        <v>923</v>
      </c>
      <c r="BB101">
        <v>488</v>
      </c>
      <c r="BC101">
        <v>495</v>
      </c>
      <c r="BF101">
        <f t="shared" si="5"/>
        <v>340.20979945370374</v>
      </c>
      <c r="BG101">
        <f t="shared" si="6"/>
        <v>0</v>
      </c>
      <c r="BH101">
        <f t="shared" si="7"/>
        <v>0</v>
      </c>
      <c r="BI101">
        <f t="shared" si="8"/>
        <v>290.7</v>
      </c>
      <c r="BJ101">
        <f t="shared" si="9"/>
        <v>902.30000000000018</v>
      </c>
    </row>
    <row r="102" spans="1:62" x14ac:dyDescent="0.35">
      <c r="A102" s="1">
        <v>44448</v>
      </c>
      <c r="B102">
        <v>5.4</v>
      </c>
      <c r="C102">
        <v>58.8</v>
      </c>
      <c r="D102">
        <v>15.330434779999999</v>
      </c>
      <c r="E102">
        <v>0</v>
      </c>
      <c r="F102">
        <v>1.3450004179999999</v>
      </c>
      <c r="G102">
        <v>0</v>
      </c>
      <c r="H102">
        <v>11.6</v>
      </c>
      <c r="I102">
        <v>0</v>
      </c>
      <c r="J102">
        <v>9.6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1729.6652340000001</v>
      </c>
      <c r="U102">
        <v>0</v>
      </c>
      <c r="V102">
        <v>538.1350281</v>
      </c>
      <c r="W102">
        <v>0</v>
      </c>
      <c r="X102">
        <v>0</v>
      </c>
      <c r="Y102">
        <v>1429.420222</v>
      </c>
      <c r="Z102">
        <v>0</v>
      </c>
      <c r="AA102">
        <v>0</v>
      </c>
      <c r="AB102">
        <v>2887.5233699999999</v>
      </c>
      <c r="AC102">
        <v>0</v>
      </c>
      <c r="AD102">
        <v>0</v>
      </c>
      <c r="AE102">
        <v>1812.4511460000001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1318</v>
      </c>
      <c r="AU102">
        <v>6983</v>
      </c>
      <c r="AV102">
        <v>0</v>
      </c>
      <c r="AW102">
        <v>2063</v>
      </c>
      <c r="AX102">
        <v>1842</v>
      </c>
      <c r="AY102">
        <v>1187</v>
      </c>
      <c r="AZ102">
        <v>0</v>
      </c>
      <c r="BA102">
        <v>461</v>
      </c>
      <c r="BB102">
        <v>0</v>
      </c>
      <c r="BC102">
        <v>0</v>
      </c>
      <c r="BF102">
        <f t="shared" si="5"/>
        <v>413.94945250551854</v>
      </c>
      <c r="BG102">
        <f t="shared" si="6"/>
        <v>0</v>
      </c>
      <c r="BH102">
        <f t="shared" si="7"/>
        <v>0</v>
      </c>
      <c r="BI102">
        <f t="shared" si="8"/>
        <v>11.1</v>
      </c>
      <c r="BJ102">
        <f t="shared" si="9"/>
        <v>1639.5917304000009</v>
      </c>
    </row>
    <row r="103" spans="1:62" x14ac:dyDescent="0.35">
      <c r="A103" s="1">
        <v>44449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3713</v>
      </c>
      <c r="AV103">
        <v>854</v>
      </c>
      <c r="AW103">
        <v>4490</v>
      </c>
      <c r="AX103">
        <v>368</v>
      </c>
      <c r="AY103">
        <v>0</v>
      </c>
      <c r="AZ103">
        <v>0</v>
      </c>
      <c r="BA103">
        <v>461</v>
      </c>
      <c r="BB103">
        <v>2926</v>
      </c>
      <c r="BC103">
        <v>0</v>
      </c>
      <c r="BF103">
        <f t="shared" si="5"/>
        <v>237.25925925925927</v>
      </c>
      <c r="BG103">
        <f t="shared" si="6"/>
        <v>0</v>
      </c>
      <c r="BH103">
        <f t="shared" si="7"/>
        <v>0</v>
      </c>
      <c r="BI103">
        <f t="shared" si="8"/>
        <v>0</v>
      </c>
      <c r="BJ103">
        <f t="shared" si="9"/>
        <v>257.60000000000105</v>
      </c>
    </row>
    <row r="104" spans="1:62" x14ac:dyDescent="0.35">
      <c r="A104" s="1">
        <v>44450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2223</v>
      </c>
      <c r="AV104">
        <v>2428</v>
      </c>
      <c r="AW104">
        <v>0</v>
      </c>
      <c r="AX104">
        <v>1105</v>
      </c>
      <c r="AY104">
        <v>0</v>
      </c>
      <c r="AZ104">
        <v>0</v>
      </c>
      <c r="BA104">
        <v>0</v>
      </c>
      <c r="BB104">
        <v>975</v>
      </c>
      <c r="BC104">
        <v>0</v>
      </c>
      <c r="BF104">
        <f t="shared" si="5"/>
        <v>124.64814814814815</v>
      </c>
      <c r="BG104">
        <f t="shared" si="6"/>
        <v>0</v>
      </c>
      <c r="BH104">
        <f t="shared" si="7"/>
        <v>0</v>
      </c>
      <c r="BI104">
        <f t="shared" si="8"/>
        <v>0</v>
      </c>
      <c r="BJ104">
        <f t="shared" si="9"/>
        <v>0</v>
      </c>
    </row>
    <row r="105" spans="1:62" x14ac:dyDescent="0.35">
      <c r="A105" s="1">
        <v>44451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2223</v>
      </c>
      <c r="AV105">
        <v>2038</v>
      </c>
      <c r="AW105">
        <v>0</v>
      </c>
      <c r="AX105">
        <v>368</v>
      </c>
      <c r="AY105">
        <v>0</v>
      </c>
      <c r="AZ105">
        <v>0</v>
      </c>
      <c r="BA105">
        <v>3691</v>
      </c>
      <c r="BB105">
        <v>1951</v>
      </c>
      <c r="BC105">
        <v>0</v>
      </c>
      <c r="BF105">
        <f t="shared" si="5"/>
        <v>190.2037037037037</v>
      </c>
      <c r="BG105">
        <f t="shared" si="6"/>
        <v>0</v>
      </c>
      <c r="BH105">
        <f t="shared" si="7"/>
        <v>0</v>
      </c>
      <c r="BI105">
        <f t="shared" si="8"/>
        <v>0</v>
      </c>
      <c r="BJ105">
        <f t="shared" si="9"/>
        <v>0</v>
      </c>
    </row>
    <row r="106" spans="1:62" x14ac:dyDescent="0.35">
      <c r="A106" s="1">
        <v>44452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747</v>
      </c>
      <c r="AV106">
        <v>848</v>
      </c>
      <c r="AW106">
        <v>3360</v>
      </c>
      <c r="AX106">
        <v>0</v>
      </c>
      <c r="AY106">
        <v>0</v>
      </c>
      <c r="AZ106">
        <v>0</v>
      </c>
      <c r="BA106">
        <v>1384</v>
      </c>
      <c r="BB106">
        <v>0</v>
      </c>
      <c r="BC106">
        <v>0</v>
      </c>
      <c r="BF106">
        <f t="shared" si="5"/>
        <v>117.38888888888889</v>
      </c>
      <c r="BG106">
        <f t="shared" si="6"/>
        <v>0</v>
      </c>
      <c r="BH106">
        <f t="shared" si="7"/>
        <v>0</v>
      </c>
      <c r="BI106">
        <f t="shared" si="8"/>
        <v>0</v>
      </c>
      <c r="BJ106">
        <f t="shared" si="9"/>
        <v>0</v>
      </c>
    </row>
    <row r="107" spans="1:62" x14ac:dyDescent="0.35">
      <c r="A107" s="1">
        <v>44453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1120</v>
      </c>
      <c r="AV107">
        <v>424</v>
      </c>
      <c r="AW107">
        <v>0</v>
      </c>
      <c r="AX107">
        <v>365</v>
      </c>
      <c r="AY107">
        <v>0</v>
      </c>
      <c r="AZ107">
        <v>417</v>
      </c>
      <c r="BA107">
        <v>0</v>
      </c>
      <c r="BB107">
        <v>0</v>
      </c>
      <c r="BC107">
        <v>0</v>
      </c>
      <c r="BF107">
        <f t="shared" si="5"/>
        <v>43.074074074074076</v>
      </c>
      <c r="BG107">
        <f t="shared" si="6"/>
        <v>0</v>
      </c>
      <c r="BH107">
        <f t="shared" si="7"/>
        <v>0</v>
      </c>
      <c r="BI107">
        <f t="shared" si="8"/>
        <v>0</v>
      </c>
      <c r="BJ107">
        <f t="shared" si="9"/>
        <v>0</v>
      </c>
    </row>
    <row r="108" spans="1:62" x14ac:dyDescent="0.35">
      <c r="A108" s="1">
        <v>44454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747</v>
      </c>
      <c r="AV108">
        <v>427</v>
      </c>
      <c r="AW108">
        <v>0</v>
      </c>
      <c r="AX108">
        <v>0</v>
      </c>
      <c r="AY108">
        <v>0</v>
      </c>
      <c r="AZ108">
        <v>833</v>
      </c>
      <c r="BA108">
        <v>0</v>
      </c>
      <c r="BB108">
        <v>0</v>
      </c>
      <c r="BC108">
        <v>0</v>
      </c>
      <c r="BF108">
        <f t="shared" si="5"/>
        <v>37.166666666666664</v>
      </c>
      <c r="BG108">
        <f t="shared" si="6"/>
        <v>0</v>
      </c>
      <c r="BH108">
        <f t="shared" si="7"/>
        <v>0</v>
      </c>
      <c r="BI108">
        <f t="shared" si="8"/>
        <v>0</v>
      </c>
      <c r="BJ108">
        <f t="shared" si="9"/>
        <v>0</v>
      </c>
    </row>
    <row r="109" spans="1:62" x14ac:dyDescent="0.35">
      <c r="A109" s="1">
        <v>44455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427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514</v>
      </c>
      <c r="BF109">
        <f t="shared" si="5"/>
        <v>17.425925925925927</v>
      </c>
      <c r="BG109">
        <f t="shared" si="6"/>
        <v>0</v>
      </c>
      <c r="BH109">
        <f t="shared" si="7"/>
        <v>0</v>
      </c>
      <c r="BI109">
        <f t="shared" si="8"/>
        <v>0</v>
      </c>
      <c r="BJ109">
        <f t="shared" si="9"/>
        <v>0</v>
      </c>
    </row>
    <row r="110" spans="1:62" x14ac:dyDescent="0.35">
      <c r="A110" s="1">
        <v>44456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427</v>
      </c>
      <c r="AW110">
        <v>0</v>
      </c>
      <c r="AX110">
        <v>0</v>
      </c>
      <c r="AY110">
        <v>0</v>
      </c>
      <c r="AZ110">
        <v>0</v>
      </c>
      <c r="BA110">
        <v>923</v>
      </c>
      <c r="BB110">
        <v>0</v>
      </c>
      <c r="BC110">
        <v>0</v>
      </c>
      <c r="BF110">
        <f t="shared" si="5"/>
        <v>25</v>
      </c>
      <c r="BG110">
        <f t="shared" si="6"/>
        <v>0</v>
      </c>
      <c r="BH110">
        <f t="shared" si="7"/>
        <v>0</v>
      </c>
      <c r="BI110">
        <f t="shared" si="8"/>
        <v>0</v>
      </c>
      <c r="BJ110">
        <f t="shared" si="9"/>
        <v>0</v>
      </c>
    </row>
    <row r="111" spans="1:62" x14ac:dyDescent="0.35">
      <c r="A111" s="1">
        <v>44457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370</v>
      </c>
      <c r="AV111">
        <v>421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F111">
        <f t="shared" si="5"/>
        <v>14.648148148148149</v>
      </c>
      <c r="BG111">
        <f t="shared" si="6"/>
        <v>0</v>
      </c>
      <c r="BH111">
        <f t="shared" si="7"/>
        <v>0</v>
      </c>
      <c r="BI111">
        <f t="shared" si="8"/>
        <v>0</v>
      </c>
      <c r="BJ111">
        <f t="shared" si="9"/>
        <v>0</v>
      </c>
    </row>
    <row r="112" spans="1:62" x14ac:dyDescent="0.35">
      <c r="A112" s="1">
        <v>44458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V112">
        <v>848</v>
      </c>
      <c r="AW112">
        <v>0</v>
      </c>
      <c r="AX112">
        <v>368</v>
      </c>
      <c r="AY112">
        <v>0</v>
      </c>
      <c r="AZ112">
        <v>0</v>
      </c>
      <c r="BA112">
        <v>0</v>
      </c>
      <c r="BB112">
        <v>0</v>
      </c>
      <c r="BC112">
        <v>0</v>
      </c>
      <c r="BF112">
        <f t="shared" si="5"/>
        <v>22.943396226415093</v>
      </c>
      <c r="BG112">
        <f t="shared" si="6"/>
        <v>0</v>
      </c>
      <c r="BH112">
        <f t="shared" si="7"/>
        <v>0</v>
      </c>
      <c r="BI112">
        <f t="shared" si="8"/>
        <v>0</v>
      </c>
      <c r="BJ112">
        <f t="shared" si="9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6F71D-B31C-4A8C-AA34-1C3C43EC273B}">
  <dimension ref="A1:BJ112"/>
  <sheetViews>
    <sheetView workbookViewId="0">
      <pane xSplit="1" ySplit="1" topLeftCell="AU44" activePane="bottomRight" state="frozen"/>
      <selection pane="topRight" activeCell="B1" sqref="B1"/>
      <selection pane="bottomLeft" activeCell="A2" sqref="A2"/>
      <selection pane="bottomRight" activeCell="BD62" sqref="BD62"/>
    </sheetView>
  </sheetViews>
  <sheetFormatPr defaultRowHeight="14.5" x14ac:dyDescent="0.35"/>
  <cols>
    <col min="1" max="1" width="13.81640625" customWidth="1"/>
    <col min="58" max="58" width="13.08984375" customWidth="1"/>
  </cols>
  <sheetData>
    <row r="1" spans="1:62" x14ac:dyDescent="0.35">
      <c r="A1" t="s">
        <v>1</v>
      </c>
      <c r="B1">
        <v>1970</v>
      </c>
      <c r="C1">
        <v>1971</v>
      </c>
      <c r="D1">
        <v>1972</v>
      </c>
      <c r="E1">
        <v>1973</v>
      </c>
      <c r="F1">
        <v>1974</v>
      </c>
      <c r="G1">
        <v>1975</v>
      </c>
      <c r="H1">
        <v>1976</v>
      </c>
      <c r="I1">
        <v>1977</v>
      </c>
      <c r="J1">
        <v>1978</v>
      </c>
      <c r="K1">
        <v>1979</v>
      </c>
      <c r="L1">
        <v>1980</v>
      </c>
      <c r="M1">
        <v>1981</v>
      </c>
      <c r="N1">
        <v>1982</v>
      </c>
      <c r="O1">
        <v>1983</v>
      </c>
      <c r="P1">
        <v>1984</v>
      </c>
      <c r="Q1">
        <v>1985</v>
      </c>
      <c r="R1">
        <v>1986</v>
      </c>
      <c r="S1">
        <v>1987</v>
      </c>
      <c r="T1">
        <v>1988</v>
      </c>
      <c r="U1">
        <v>1989</v>
      </c>
      <c r="V1">
        <v>1990</v>
      </c>
      <c r="W1">
        <v>1991</v>
      </c>
      <c r="X1">
        <v>1992</v>
      </c>
      <c r="Y1">
        <v>1993</v>
      </c>
      <c r="Z1">
        <v>1994</v>
      </c>
      <c r="AA1">
        <v>1995</v>
      </c>
      <c r="AB1">
        <v>1996</v>
      </c>
      <c r="AC1">
        <v>1997</v>
      </c>
      <c r="AD1">
        <v>1998</v>
      </c>
      <c r="AE1">
        <v>1999</v>
      </c>
      <c r="AF1">
        <v>2000</v>
      </c>
      <c r="AG1">
        <v>2001</v>
      </c>
      <c r="AH1">
        <v>2002</v>
      </c>
      <c r="AI1">
        <v>2003</v>
      </c>
      <c r="AJ1">
        <v>2004</v>
      </c>
      <c r="AK1">
        <v>2005</v>
      </c>
      <c r="AL1">
        <v>2006</v>
      </c>
      <c r="AM1">
        <v>2007</v>
      </c>
      <c r="AN1">
        <v>2008</v>
      </c>
      <c r="AO1">
        <v>2009</v>
      </c>
      <c r="AP1">
        <v>2010</v>
      </c>
      <c r="AQ1">
        <v>2011</v>
      </c>
      <c r="AR1">
        <v>2012</v>
      </c>
      <c r="AS1">
        <v>2013</v>
      </c>
      <c r="AT1">
        <v>2014</v>
      </c>
      <c r="AU1">
        <v>2015</v>
      </c>
      <c r="AV1">
        <v>2016</v>
      </c>
      <c r="AW1">
        <v>2017</v>
      </c>
      <c r="AX1">
        <v>2018</v>
      </c>
      <c r="AY1">
        <v>2019</v>
      </c>
      <c r="AZ1">
        <v>2020</v>
      </c>
      <c r="BA1">
        <v>2021</v>
      </c>
      <c r="BB1">
        <v>2022</v>
      </c>
      <c r="BC1">
        <v>2023</v>
      </c>
      <c r="BD1">
        <v>2024</v>
      </c>
      <c r="BF1" t="s">
        <v>63</v>
      </c>
      <c r="BG1" t="s">
        <v>59</v>
      </c>
      <c r="BH1" t="s">
        <v>60</v>
      </c>
      <c r="BI1" t="s">
        <v>61</v>
      </c>
      <c r="BJ1" t="s">
        <v>62</v>
      </c>
    </row>
    <row r="2" spans="1:62" x14ac:dyDescent="0.35">
      <c r="A2" s="1">
        <v>44348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F2">
        <f>AVERAGE(B2:BC2)</f>
        <v>0</v>
      </c>
      <c r="BG2">
        <f>PERCENTILE(B2:BC2,0.1)</f>
        <v>0</v>
      </c>
      <c r="BH2">
        <f>PERCENTILE(B2:BC2,0.25)</f>
        <v>0</v>
      </c>
      <c r="BI2">
        <f>PERCENTILE(B2:BC2,0.75)</f>
        <v>0</v>
      </c>
      <c r="BJ2">
        <f>PERCENTILE(B2:BC2,0.9)</f>
        <v>0</v>
      </c>
    </row>
    <row r="3" spans="1:62" x14ac:dyDescent="0.35">
      <c r="A3" s="1">
        <v>44349</v>
      </c>
      <c r="B3">
        <f>B2+'tyee daily'!B3</f>
        <v>0</v>
      </c>
      <c r="C3">
        <f>C2+'tyee daily'!C3</f>
        <v>0</v>
      </c>
      <c r="D3">
        <f>D2+'tyee daily'!D3</f>
        <v>0</v>
      </c>
      <c r="E3">
        <f>E2+'tyee daily'!E3</f>
        <v>0</v>
      </c>
      <c r="F3">
        <f>F2+'tyee daily'!F3</f>
        <v>0</v>
      </c>
      <c r="G3">
        <f>G2+'tyee daily'!G3</f>
        <v>0</v>
      </c>
      <c r="H3">
        <f>H2+'tyee daily'!H3</f>
        <v>0</v>
      </c>
      <c r="I3">
        <f>I2+'tyee daily'!I3</f>
        <v>0</v>
      </c>
      <c r="J3">
        <f>J2+'tyee daily'!J3</f>
        <v>0</v>
      </c>
      <c r="K3">
        <f>K2+'tyee daily'!K3</f>
        <v>0</v>
      </c>
      <c r="L3">
        <f>L2+'tyee daily'!L3</f>
        <v>0</v>
      </c>
      <c r="M3">
        <f>M2+'tyee daily'!M3</f>
        <v>0</v>
      </c>
      <c r="N3">
        <f>N2+'tyee daily'!N3</f>
        <v>0</v>
      </c>
      <c r="O3">
        <f>O2+'tyee daily'!O3</f>
        <v>0</v>
      </c>
      <c r="P3">
        <f>P2+'tyee daily'!P3</f>
        <v>0</v>
      </c>
      <c r="Q3">
        <f>Q2+'tyee daily'!Q3</f>
        <v>0</v>
      </c>
      <c r="R3">
        <f>R2+'tyee daily'!R3</f>
        <v>0</v>
      </c>
      <c r="S3">
        <f>S2+'tyee daily'!S3</f>
        <v>0</v>
      </c>
      <c r="T3">
        <f>T2+'tyee daily'!T3</f>
        <v>0</v>
      </c>
      <c r="U3">
        <f>U2+'tyee daily'!U3</f>
        <v>0</v>
      </c>
      <c r="V3">
        <f>V2+'tyee daily'!V3</f>
        <v>0</v>
      </c>
      <c r="W3">
        <f>W2+'tyee daily'!W3</f>
        <v>0</v>
      </c>
      <c r="X3">
        <f>X2+'tyee daily'!X3</f>
        <v>0</v>
      </c>
      <c r="Y3">
        <f>Y2+'tyee daily'!Y3</f>
        <v>0</v>
      </c>
      <c r="Z3">
        <f>Z2+'tyee daily'!Z3</f>
        <v>0</v>
      </c>
      <c r="AA3">
        <f>AA2+'tyee daily'!AA3</f>
        <v>0</v>
      </c>
      <c r="AB3">
        <f>AB2+'tyee daily'!AB3</f>
        <v>0</v>
      </c>
      <c r="AC3">
        <f>AC2+'tyee daily'!AC3</f>
        <v>0</v>
      </c>
      <c r="AD3">
        <f>AD2+'tyee daily'!AD3</f>
        <v>0</v>
      </c>
      <c r="AE3">
        <f>AE2+'tyee daily'!AE3</f>
        <v>0</v>
      </c>
      <c r="AF3">
        <f>AF2+'tyee daily'!AF3</f>
        <v>0</v>
      </c>
      <c r="AG3">
        <f>AG2+'tyee daily'!AG3</f>
        <v>0</v>
      </c>
      <c r="AH3">
        <f>AH2+'tyee daily'!AH3</f>
        <v>0</v>
      </c>
      <c r="AI3">
        <f>AI2+'tyee daily'!AI3</f>
        <v>0</v>
      </c>
      <c r="AJ3">
        <f>AJ2+'tyee daily'!AJ3</f>
        <v>0</v>
      </c>
      <c r="AK3">
        <f>AK2+'tyee daily'!AK3</f>
        <v>0</v>
      </c>
      <c r="AL3">
        <f>AL2+'tyee daily'!AL3</f>
        <v>0</v>
      </c>
      <c r="AM3">
        <f>AM2+'tyee daily'!AM3</f>
        <v>0</v>
      </c>
      <c r="AN3">
        <f>AN2+'tyee daily'!AN3</f>
        <v>0</v>
      </c>
      <c r="AO3">
        <f>AO2+'tyee daily'!AO3</f>
        <v>0</v>
      </c>
      <c r="AP3">
        <f>AP2+'tyee daily'!AP3</f>
        <v>0</v>
      </c>
      <c r="AQ3">
        <f>AQ2+'tyee daily'!AQ3</f>
        <v>0</v>
      </c>
      <c r="AR3">
        <f>AR2+'tyee daily'!AR3</f>
        <v>0</v>
      </c>
      <c r="AS3">
        <f>AS2+'tyee daily'!AS3</f>
        <v>0</v>
      </c>
      <c r="AT3">
        <f>AT2+'tyee daily'!AT3</f>
        <v>0</v>
      </c>
      <c r="AU3">
        <f>AU2+'tyee daily'!AU3</f>
        <v>0</v>
      </c>
      <c r="AV3">
        <f>AV2+'tyee daily'!AV3</f>
        <v>0</v>
      </c>
      <c r="AW3">
        <f>AW2+'tyee daily'!AW3</f>
        <v>0</v>
      </c>
      <c r="AX3">
        <f>AX2+'tyee daily'!AX3</f>
        <v>0</v>
      </c>
      <c r="AY3">
        <f>AY2+'tyee daily'!AY3</f>
        <v>0</v>
      </c>
      <c r="AZ3">
        <f>AZ2+'tyee daily'!AZ3</f>
        <v>0</v>
      </c>
      <c r="BA3">
        <f>BA2+'tyee daily'!BA3</f>
        <v>0</v>
      </c>
      <c r="BB3">
        <f>BB2+'tyee daily'!BB3</f>
        <v>0</v>
      </c>
      <c r="BC3">
        <f>BC2+'tyee daily'!BC3</f>
        <v>0</v>
      </c>
      <c r="BD3">
        <f>BD2+'tyee daily'!BD3</f>
        <v>0</v>
      </c>
      <c r="BF3">
        <f t="shared" ref="BF3:BF66" si="0">AVERAGE(B3:BC3)</f>
        <v>0</v>
      </c>
      <c r="BG3">
        <f t="shared" ref="BG3:BG66" si="1">PERCENTILE(B3:BC3,0.1)</f>
        <v>0</v>
      </c>
      <c r="BH3">
        <f t="shared" ref="BH3:BH66" si="2">PERCENTILE(B3:BC3,0.25)</f>
        <v>0</v>
      </c>
      <c r="BI3">
        <f t="shared" ref="BI3:BI66" si="3">PERCENTILE(B3:BC3,0.75)</f>
        <v>0</v>
      </c>
      <c r="BJ3">
        <f t="shared" ref="BJ3:BJ66" si="4">PERCENTILE(B3:BC3,0.9)</f>
        <v>0</v>
      </c>
    </row>
    <row r="4" spans="1:62" x14ac:dyDescent="0.35">
      <c r="A4" s="1">
        <v>44350</v>
      </c>
      <c r="B4">
        <f>B3+'tyee daily'!B4</f>
        <v>0</v>
      </c>
      <c r="C4">
        <f>C3+'tyee daily'!C4</f>
        <v>0</v>
      </c>
      <c r="D4">
        <f>D3+'tyee daily'!D4</f>
        <v>2.2000000000000002</v>
      </c>
      <c r="E4">
        <f>E3+'tyee daily'!E4</f>
        <v>0</v>
      </c>
      <c r="F4">
        <f>F3+'tyee daily'!F4</f>
        <v>0</v>
      </c>
      <c r="G4">
        <f>G3+'tyee daily'!G4</f>
        <v>0</v>
      </c>
      <c r="H4">
        <f>H3+'tyee daily'!H4</f>
        <v>0</v>
      </c>
      <c r="I4">
        <f>I3+'tyee daily'!I4</f>
        <v>0</v>
      </c>
      <c r="J4">
        <f>J3+'tyee daily'!J4</f>
        <v>0</v>
      </c>
      <c r="K4">
        <f>K3+'tyee daily'!K4</f>
        <v>0</v>
      </c>
      <c r="L4">
        <f>L3+'tyee daily'!L4</f>
        <v>0</v>
      </c>
      <c r="M4">
        <f>M3+'tyee daily'!M4</f>
        <v>0</v>
      </c>
      <c r="N4">
        <f>N3+'tyee daily'!N4</f>
        <v>0</v>
      </c>
      <c r="O4">
        <f>O3+'tyee daily'!O4</f>
        <v>0</v>
      </c>
      <c r="P4">
        <f>P3+'tyee daily'!P4</f>
        <v>0</v>
      </c>
      <c r="Q4">
        <f>Q3+'tyee daily'!Q4</f>
        <v>0</v>
      </c>
      <c r="R4">
        <f>R3+'tyee daily'!R4</f>
        <v>0</v>
      </c>
      <c r="S4">
        <f>S3+'tyee daily'!S4</f>
        <v>0</v>
      </c>
      <c r="T4">
        <f>T3+'tyee daily'!T4</f>
        <v>0</v>
      </c>
      <c r="U4">
        <f>U3+'tyee daily'!U4</f>
        <v>0</v>
      </c>
      <c r="V4">
        <f>V3+'tyee daily'!V4</f>
        <v>0</v>
      </c>
      <c r="W4">
        <f>W3+'tyee daily'!W4</f>
        <v>0</v>
      </c>
      <c r="X4">
        <f>X3+'tyee daily'!X4</f>
        <v>0</v>
      </c>
      <c r="Y4">
        <f>Y3+'tyee daily'!Y4</f>
        <v>0</v>
      </c>
      <c r="Z4">
        <f>Z3+'tyee daily'!Z4</f>
        <v>0</v>
      </c>
      <c r="AA4">
        <f>AA3+'tyee daily'!AA4</f>
        <v>0</v>
      </c>
      <c r="AB4">
        <f>AB3+'tyee daily'!AB4</f>
        <v>0</v>
      </c>
      <c r="AC4">
        <f>AC3+'tyee daily'!AC4</f>
        <v>0</v>
      </c>
      <c r="AD4">
        <f>AD3+'tyee daily'!AD4</f>
        <v>0</v>
      </c>
      <c r="AE4">
        <f>AE3+'tyee daily'!AE4</f>
        <v>0</v>
      </c>
      <c r="AF4">
        <f>AF3+'tyee daily'!AF4</f>
        <v>0</v>
      </c>
      <c r="AG4">
        <f>AG3+'tyee daily'!AG4</f>
        <v>0</v>
      </c>
      <c r="AH4">
        <f>AH3+'tyee daily'!AH4</f>
        <v>0</v>
      </c>
      <c r="AI4">
        <f>AI3+'tyee daily'!AI4</f>
        <v>0</v>
      </c>
      <c r="AJ4">
        <f>AJ3+'tyee daily'!AJ4</f>
        <v>0</v>
      </c>
      <c r="AK4">
        <f>AK3+'tyee daily'!AK4</f>
        <v>0</v>
      </c>
      <c r="AL4">
        <f>AL3+'tyee daily'!AL4</f>
        <v>0</v>
      </c>
      <c r="AM4">
        <f>AM3+'tyee daily'!AM4</f>
        <v>0</v>
      </c>
      <c r="AN4">
        <f>AN3+'tyee daily'!AN4</f>
        <v>0</v>
      </c>
      <c r="AO4">
        <f>AO3+'tyee daily'!AO4</f>
        <v>0</v>
      </c>
      <c r="AP4">
        <f>AP3+'tyee daily'!AP4</f>
        <v>0</v>
      </c>
      <c r="AQ4">
        <f>AQ3+'tyee daily'!AQ4</f>
        <v>0</v>
      </c>
      <c r="AR4">
        <f>AR3+'tyee daily'!AR4</f>
        <v>0</v>
      </c>
      <c r="AS4">
        <f>AS3+'tyee daily'!AS4</f>
        <v>0</v>
      </c>
      <c r="AT4">
        <f>AT3+'tyee daily'!AT4</f>
        <v>0</v>
      </c>
      <c r="AU4">
        <f>AU3+'tyee daily'!AU4</f>
        <v>0</v>
      </c>
      <c r="AV4">
        <f>AV3+'tyee daily'!AV4</f>
        <v>0</v>
      </c>
      <c r="AW4">
        <f>AW3+'tyee daily'!AW4</f>
        <v>0</v>
      </c>
      <c r="AX4">
        <f>AX3+'tyee daily'!AX4</f>
        <v>0</v>
      </c>
      <c r="AY4">
        <f>AY3+'tyee daily'!AY4</f>
        <v>0</v>
      </c>
      <c r="AZ4">
        <f>AZ3+'tyee daily'!AZ4</f>
        <v>0</v>
      </c>
      <c r="BA4">
        <f>BA3+'tyee daily'!BA4</f>
        <v>0</v>
      </c>
      <c r="BB4">
        <f>BB3+'tyee daily'!BB4</f>
        <v>0</v>
      </c>
      <c r="BC4">
        <f>BC3+'tyee daily'!BC4</f>
        <v>0</v>
      </c>
      <c r="BD4">
        <f>BD3+'tyee daily'!BD4</f>
        <v>0</v>
      </c>
      <c r="BF4">
        <f t="shared" si="0"/>
        <v>4.0740740740740744E-2</v>
      </c>
      <c r="BG4">
        <f t="shared" si="1"/>
        <v>0</v>
      </c>
      <c r="BH4">
        <f t="shared" si="2"/>
        <v>0</v>
      </c>
      <c r="BI4">
        <f t="shared" si="3"/>
        <v>0</v>
      </c>
      <c r="BJ4">
        <f t="shared" si="4"/>
        <v>0</v>
      </c>
    </row>
    <row r="5" spans="1:62" x14ac:dyDescent="0.35">
      <c r="A5" s="1">
        <v>44351</v>
      </c>
      <c r="B5">
        <f>B4+'tyee daily'!B5</f>
        <v>0</v>
      </c>
      <c r="C5">
        <f>C4+'tyee daily'!C5</f>
        <v>0</v>
      </c>
      <c r="D5">
        <f>D4+'tyee daily'!D5</f>
        <v>4.4000000000000004</v>
      </c>
      <c r="E5">
        <f>E4+'tyee daily'!E5</f>
        <v>0</v>
      </c>
      <c r="F5">
        <f>F4+'tyee daily'!F5</f>
        <v>0</v>
      </c>
      <c r="G5">
        <f>G4+'tyee daily'!G5</f>
        <v>0</v>
      </c>
      <c r="H5">
        <f>H4+'tyee daily'!H5</f>
        <v>0</v>
      </c>
      <c r="I5">
        <f>I4+'tyee daily'!I5</f>
        <v>0</v>
      </c>
      <c r="J5">
        <f>J4+'tyee daily'!J5</f>
        <v>0</v>
      </c>
      <c r="K5">
        <f>K4+'tyee daily'!K5</f>
        <v>0</v>
      </c>
      <c r="L5">
        <f>L4+'tyee daily'!L5</f>
        <v>0</v>
      </c>
      <c r="M5">
        <f>M4+'tyee daily'!M5</f>
        <v>0</v>
      </c>
      <c r="N5">
        <f>N4+'tyee daily'!N5</f>
        <v>0</v>
      </c>
      <c r="O5">
        <f>O4+'tyee daily'!O5</f>
        <v>239.43191379999999</v>
      </c>
      <c r="P5">
        <f>P4+'tyee daily'!P5</f>
        <v>0</v>
      </c>
      <c r="Q5">
        <f>Q4+'tyee daily'!Q5</f>
        <v>0</v>
      </c>
      <c r="R5">
        <f>R4+'tyee daily'!R5</f>
        <v>0</v>
      </c>
      <c r="S5">
        <f>S4+'tyee daily'!S5</f>
        <v>0</v>
      </c>
      <c r="T5">
        <f>T4+'tyee daily'!T5</f>
        <v>0</v>
      </c>
      <c r="U5">
        <f>U4+'tyee daily'!U5</f>
        <v>0</v>
      </c>
      <c r="V5">
        <f>V4+'tyee daily'!V5</f>
        <v>0</v>
      </c>
      <c r="W5">
        <f>W4+'tyee daily'!W5</f>
        <v>0</v>
      </c>
      <c r="X5">
        <f>X4+'tyee daily'!X5</f>
        <v>0</v>
      </c>
      <c r="Y5">
        <f>Y4+'tyee daily'!Y5</f>
        <v>0</v>
      </c>
      <c r="Z5">
        <f>Z4+'tyee daily'!Z5</f>
        <v>0</v>
      </c>
      <c r="AA5">
        <f>AA4+'tyee daily'!AA5</f>
        <v>0</v>
      </c>
      <c r="AB5">
        <f>AB4+'tyee daily'!AB5</f>
        <v>0</v>
      </c>
      <c r="AC5">
        <f>AC4+'tyee daily'!AC5</f>
        <v>0</v>
      </c>
      <c r="AD5">
        <f>AD4+'tyee daily'!AD5</f>
        <v>0</v>
      </c>
      <c r="AE5">
        <f>AE4+'tyee daily'!AE5</f>
        <v>0</v>
      </c>
      <c r="AF5">
        <f>AF4+'tyee daily'!AF5</f>
        <v>0</v>
      </c>
      <c r="AG5">
        <f>AG4+'tyee daily'!AG5</f>
        <v>0</v>
      </c>
      <c r="AH5">
        <f>AH4+'tyee daily'!AH5</f>
        <v>0</v>
      </c>
      <c r="AI5">
        <f>AI4+'tyee daily'!AI5</f>
        <v>0</v>
      </c>
      <c r="AJ5">
        <f>AJ4+'tyee daily'!AJ5</f>
        <v>0</v>
      </c>
      <c r="AK5">
        <f>AK4+'tyee daily'!AK5</f>
        <v>0</v>
      </c>
      <c r="AL5">
        <f>AL4+'tyee daily'!AL5</f>
        <v>0</v>
      </c>
      <c r="AM5">
        <f>AM4+'tyee daily'!AM5</f>
        <v>0</v>
      </c>
      <c r="AN5">
        <f>AN4+'tyee daily'!AN5</f>
        <v>0</v>
      </c>
      <c r="AO5">
        <f>AO4+'tyee daily'!AO5</f>
        <v>0</v>
      </c>
      <c r="AP5">
        <f>AP4+'tyee daily'!AP5</f>
        <v>0</v>
      </c>
      <c r="AQ5">
        <f>AQ4+'tyee daily'!AQ5</f>
        <v>0</v>
      </c>
      <c r="AR5">
        <f>AR4+'tyee daily'!AR5</f>
        <v>0</v>
      </c>
      <c r="AS5">
        <f>AS4+'tyee daily'!AS5</f>
        <v>0</v>
      </c>
      <c r="AT5">
        <f>AT4+'tyee daily'!AT5</f>
        <v>0</v>
      </c>
      <c r="AU5">
        <f>AU4+'tyee daily'!AU5</f>
        <v>0</v>
      </c>
      <c r="AV5">
        <f>AV4+'tyee daily'!AV5</f>
        <v>0</v>
      </c>
      <c r="AW5">
        <f>AW4+'tyee daily'!AW5</f>
        <v>0</v>
      </c>
      <c r="AX5">
        <f>AX4+'tyee daily'!AX5</f>
        <v>0</v>
      </c>
      <c r="AY5">
        <f>AY4+'tyee daily'!AY5</f>
        <v>0</v>
      </c>
      <c r="AZ5">
        <f>AZ4+'tyee daily'!AZ5</f>
        <v>0</v>
      </c>
      <c r="BA5">
        <f>BA4+'tyee daily'!BA5</f>
        <v>0</v>
      </c>
      <c r="BB5">
        <f>BB4+'tyee daily'!BB5</f>
        <v>0</v>
      </c>
      <c r="BC5">
        <f>BC4+'tyee daily'!BC5</f>
        <v>0</v>
      </c>
      <c r="BD5">
        <f>BD4+'tyee daily'!BD5</f>
        <v>0</v>
      </c>
      <c r="BF5">
        <f t="shared" si="0"/>
        <v>4.5154058111111111</v>
      </c>
      <c r="BG5">
        <f t="shared" si="1"/>
        <v>0</v>
      </c>
      <c r="BH5">
        <f t="shared" si="2"/>
        <v>0</v>
      </c>
      <c r="BI5">
        <f t="shared" si="3"/>
        <v>0</v>
      </c>
      <c r="BJ5">
        <f t="shared" si="4"/>
        <v>0</v>
      </c>
    </row>
    <row r="6" spans="1:62" x14ac:dyDescent="0.35">
      <c r="A6" s="1">
        <v>44352</v>
      </c>
      <c r="B6">
        <f>B5+'tyee daily'!B6</f>
        <v>0</v>
      </c>
      <c r="C6">
        <f>C5+'tyee daily'!C6</f>
        <v>0</v>
      </c>
      <c r="D6">
        <f>D5+'tyee daily'!D6</f>
        <v>6.6000000000000005</v>
      </c>
      <c r="E6">
        <f>E5+'tyee daily'!E6</f>
        <v>0</v>
      </c>
      <c r="F6">
        <f>F5+'tyee daily'!F6</f>
        <v>0</v>
      </c>
      <c r="G6">
        <f>G5+'tyee daily'!G6</f>
        <v>0</v>
      </c>
      <c r="H6">
        <f>H5+'tyee daily'!H6</f>
        <v>0</v>
      </c>
      <c r="I6">
        <f>I5+'tyee daily'!I6</f>
        <v>0</v>
      </c>
      <c r="J6">
        <f>J5+'tyee daily'!J6</f>
        <v>0</v>
      </c>
      <c r="K6">
        <f>K5+'tyee daily'!K6</f>
        <v>0</v>
      </c>
      <c r="L6">
        <f>L5+'tyee daily'!L6</f>
        <v>0</v>
      </c>
      <c r="M6">
        <f>M5+'tyee daily'!M6</f>
        <v>0</v>
      </c>
      <c r="N6">
        <f>N5+'tyee daily'!N6</f>
        <v>0</v>
      </c>
      <c r="O6">
        <f>O5+'tyee daily'!O6</f>
        <v>239.43191379999999</v>
      </c>
      <c r="P6">
        <f>P5+'tyee daily'!P6</f>
        <v>0</v>
      </c>
      <c r="Q6">
        <f>Q5+'tyee daily'!Q6</f>
        <v>0</v>
      </c>
      <c r="R6">
        <f>R5+'tyee daily'!R6</f>
        <v>335.8814643</v>
      </c>
      <c r="S6">
        <f>S5+'tyee daily'!S6</f>
        <v>0</v>
      </c>
      <c r="T6">
        <f>T5+'tyee daily'!T6</f>
        <v>0</v>
      </c>
      <c r="U6">
        <f>U5+'tyee daily'!U6</f>
        <v>0</v>
      </c>
      <c r="V6">
        <f>V5+'tyee daily'!V6</f>
        <v>0</v>
      </c>
      <c r="W6">
        <f>W5+'tyee daily'!W6</f>
        <v>0</v>
      </c>
      <c r="X6">
        <f>X5+'tyee daily'!X6</f>
        <v>0</v>
      </c>
      <c r="Y6">
        <f>Y5+'tyee daily'!Y6</f>
        <v>0</v>
      </c>
      <c r="Z6">
        <f>Z5+'tyee daily'!Z6</f>
        <v>0</v>
      </c>
      <c r="AA6">
        <f>AA5+'tyee daily'!AA6</f>
        <v>0</v>
      </c>
      <c r="AB6">
        <f>AB5+'tyee daily'!AB6</f>
        <v>0</v>
      </c>
      <c r="AC6">
        <f>AC5+'tyee daily'!AC6</f>
        <v>0</v>
      </c>
      <c r="AD6">
        <f>AD5+'tyee daily'!AD6</f>
        <v>0</v>
      </c>
      <c r="AE6">
        <f>AE5+'tyee daily'!AE6</f>
        <v>0</v>
      </c>
      <c r="AF6">
        <f>AF5+'tyee daily'!AF6</f>
        <v>0</v>
      </c>
      <c r="AG6">
        <f>AG5+'tyee daily'!AG6</f>
        <v>0</v>
      </c>
      <c r="AH6">
        <f>AH5+'tyee daily'!AH6</f>
        <v>0</v>
      </c>
      <c r="AI6">
        <f>AI5+'tyee daily'!AI6</f>
        <v>0</v>
      </c>
      <c r="AJ6">
        <f>AJ5+'tyee daily'!AJ6</f>
        <v>0</v>
      </c>
      <c r="AK6">
        <f>AK5+'tyee daily'!AK6</f>
        <v>0</v>
      </c>
      <c r="AL6">
        <f>AL5+'tyee daily'!AL6</f>
        <v>0</v>
      </c>
      <c r="AM6">
        <f>AM5+'tyee daily'!AM6</f>
        <v>0</v>
      </c>
      <c r="AN6">
        <f>AN5+'tyee daily'!AN6</f>
        <v>0</v>
      </c>
      <c r="AO6">
        <f>AO5+'tyee daily'!AO6</f>
        <v>0</v>
      </c>
      <c r="AP6">
        <f>AP5+'tyee daily'!AP6</f>
        <v>0</v>
      </c>
      <c r="AQ6">
        <f>AQ5+'tyee daily'!AQ6</f>
        <v>0</v>
      </c>
      <c r="AR6">
        <f>AR5+'tyee daily'!AR6</f>
        <v>0</v>
      </c>
      <c r="AS6">
        <f>AS5+'tyee daily'!AS6</f>
        <v>0</v>
      </c>
      <c r="AT6">
        <f>AT5+'tyee daily'!AT6</f>
        <v>0</v>
      </c>
      <c r="AU6">
        <f>AU5+'tyee daily'!AU6</f>
        <v>0</v>
      </c>
      <c r="AV6">
        <f>AV5+'tyee daily'!AV6</f>
        <v>0</v>
      </c>
      <c r="AW6">
        <f>AW5+'tyee daily'!AW6</f>
        <v>0</v>
      </c>
      <c r="AX6">
        <f>AX5+'tyee daily'!AX6</f>
        <v>0</v>
      </c>
      <c r="AY6">
        <f>AY5+'tyee daily'!AY6</f>
        <v>0</v>
      </c>
      <c r="AZ6">
        <f>AZ5+'tyee daily'!AZ6</f>
        <v>0</v>
      </c>
      <c r="BA6">
        <f>BA5+'tyee daily'!BA6</f>
        <v>0</v>
      </c>
      <c r="BB6">
        <f>BB5+'tyee daily'!BB6</f>
        <v>0</v>
      </c>
      <c r="BC6">
        <f>BC5+'tyee daily'!BC6</f>
        <v>0</v>
      </c>
      <c r="BD6">
        <f>BD5+'tyee daily'!BD6</f>
        <v>0</v>
      </c>
      <c r="BF6">
        <f t="shared" si="0"/>
        <v>10.776173668518519</v>
      </c>
      <c r="BG6">
        <f t="shared" si="1"/>
        <v>0</v>
      </c>
      <c r="BH6">
        <f t="shared" si="2"/>
        <v>0</v>
      </c>
      <c r="BI6">
        <f t="shared" si="3"/>
        <v>0</v>
      </c>
      <c r="BJ6">
        <f t="shared" si="4"/>
        <v>0</v>
      </c>
    </row>
    <row r="7" spans="1:62" x14ac:dyDescent="0.35">
      <c r="A7" s="1">
        <v>44353</v>
      </c>
      <c r="B7">
        <f>B6+'tyee daily'!B7</f>
        <v>0</v>
      </c>
      <c r="C7">
        <f>C6+'tyee daily'!C7</f>
        <v>0</v>
      </c>
      <c r="D7">
        <f>D6+'tyee daily'!D7</f>
        <v>8.8000000000000007</v>
      </c>
      <c r="E7">
        <f>E6+'tyee daily'!E7</f>
        <v>0</v>
      </c>
      <c r="F7">
        <f>F6+'tyee daily'!F7</f>
        <v>0</v>
      </c>
      <c r="G7">
        <f>G6+'tyee daily'!G7</f>
        <v>0</v>
      </c>
      <c r="H7">
        <f>H6+'tyee daily'!H7</f>
        <v>0</v>
      </c>
      <c r="I7">
        <f>I6+'tyee daily'!I7</f>
        <v>0</v>
      </c>
      <c r="J7">
        <f>J6+'tyee daily'!J7</f>
        <v>0</v>
      </c>
      <c r="K7">
        <f>K6+'tyee daily'!K7</f>
        <v>0</v>
      </c>
      <c r="L7">
        <f>L6+'tyee daily'!L7</f>
        <v>0</v>
      </c>
      <c r="M7">
        <f>M6+'tyee daily'!M7</f>
        <v>0</v>
      </c>
      <c r="N7">
        <f>N6+'tyee daily'!N7</f>
        <v>0</v>
      </c>
      <c r="O7">
        <f>O6+'tyee daily'!O7</f>
        <v>239.43191379999999</v>
      </c>
      <c r="P7">
        <f>P6+'tyee daily'!P7</f>
        <v>0</v>
      </c>
      <c r="Q7">
        <f>Q6+'tyee daily'!Q7</f>
        <v>0</v>
      </c>
      <c r="R7">
        <f>R6+'tyee daily'!R7</f>
        <v>335.8814643</v>
      </c>
      <c r="S7">
        <f>S6+'tyee daily'!S7</f>
        <v>0</v>
      </c>
      <c r="T7">
        <f>T6+'tyee daily'!T7</f>
        <v>0</v>
      </c>
      <c r="U7">
        <f>U6+'tyee daily'!U7</f>
        <v>0</v>
      </c>
      <c r="V7">
        <f>V6+'tyee daily'!V7</f>
        <v>0</v>
      </c>
      <c r="W7">
        <f>W6+'tyee daily'!W7</f>
        <v>0</v>
      </c>
      <c r="X7">
        <f>X6+'tyee daily'!X7</f>
        <v>0</v>
      </c>
      <c r="Y7">
        <f>Y6+'tyee daily'!Y7</f>
        <v>0</v>
      </c>
      <c r="Z7">
        <f>Z6+'tyee daily'!Z7</f>
        <v>0</v>
      </c>
      <c r="AA7">
        <f>AA6+'tyee daily'!AA7</f>
        <v>0</v>
      </c>
      <c r="AB7">
        <f>AB6+'tyee daily'!AB7</f>
        <v>0</v>
      </c>
      <c r="AC7">
        <f>AC6+'tyee daily'!AC7</f>
        <v>0</v>
      </c>
      <c r="AD7">
        <f>AD6+'tyee daily'!AD7</f>
        <v>0</v>
      </c>
      <c r="AE7">
        <f>AE6+'tyee daily'!AE7</f>
        <v>0</v>
      </c>
      <c r="AF7">
        <f>AF6+'tyee daily'!AF7</f>
        <v>0</v>
      </c>
      <c r="AG7">
        <f>AG6+'tyee daily'!AG7</f>
        <v>0</v>
      </c>
      <c r="AH7">
        <f>AH6+'tyee daily'!AH7</f>
        <v>0</v>
      </c>
      <c r="AI7">
        <f>AI6+'tyee daily'!AI7</f>
        <v>0</v>
      </c>
      <c r="AJ7">
        <f>AJ6+'tyee daily'!AJ7</f>
        <v>0</v>
      </c>
      <c r="AK7">
        <f>AK6+'tyee daily'!AK7</f>
        <v>0</v>
      </c>
      <c r="AL7">
        <f>AL6+'tyee daily'!AL7</f>
        <v>0</v>
      </c>
      <c r="AM7">
        <f>AM6+'tyee daily'!AM7</f>
        <v>0</v>
      </c>
      <c r="AN7">
        <f>AN6+'tyee daily'!AN7</f>
        <v>0</v>
      </c>
      <c r="AO7">
        <f>AO6+'tyee daily'!AO7</f>
        <v>0</v>
      </c>
      <c r="AP7">
        <f>AP6+'tyee daily'!AP7</f>
        <v>0</v>
      </c>
      <c r="AQ7">
        <f>AQ6+'tyee daily'!AQ7</f>
        <v>0</v>
      </c>
      <c r="AR7">
        <f>AR6+'tyee daily'!AR7</f>
        <v>0</v>
      </c>
      <c r="AS7">
        <f>AS6+'tyee daily'!AS7</f>
        <v>0</v>
      </c>
      <c r="AT7">
        <f>AT6+'tyee daily'!AT7</f>
        <v>0</v>
      </c>
      <c r="AU7">
        <f>AU6+'tyee daily'!AU7</f>
        <v>0</v>
      </c>
      <c r="AV7">
        <f>AV6+'tyee daily'!AV7</f>
        <v>0</v>
      </c>
      <c r="AW7">
        <f>AW6+'tyee daily'!AW7</f>
        <v>0</v>
      </c>
      <c r="AX7">
        <f>AX6+'tyee daily'!AX7</f>
        <v>0</v>
      </c>
      <c r="AY7">
        <f>AY6+'tyee daily'!AY7</f>
        <v>0</v>
      </c>
      <c r="AZ7">
        <f>AZ6+'tyee daily'!AZ7</f>
        <v>0</v>
      </c>
      <c r="BA7">
        <f>BA6+'tyee daily'!BA7</f>
        <v>0</v>
      </c>
      <c r="BB7">
        <f>BB6+'tyee daily'!BB7</f>
        <v>0</v>
      </c>
      <c r="BC7">
        <f>BC6+'tyee daily'!BC7</f>
        <v>0</v>
      </c>
      <c r="BD7">
        <f>BD6+'tyee daily'!BD7</f>
        <v>0</v>
      </c>
      <c r="BF7">
        <f t="shared" si="0"/>
        <v>10.816914409259258</v>
      </c>
      <c r="BG7">
        <f t="shared" si="1"/>
        <v>0</v>
      </c>
      <c r="BH7">
        <f t="shared" si="2"/>
        <v>0</v>
      </c>
      <c r="BI7">
        <f t="shared" si="3"/>
        <v>0</v>
      </c>
      <c r="BJ7">
        <f t="shared" si="4"/>
        <v>0</v>
      </c>
    </row>
    <row r="8" spans="1:62" x14ac:dyDescent="0.35">
      <c r="A8" s="1">
        <v>44354</v>
      </c>
      <c r="B8">
        <f>B7+'tyee daily'!B8</f>
        <v>0</v>
      </c>
      <c r="C8">
        <f>C7+'tyee daily'!C8</f>
        <v>0</v>
      </c>
      <c r="D8">
        <f>D7+'tyee daily'!D8</f>
        <v>11</v>
      </c>
      <c r="E8">
        <f>E7+'tyee daily'!E8</f>
        <v>0</v>
      </c>
      <c r="F8">
        <f>F7+'tyee daily'!F8</f>
        <v>0</v>
      </c>
      <c r="G8">
        <f>G7+'tyee daily'!G8</f>
        <v>0</v>
      </c>
      <c r="H8">
        <f>H7+'tyee daily'!H8</f>
        <v>0</v>
      </c>
      <c r="I8">
        <f>I7+'tyee daily'!I8</f>
        <v>0</v>
      </c>
      <c r="J8">
        <f>J7+'tyee daily'!J8</f>
        <v>0</v>
      </c>
      <c r="K8">
        <f>K7+'tyee daily'!K8</f>
        <v>0</v>
      </c>
      <c r="L8">
        <f>L7+'tyee daily'!L8</f>
        <v>0</v>
      </c>
      <c r="M8">
        <f>M7+'tyee daily'!M8</f>
        <v>0</v>
      </c>
      <c r="N8">
        <f>N7+'tyee daily'!N8</f>
        <v>0</v>
      </c>
      <c r="O8">
        <f>O7+'tyee daily'!O8</f>
        <v>239.43191379999999</v>
      </c>
      <c r="P8">
        <f>P7+'tyee daily'!P8</f>
        <v>0</v>
      </c>
      <c r="Q8">
        <f>Q7+'tyee daily'!Q8</f>
        <v>0</v>
      </c>
      <c r="R8">
        <f>R7+'tyee daily'!R8</f>
        <v>335.8814643</v>
      </c>
      <c r="S8">
        <f>S7+'tyee daily'!S8</f>
        <v>0</v>
      </c>
      <c r="T8">
        <f>T7+'tyee daily'!T8</f>
        <v>0</v>
      </c>
      <c r="U8">
        <f>U7+'tyee daily'!U8</f>
        <v>0</v>
      </c>
      <c r="V8">
        <f>V7+'tyee daily'!V8</f>
        <v>0</v>
      </c>
      <c r="W8">
        <f>W7+'tyee daily'!W8</f>
        <v>0</v>
      </c>
      <c r="X8">
        <f>X7+'tyee daily'!X8</f>
        <v>0</v>
      </c>
      <c r="Y8">
        <f>Y7+'tyee daily'!Y8</f>
        <v>0</v>
      </c>
      <c r="Z8">
        <f>Z7+'tyee daily'!Z8</f>
        <v>0</v>
      </c>
      <c r="AA8">
        <f>AA7+'tyee daily'!AA8</f>
        <v>0</v>
      </c>
      <c r="AB8">
        <f>AB7+'tyee daily'!AB8</f>
        <v>0</v>
      </c>
      <c r="AC8">
        <f>AC7+'tyee daily'!AC8</f>
        <v>0</v>
      </c>
      <c r="AD8">
        <f>AD7+'tyee daily'!AD8</f>
        <v>0</v>
      </c>
      <c r="AE8">
        <f>AE7+'tyee daily'!AE8</f>
        <v>0</v>
      </c>
      <c r="AF8">
        <f>AF7+'tyee daily'!AF8</f>
        <v>0</v>
      </c>
      <c r="AG8">
        <f>AG7+'tyee daily'!AG8</f>
        <v>0</v>
      </c>
      <c r="AH8">
        <f>AH7+'tyee daily'!AH8</f>
        <v>0</v>
      </c>
      <c r="AI8">
        <f>AI7+'tyee daily'!AI8</f>
        <v>0</v>
      </c>
      <c r="AJ8">
        <f>AJ7+'tyee daily'!AJ8</f>
        <v>0</v>
      </c>
      <c r="AK8">
        <f>AK7+'tyee daily'!AK8</f>
        <v>0</v>
      </c>
      <c r="AL8">
        <f>AL7+'tyee daily'!AL8</f>
        <v>0</v>
      </c>
      <c r="AM8">
        <f>AM7+'tyee daily'!AM8</f>
        <v>0</v>
      </c>
      <c r="AN8">
        <f>AN7+'tyee daily'!AN8</f>
        <v>0</v>
      </c>
      <c r="AO8">
        <f>AO7+'tyee daily'!AO8</f>
        <v>0</v>
      </c>
      <c r="AP8">
        <f>AP7+'tyee daily'!AP8</f>
        <v>0</v>
      </c>
      <c r="AQ8">
        <f>AQ7+'tyee daily'!AQ8</f>
        <v>0</v>
      </c>
      <c r="AR8">
        <f>AR7+'tyee daily'!AR8</f>
        <v>0</v>
      </c>
      <c r="AS8">
        <f>AS7+'tyee daily'!AS8</f>
        <v>0</v>
      </c>
      <c r="AT8">
        <f>AT7+'tyee daily'!AT8</f>
        <v>0</v>
      </c>
      <c r="AU8">
        <f>AU7+'tyee daily'!AU8</f>
        <v>0</v>
      </c>
      <c r="AV8">
        <f>AV7+'tyee daily'!AV8</f>
        <v>0</v>
      </c>
      <c r="AW8">
        <f>AW7+'tyee daily'!AW8</f>
        <v>0</v>
      </c>
      <c r="AX8">
        <f>AX7+'tyee daily'!AX8</f>
        <v>0</v>
      </c>
      <c r="AY8">
        <f>AY7+'tyee daily'!AY8</f>
        <v>0</v>
      </c>
      <c r="AZ8">
        <f>AZ7+'tyee daily'!AZ8</f>
        <v>0</v>
      </c>
      <c r="BA8">
        <f>BA7+'tyee daily'!BA8</f>
        <v>0</v>
      </c>
      <c r="BB8">
        <f>BB7+'tyee daily'!BB8</f>
        <v>0</v>
      </c>
      <c r="BC8">
        <f>BC7+'tyee daily'!BC8</f>
        <v>0</v>
      </c>
      <c r="BD8">
        <f>BD7+'tyee daily'!BD8</f>
        <v>0</v>
      </c>
      <c r="BF8">
        <f t="shared" si="0"/>
        <v>10.857655150000001</v>
      </c>
      <c r="BG8">
        <f t="shared" si="1"/>
        <v>0</v>
      </c>
      <c r="BH8">
        <f t="shared" si="2"/>
        <v>0</v>
      </c>
      <c r="BI8">
        <f t="shared" si="3"/>
        <v>0</v>
      </c>
      <c r="BJ8">
        <f t="shared" si="4"/>
        <v>0</v>
      </c>
    </row>
    <row r="9" spans="1:62" x14ac:dyDescent="0.35">
      <c r="A9" s="1">
        <v>44355</v>
      </c>
      <c r="B9">
        <f>B8+'tyee daily'!B9</f>
        <v>0</v>
      </c>
      <c r="C9">
        <f>C8+'tyee daily'!C9</f>
        <v>0</v>
      </c>
      <c r="D9">
        <f>D8+'tyee daily'!D9</f>
        <v>11</v>
      </c>
      <c r="E9">
        <f>E8+'tyee daily'!E9</f>
        <v>0</v>
      </c>
      <c r="F9">
        <f>F8+'tyee daily'!F9</f>
        <v>0</v>
      </c>
      <c r="G9">
        <f>G8+'tyee daily'!G9</f>
        <v>0</v>
      </c>
      <c r="H9">
        <f>H8+'tyee daily'!H9</f>
        <v>0</v>
      </c>
      <c r="I9">
        <f>I8+'tyee daily'!I9</f>
        <v>0</v>
      </c>
      <c r="J9">
        <f>J8+'tyee daily'!J9</f>
        <v>0</v>
      </c>
      <c r="K9">
        <f>K8+'tyee daily'!K9</f>
        <v>0</v>
      </c>
      <c r="L9">
        <f>L8+'tyee daily'!L9</f>
        <v>0</v>
      </c>
      <c r="M9">
        <f>M8+'tyee daily'!M9</f>
        <v>0</v>
      </c>
      <c r="N9">
        <f>N8+'tyee daily'!N9</f>
        <v>0</v>
      </c>
      <c r="O9">
        <f>O8+'tyee daily'!O9</f>
        <v>239.43191379999999</v>
      </c>
      <c r="P9">
        <f>P8+'tyee daily'!P9</f>
        <v>0</v>
      </c>
      <c r="Q9">
        <f>Q8+'tyee daily'!Q9</f>
        <v>0</v>
      </c>
      <c r="R9">
        <f>R8+'tyee daily'!R9</f>
        <v>335.8814643</v>
      </c>
      <c r="S9">
        <f>S8+'tyee daily'!S9</f>
        <v>0</v>
      </c>
      <c r="T9">
        <f>T8+'tyee daily'!T9</f>
        <v>864.83261679999998</v>
      </c>
      <c r="U9">
        <f>U8+'tyee daily'!U9</f>
        <v>0</v>
      </c>
      <c r="V9">
        <f>V8+'tyee daily'!V9</f>
        <v>0</v>
      </c>
      <c r="W9">
        <f>W8+'tyee daily'!W9</f>
        <v>0</v>
      </c>
      <c r="X9">
        <f>X8+'tyee daily'!X9</f>
        <v>0</v>
      </c>
      <c r="Y9">
        <f>Y8+'tyee daily'!Y9</f>
        <v>0</v>
      </c>
      <c r="Z9">
        <f>Z8+'tyee daily'!Z9</f>
        <v>0</v>
      </c>
      <c r="AA9">
        <f>AA8+'tyee daily'!AA9</f>
        <v>0</v>
      </c>
      <c r="AB9">
        <f>AB8+'tyee daily'!AB9</f>
        <v>0</v>
      </c>
      <c r="AC9">
        <f>AC8+'tyee daily'!AC9</f>
        <v>0</v>
      </c>
      <c r="AD9">
        <f>AD8+'tyee daily'!AD9</f>
        <v>0</v>
      </c>
      <c r="AE9">
        <f>AE8+'tyee daily'!AE9</f>
        <v>493.71429069999999</v>
      </c>
      <c r="AF9">
        <f>AF8+'tyee daily'!AF9</f>
        <v>0</v>
      </c>
      <c r="AG9">
        <f>AG8+'tyee daily'!AG9</f>
        <v>0</v>
      </c>
      <c r="AH9">
        <f>AH8+'tyee daily'!AH9</f>
        <v>0</v>
      </c>
      <c r="AI9">
        <f>AI8+'tyee daily'!AI9</f>
        <v>420</v>
      </c>
      <c r="AJ9">
        <f>AJ8+'tyee daily'!AJ9</f>
        <v>0</v>
      </c>
      <c r="AK9">
        <f>AK8+'tyee daily'!AK9</f>
        <v>0</v>
      </c>
      <c r="AL9">
        <f>AL8+'tyee daily'!AL9</f>
        <v>0</v>
      </c>
      <c r="AM9">
        <f>AM8+'tyee daily'!AM9</f>
        <v>0</v>
      </c>
      <c r="AN9">
        <f>AN8+'tyee daily'!AN9</f>
        <v>0</v>
      </c>
      <c r="AO9">
        <f>AO8+'tyee daily'!AO9</f>
        <v>0</v>
      </c>
      <c r="AP9">
        <f>AP8+'tyee daily'!AP9</f>
        <v>0</v>
      </c>
      <c r="AQ9">
        <f>AQ8+'tyee daily'!AQ9</f>
        <v>0</v>
      </c>
      <c r="AR9">
        <f>AR8+'tyee daily'!AR9</f>
        <v>0</v>
      </c>
      <c r="AS9">
        <f>AS8+'tyee daily'!AS9</f>
        <v>0</v>
      </c>
      <c r="AT9">
        <f>AT8+'tyee daily'!AT9</f>
        <v>0</v>
      </c>
      <c r="AU9">
        <f>AU8+'tyee daily'!AU9</f>
        <v>0</v>
      </c>
      <c r="AV9">
        <f>AV8+'tyee daily'!AV9</f>
        <v>0</v>
      </c>
      <c r="AW9">
        <f>AW8+'tyee daily'!AW9</f>
        <v>0</v>
      </c>
      <c r="AX9">
        <f>AX8+'tyee daily'!AX9</f>
        <v>0</v>
      </c>
      <c r="AY9">
        <f>AY8+'tyee daily'!AY9</f>
        <v>0</v>
      </c>
      <c r="AZ9">
        <f>AZ8+'tyee daily'!AZ9</f>
        <v>0</v>
      </c>
      <c r="BA9">
        <f>BA8+'tyee daily'!BA9</f>
        <v>0</v>
      </c>
      <c r="BB9">
        <f>BB8+'tyee daily'!BB9</f>
        <v>0</v>
      </c>
      <c r="BC9">
        <f>BC8+'tyee daily'!BC9</f>
        <v>0</v>
      </c>
      <c r="BD9">
        <f>BD8+'tyee daily'!BD9</f>
        <v>0</v>
      </c>
      <c r="BF9">
        <f t="shared" si="0"/>
        <v>43.793708992592592</v>
      </c>
      <c r="BG9">
        <f t="shared" si="1"/>
        <v>0</v>
      </c>
      <c r="BH9">
        <f t="shared" si="2"/>
        <v>0</v>
      </c>
      <c r="BI9">
        <f t="shared" si="3"/>
        <v>0</v>
      </c>
      <c r="BJ9">
        <f t="shared" si="4"/>
        <v>7.7000000000000313</v>
      </c>
    </row>
    <row r="10" spans="1:62" x14ac:dyDescent="0.35">
      <c r="A10" s="1">
        <v>44356</v>
      </c>
      <c r="B10">
        <f>B9+'tyee daily'!B10</f>
        <v>0</v>
      </c>
      <c r="C10">
        <f>C9+'tyee daily'!C10</f>
        <v>0</v>
      </c>
      <c r="D10">
        <f>D9+'tyee daily'!D10</f>
        <v>11</v>
      </c>
      <c r="E10">
        <f>E9+'tyee daily'!E10</f>
        <v>0</v>
      </c>
      <c r="F10">
        <f>F9+'tyee daily'!F10</f>
        <v>0</v>
      </c>
      <c r="G10">
        <f>G9+'tyee daily'!G10</f>
        <v>0</v>
      </c>
      <c r="H10">
        <f>H9+'tyee daily'!H10</f>
        <v>0</v>
      </c>
      <c r="I10">
        <f>I9+'tyee daily'!I10</f>
        <v>0</v>
      </c>
      <c r="J10">
        <f>J9+'tyee daily'!J10</f>
        <v>0</v>
      </c>
      <c r="K10">
        <f>K9+'tyee daily'!K10</f>
        <v>0</v>
      </c>
      <c r="L10">
        <f>L9+'tyee daily'!L10</f>
        <v>0</v>
      </c>
      <c r="M10">
        <f>M9+'tyee daily'!M10</f>
        <v>0</v>
      </c>
      <c r="N10">
        <f>N9+'tyee daily'!N10</f>
        <v>0</v>
      </c>
      <c r="O10">
        <f>O9+'tyee daily'!O10</f>
        <v>598.57978439999999</v>
      </c>
      <c r="P10">
        <f>P9+'tyee daily'!P10</f>
        <v>0</v>
      </c>
      <c r="Q10">
        <f>Q9+'tyee daily'!Q10</f>
        <v>0</v>
      </c>
      <c r="R10">
        <f>R9+'tyee daily'!R10</f>
        <v>335.8814643</v>
      </c>
      <c r="S10">
        <f>S9+'tyee daily'!S10</f>
        <v>0</v>
      </c>
      <c r="T10">
        <f>T9+'tyee daily'!T10</f>
        <v>864.83261679999998</v>
      </c>
      <c r="U10">
        <f>U9+'tyee daily'!U10</f>
        <v>935.02019589999998</v>
      </c>
      <c r="V10">
        <f>V9+'tyee daily'!V10</f>
        <v>0</v>
      </c>
      <c r="W10">
        <f>W9+'tyee daily'!W10</f>
        <v>0</v>
      </c>
      <c r="X10">
        <f>X9+'tyee daily'!X10</f>
        <v>0</v>
      </c>
      <c r="Y10">
        <f>Y9+'tyee daily'!Y10</f>
        <v>1880.8160820000001</v>
      </c>
      <c r="Z10">
        <f>Z9+'tyee daily'!Z10</f>
        <v>0</v>
      </c>
      <c r="AA10">
        <f>AA9+'tyee daily'!AA10</f>
        <v>0</v>
      </c>
      <c r="AB10">
        <f>AB9+'tyee daily'!AB10</f>
        <v>0</v>
      </c>
      <c r="AC10">
        <f>AC9+'tyee daily'!AC10</f>
        <v>0</v>
      </c>
      <c r="AD10">
        <f>AD9+'tyee daily'!AD10</f>
        <v>0</v>
      </c>
      <c r="AE10">
        <f>AE9+'tyee daily'!AE10</f>
        <v>888.3609113</v>
      </c>
      <c r="AF10">
        <f>AF9+'tyee daily'!AF10</f>
        <v>0</v>
      </c>
      <c r="AG10">
        <f>AG9+'tyee daily'!AG10</f>
        <v>0</v>
      </c>
      <c r="AH10">
        <f>AH9+'tyee daily'!AH10</f>
        <v>0</v>
      </c>
      <c r="AI10">
        <f>AI9+'tyee daily'!AI10</f>
        <v>853</v>
      </c>
      <c r="AJ10">
        <f>AJ9+'tyee daily'!AJ10</f>
        <v>308</v>
      </c>
      <c r="AK10">
        <f>AK9+'tyee daily'!AK10</f>
        <v>0</v>
      </c>
      <c r="AL10">
        <f>AL9+'tyee daily'!AL10</f>
        <v>0</v>
      </c>
      <c r="AM10">
        <f>AM9+'tyee daily'!AM10</f>
        <v>0</v>
      </c>
      <c r="AN10">
        <f>AN9+'tyee daily'!AN10</f>
        <v>0</v>
      </c>
      <c r="AO10">
        <f>AO9+'tyee daily'!AO10</f>
        <v>0</v>
      </c>
      <c r="AP10">
        <f>AP9+'tyee daily'!AP10</f>
        <v>181</v>
      </c>
      <c r="AQ10">
        <f>AQ9+'tyee daily'!AQ10</f>
        <v>0</v>
      </c>
      <c r="AR10">
        <f>AR9+'tyee daily'!AR10</f>
        <v>0</v>
      </c>
      <c r="AS10">
        <f>AS9+'tyee daily'!AS10</f>
        <v>0</v>
      </c>
      <c r="AT10">
        <f>AT9+'tyee daily'!AT10</f>
        <v>0</v>
      </c>
      <c r="AU10">
        <f>AU9+'tyee daily'!AU10</f>
        <v>0</v>
      </c>
      <c r="AV10">
        <f>AV9+'tyee daily'!AV10</f>
        <v>0</v>
      </c>
      <c r="AW10">
        <f>AW9+'tyee daily'!AW10</f>
        <v>0</v>
      </c>
      <c r="AX10">
        <f>AX9+'tyee daily'!AX10</f>
        <v>0</v>
      </c>
      <c r="AY10">
        <f>AY9+'tyee daily'!AY10</f>
        <v>0</v>
      </c>
      <c r="AZ10">
        <f>AZ9+'tyee daily'!AZ10</f>
        <v>0</v>
      </c>
      <c r="BA10">
        <f>BA9+'tyee daily'!BA10</f>
        <v>0</v>
      </c>
      <c r="BB10">
        <f>BB9+'tyee daily'!BB10</f>
        <v>0</v>
      </c>
      <c r="BC10">
        <f>BC9+'tyee daily'!BC10</f>
        <v>0</v>
      </c>
      <c r="BD10">
        <f>BD9+'tyee daily'!BD10</f>
        <v>0</v>
      </c>
      <c r="BF10">
        <f t="shared" si="0"/>
        <v>126.97205656851851</v>
      </c>
      <c r="BG10">
        <f t="shared" si="1"/>
        <v>0</v>
      </c>
      <c r="BH10">
        <f t="shared" si="2"/>
        <v>0</v>
      </c>
      <c r="BI10">
        <f t="shared" si="3"/>
        <v>0</v>
      </c>
      <c r="BJ10">
        <f t="shared" si="4"/>
        <v>519.7702883700008</v>
      </c>
    </row>
    <row r="11" spans="1:62" x14ac:dyDescent="0.35">
      <c r="A11" s="16">
        <v>44357</v>
      </c>
      <c r="B11">
        <f>B10+'tyee daily'!B11</f>
        <v>0</v>
      </c>
      <c r="C11">
        <f>C10+'tyee daily'!C11</f>
        <v>0</v>
      </c>
      <c r="D11">
        <f>D10+'tyee daily'!D11</f>
        <v>13.6</v>
      </c>
      <c r="E11">
        <f>E10+'tyee daily'!E11</f>
        <v>0</v>
      </c>
      <c r="F11">
        <f>F10+'tyee daily'!F11</f>
        <v>0</v>
      </c>
      <c r="G11">
        <f>G10+'tyee daily'!G11</f>
        <v>0</v>
      </c>
      <c r="H11">
        <f>H10+'tyee daily'!H11</f>
        <v>0</v>
      </c>
      <c r="I11">
        <f>I10+'tyee daily'!I11</f>
        <v>0</v>
      </c>
      <c r="J11">
        <f>J10+'tyee daily'!J11</f>
        <v>0</v>
      </c>
      <c r="K11">
        <f>K10+'tyee daily'!K11</f>
        <v>0</v>
      </c>
      <c r="L11">
        <f>L10+'tyee daily'!L11</f>
        <v>0</v>
      </c>
      <c r="M11">
        <f>M10+'tyee daily'!M11</f>
        <v>236.47005669999999</v>
      </c>
      <c r="N11">
        <f>N10+'tyee daily'!N11</f>
        <v>0</v>
      </c>
      <c r="O11">
        <f>O10+'tyee daily'!O11</f>
        <v>598.57978439999999</v>
      </c>
      <c r="P11">
        <f>P10+'tyee daily'!P11</f>
        <v>0</v>
      </c>
      <c r="Q11">
        <f>Q10+'tyee daily'!Q11</f>
        <v>0</v>
      </c>
      <c r="R11">
        <f>R10+'tyee daily'!R11</f>
        <v>335.8814643</v>
      </c>
      <c r="S11">
        <f>S10+'tyee daily'!S11</f>
        <v>397.05650420000001</v>
      </c>
      <c r="T11">
        <f>T10+'tyee daily'!T11</f>
        <v>1134.5116048</v>
      </c>
      <c r="U11">
        <f>U10+'tyee daily'!U11</f>
        <v>1558.3669930999999</v>
      </c>
      <c r="V11">
        <f>V10+'tyee daily'!V11</f>
        <v>0</v>
      </c>
      <c r="W11">
        <f>W10+'tyee daily'!W11</f>
        <v>675.67233829999998</v>
      </c>
      <c r="X11">
        <f>X10+'tyee daily'!X11</f>
        <v>0</v>
      </c>
      <c r="Y11">
        <f>Y10+'tyee daily'!Y11</f>
        <v>1880.8160820000001</v>
      </c>
      <c r="Z11">
        <f>Z10+'tyee daily'!Z11</f>
        <v>0</v>
      </c>
      <c r="AA11">
        <f>AA10+'tyee daily'!AA11</f>
        <v>0</v>
      </c>
      <c r="AB11">
        <f>AB10+'tyee daily'!AB11</f>
        <v>0</v>
      </c>
      <c r="AC11">
        <f>AC10+'tyee daily'!AC11</f>
        <v>0</v>
      </c>
      <c r="AD11">
        <f>AD10+'tyee daily'!AD11</f>
        <v>1725.4857500000001</v>
      </c>
      <c r="AE11">
        <f>AE10+'tyee daily'!AE11</f>
        <v>890.96091130000002</v>
      </c>
      <c r="AF11">
        <f>AF10+'tyee daily'!AF11</f>
        <v>349.76531770000003</v>
      </c>
      <c r="AG11">
        <f>AG10+'tyee daily'!AG11</f>
        <v>349.76531770000003</v>
      </c>
      <c r="AH11">
        <f>AH10+'tyee daily'!AH11</f>
        <v>411</v>
      </c>
      <c r="AI11">
        <f>AI10+'tyee daily'!AI11</f>
        <v>853</v>
      </c>
      <c r="AJ11">
        <f>AJ10+'tyee daily'!AJ11</f>
        <v>1208</v>
      </c>
      <c r="AK11">
        <f>AK10+'tyee daily'!AK11</f>
        <v>294</v>
      </c>
      <c r="AL11">
        <f>AL10+'tyee daily'!AL11</f>
        <v>232</v>
      </c>
      <c r="AM11">
        <f>AM10+'tyee daily'!AM11</f>
        <v>0</v>
      </c>
      <c r="AN11">
        <f>AN10+'tyee daily'!AN11</f>
        <v>609</v>
      </c>
      <c r="AO11">
        <f>AO10+'tyee daily'!AO11</f>
        <v>807</v>
      </c>
      <c r="AP11">
        <f>AP10+'tyee daily'!AP11</f>
        <v>181</v>
      </c>
      <c r="AQ11">
        <f>AQ10+'tyee daily'!AQ11</f>
        <v>379</v>
      </c>
      <c r="AR11">
        <f>AR10+'tyee daily'!AR11</f>
        <v>2187</v>
      </c>
      <c r="AS11">
        <f>AS10+'tyee daily'!AS11</f>
        <v>0</v>
      </c>
      <c r="AT11">
        <f>AT10+'tyee daily'!AT11</f>
        <v>0</v>
      </c>
      <c r="AU11">
        <f>AU10+'tyee daily'!AU11</f>
        <v>0</v>
      </c>
      <c r="AV11">
        <f>AV10+'tyee daily'!AV11</f>
        <v>285</v>
      </c>
      <c r="AW11">
        <f>AW10+'tyee daily'!AW11</f>
        <v>0</v>
      </c>
      <c r="AX11">
        <f>AX10+'tyee daily'!AX11</f>
        <v>0</v>
      </c>
      <c r="AY11">
        <f>AY10+'tyee daily'!AY11</f>
        <v>0</v>
      </c>
      <c r="AZ11">
        <f>AZ10+'tyee daily'!AZ11</f>
        <v>0</v>
      </c>
      <c r="BA11">
        <f>BA10+'tyee daily'!BA11</f>
        <v>0</v>
      </c>
      <c r="BB11">
        <f>BB10+'tyee daily'!BB11</f>
        <v>387</v>
      </c>
      <c r="BC11">
        <f>BC10+'tyee daily'!BC11</f>
        <v>514</v>
      </c>
      <c r="BD11">
        <f>BD10+'tyee daily'!BD11</f>
        <v>0</v>
      </c>
      <c r="BF11">
        <f t="shared" si="0"/>
        <v>342.48022452777775</v>
      </c>
      <c r="BG11">
        <f t="shared" si="1"/>
        <v>0</v>
      </c>
      <c r="BH11">
        <f t="shared" si="2"/>
        <v>0</v>
      </c>
      <c r="BI11">
        <f t="shared" si="3"/>
        <v>407.51412605000002</v>
      </c>
      <c r="BJ11">
        <f t="shared" si="4"/>
        <v>1061.4463967500008</v>
      </c>
    </row>
    <row r="12" spans="1:62" x14ac:dyDescent="0.35">
      <c r="A12" s="1">
        <v>44358</v>
      </c>
      <c r="B12">
        <f>B11+'tyee daily'!B12</f>
        <v>0</v>
      </c>
      <c r="C12">
        <f>C11+'tyee daily'!C12</f>
        <v>0</v>
      </c>
      <c r="D12">
        <f>D11+'tyee daily'!D12</f>
        <v>16.2</v>
      </c>
      <c r="E12">
        <f>E11+'tyee daily'!E12</f>
        <v>0</v>
      </c>
      <c r="F12">
        <f>F11+'tyee daily'!F12</f>
        <v>0</v>
      </c>
      <c r="G12">
        <f>G11+'tyee daily'!G12</f>
        <v>0</v>
      </c>
      <c r="H12">
        <f>H11+'tyee daily'!H12</f>
        <v>0</v>
      </c>
      <c r="I12">
        <f>I11+'tyee daily'!I12</f>
        <v>0</v>
      </c>
      <c r="J12">
        <f>J11+'tyee daily'!J12</f>
        <v>0</v>
      </c>
      <c r="K12">
        <f>K11+'tyee daily'!K12</f>
        <v>3222.1041690000002</v>
      </c>
      <c r="L12">
        <f>L11+'tyee daily'!L12</f>
        <v>0</v>
      </c>
      <c r="M12">
        <f>M11+'tyee daily'!M12</f>
        <v>236.47005669999999</v>
      </c>
      <c r="N12">
        <f>N11+'tyee daily'!N12</f>
        <v>4755.5042299999996</v>
      </c>
      <c r="O12">
        <f>O11+'tyee daily'!O12</f>
        <v>598.57978439999999</v>
      </c>
      <c r="P12">
        <f>P11+'tyee daily'!P12</f>
        <v>814.13248180000005</v>
      </c>
      <c r="Q12">
        <f>Q11+'tyee daily'!Q12</f>
        <v>1202.82005</v>
      </c>
      <c r="R12">
        <f>R11+'tyee daily'!R12</f>
        <v>549.62421429999995</v>
      </c>
      <c r="S12">
        <f>S11+'tyee daily'!S12</f>
        <v>1793.1584062000002</v>
      </c>
      <c r="T12">
        <f>T11+'tyee daily'!T12</f>
        <v>1385.5920418999999</v>
      </c>
      <c r="U12">
        <f>U11+'tyee daily'!U12</f>
        <v>3066.4640830999997</v>
      </c>
      <c r="V12">
        <f>V11+'tyee daily'!V12</f>
        <v>1367.0363150000001</v>
      </c>
      <c r="W12">
        <f>W11+'tyee daily'!W12</f>
        <v>2015.9404193</v>
      </c>
      <c r="X12">
        <f>X11+'tyee daily'!X12</f>
        <v>0</v>
      </c>
      <c r="Y12">
        <f>Y11+'tyee daily'!Y12</f>
        <v>4107.7023230000004</v>
      </c>
      <c r="Z12">
        <f>Z11+'tyee daily'!Z12</f>
        <v>0</v>
      </c>
      <c r="AA12">
        <f>AA11+'tyee daily'!AA12</f>
        <v>0</v>
      </c>
      <c r="AB12">
        <f>AB11+'tyee daily'!AB12</f>
        <v>0</v>
      </c>
      <c r="AC12">
        <f>AC11+'tyee daily'!AC12</f>
        <v>0</v>
      </c>
      <c r="AD12">
        <f>AD11+'tyee daily'!AD12</f>
        <v>3455.1724960000001</v>
      </c>
      <c r="AE12">
        <f>AE11+'tyee daily'!AE12</f>
        <v>2484.3278452999998</v>
      </c>
      <c r="AF12">
        <f>AF11+'tyee daily'!AF12</f>
        <v>1312.2591251000001</v>
      </c>
      <c r="AG12">
        <f>AG11+'tyee daily'!AG12</f>
        <v>1312.2591251000001</v>
      </c>
      <c r="AH12">
        <f>AH11+'tyee daily'!AH12</f>
        <v>411</v>
      </c>
      <c r="AI12">
        <f>AI11+'tyee daily'!AI12</f>
        <v>1726</v>
      </c>
      <c r="AJ12">
        <f>AJ11+'tyee daily'!AJ12</f>
        <v>1362</v>
      </c>
      <c r="AK12">
        <f>AK11+'tyee daily'!AK12</f>
        <v>1661</v>
      </c>
      <c r="AL12">
        <f>AL11+'tyee daily'!AL12</f>
        <v>463</v>
      </c>
      <c r="AM12">
        <f>AM11+'tyee daily'!AM12</f>
        <v>0</v>
      </c>
      <c r="AN12">
        <f>AN11+'tyee daily'!AN12</f>
        <v>1219</v>
      </c>
      <c r="AO12">
        <f>AO11+'tyee daily'!AO12</f>
        <v>1063</v>
      </c>
      <c r="AP12">
        <f>AP11+'tyee daily'!AP12</f>
        <v>181</v>
      </c>
      <c r="AQ12">
        <f>AQ11+'tyee daily'!AQ12</f>
        <v>894</v>
      </c>
      <c r="AR12">
        <f>AR11+'tyee daily'!AR12</f>
        <v>3868</v>
      </c>
      <c r="AS12">
        <f>AS11+'tyee daily'!AS12</f>
        <v>1824</v>
      </c>
      <c r="AT12">
        <f>AT11+'tyee daily'!AT12</f>
        <v>0</v>
      </c>
      <c r="AU12">
        <f>AU11+'tyee daily'!AU12</f>
        <v>243</v>
      </c>
      <c r="AV12">
        <f>AV11+'tyee daily'!AV12</f>
        <v>712</v>
      </c>
      <c r="AW12">
        <f>AW11+'tyee daily'!AW12</f>
        <v>0</v>
      </c>
      <c r="AX12">
        <f>AX11+'tyee daily'!AX12</f>
        <v>0</v>
      </c>
      <c r="AY12">
        <f>AY11+'tyee daily'!AY12</f>
        <v>0</v>
      </c>
      <c r="AZ12">
        <f>AZ11+'tyee daily'!AZ12</f>
        <v>276</v>
      </c>
      <c r="BA12">
        <f>BA11+'tyee daily'!BA12</f>
        <v>458</v>
      </c>
      <c r="BB12">
        <f>BB11+'tyee daily'!BB12</f>
        <v>1032</v>
      </c>
      <c r="BC12">
        <f>BC11+'tyee daily'!BC12</f>
        <v>514</v>
      </c>
      <c r="BD12">
        <f>BD11+'tyee daily'!BD12</f>
        <v>1025</v>
      </c>
      <c r="BF12">
        <f t="shared" si="0"/>
        <v>955.59902159629632</v>
      </c>
      <c r="BG12">
        <f t="shared" si="1"/>
        <v>0</v>
      </c>
      <c r="BH12">
        <f t="shared" si="2"/>
        <v>0</v>
      </c>
      <c r="BI12">
        <f t="shared" si="3"/>
        <v>1365.77723625</v>
      </c>
      <c r="BJ12">
        <f t="shared" si="4"/>
        <v>2891.8232117600014</v>
      </c>
    </row>
    <row r="13" spans="1:62" x14ac:dyDescent="0.35">
      <c r="A13" s="1">
        <v>44359</v>
      </c>
      <c r="B13">
        <f>B12+'tyee daily'!B13</f>
        <v>0</v>
      </c>
      <c r="C13">
        <f>C12+'tyee daily'!C13</f>
        <v>0</v>
      </c>
      <c r="D13">
        <f>D12+'tyee daily'!D13</f>
        <v>18.8</v>
      </c>
      <c r="E13">
        <f>E12+'tyee daily'!E13</f>
        <v>0</v>
      </c>
      <c r="F13">
        <f>F12+'tyee daily'!F13</f>
        <v>0</v>
      </c>
      <c r="G13">
        <f>G12+'tyee daily'!G13</f>
        <v>0</v>
      </c>
      <c r="H13">
        <f>H12+'tyee daily'!H13</f>
        <v>0</v>
      </c>
      <c r="I13">
        <f>I12+'tyee daily'!I13</f>
        <v>0</v>
      </c>
      <c r="J13">
        <f>J12+'tyee daily'!J13</f>
        <v>0</v>
      </c>
      <c r="K13">
        <f>K12+'tyee daily'!K13</f>
        <v>8330.4971120000009</v>
      </c>
      <c r="L13">
        <f>L12+'tyee daily'!L13</f>
        <v>2496.737936</v>
      </c>
      <c r="M13">
        <f>M12+'tyee daily'!M13</f>
        <v>236.47005669999999</v>
      </c>
      <c r="N13">
        <f>N12+'tyee daily'!N13</f>
        <v>9565.2795499999993</v>
      </c>
      <c r="O13">
        <f>O12+'tyee daily'!O13</f>
        <v>1348.7997808999999</v>
      </c>
      <c r="P13">
        <f>P12+'tyee daily'!P13</f>
        <v>1100.9291515</v>
      </c>
      <c r="Q13">
        <f>Q12+'tyee daily'!Q13</f>
        <v>2468.946418</v>
      </c>
      <c r="R13">
        <f>R12+'tyee daily'!R13</f>
        <v>1519.1002589</v>
      </c>
      <c r="S13">
        <f>S12+'tyee daily'!S13</f>
        <v>1793.1584062000002</v>
      </c>
      <c r="T13">
        <f>T12+'tyee daily'!T13</f>
        <v>1655.2710299</v>
      </c>
      <c r="U13">
        <f>U12+'tyee daily'!U13</f>
        <v>4896.2885520999998</v>
      </c>
      <c r="V13">
        <f>V12+'tyee daily'!V13</f>
        <v>1829.4162450000001</v>
      </c>
      <c r="W13">
        <f>W12+'tyee daily'!W13</f>
        <v>2680.5361619</v>
      </c>
      <c r="X13">
        <f>X12+'tyee daily'!X13</f>
        <v>1097.6211479999999</v>
      </c>
      <c r="Y13">
        <f>Y12+'tyee daily'!Y13</f>
        <v>6379.7281500000008</v>
      </c>
      <c r="Z13">
        <f>Z12+'tyee daily'!Z13</f>
        <v>0</v>
      </c>
      <c r="AA13">
        <f>AA12+'tyee daily'!AA13</f>
        <v>2000.2878929999999</v>
      </c>
      <c r="AB13">
        <f>AB12+'tyee daily'!AB13</f>
        <v>5028.7906999999996</v>
      </c>
      <c r="AC13">
        <f>AC12+'tyee daily'!AC13</f>
        <v>0</v>
      </c>
      <c r="AD13">
        <f>AD12+'tyee daily'!AD13</f>
        <v>3884.2308958000003</v>
      </c>
      <c r="AE13">
        <f>AE12+'tyee daily'!AE13</f>
        <v>3251.8601838999998</v>
      </c>
      <c r="AF13">
        <f>AF12+'tyee daily'!AF13</f>
        <v>2602.5434660999999</v>
      </c>
      <c r="AG13">
        <f>AG12+'tyee daily'!AG13</f>
        <v>2602.5434660999999</v>
      </c>
      <c r="AH13">
        <f>AH12+'tyee daily'!AH13</f>
        <v>411</v>
      </c>
      <c r="AI13">
        <f>AI12+'tyee daily'!AI13</f>
        <v>1872</v>
      </c>
      <c r="AJ13">
        <f>AJ12+'tyee daily'!AJ13</f>
        <v>1362</v>
      </c>
      <c r="AK13">
        <f>AK12+'tyee daily'!AK13</f>
        <v>1964</v>
      </c>
      <c r="AL13">
        <f>AL12+'tyee daily'!AL13</f>
        <v>1171</v>
      </c>
      <c r="AM13">
        <f>AM12+'tyee daily'!AM13</f>
        <v>0</v>
      </c>
      <c r="AN13">
        <f>AN12+'tyee daily'!AN13</f>
        <v>2223</v>
      </c>
      <c r="AO13">
        <f>AO12+'tyee daily'!AO13</f>
        <v>1327</v>
      </c>
      <c r="AP13">
        <f>AP12+'tyee daily'!AP13</f>
        <v>181</v>
      </c>
      <c r="AQ13">
        <f>AQ12+'tyee daily'!AQ13</f>
        <v>3147</v>
      </c>
      <c r="AR13">
        <f>AR12+'tyee daily'!AR13</f>
        <v>5178</v>
      </c>
      <c r="AS13">
        <f>AS12+'tyee daily'!AS13</f>
        <v>2200</v>
      </c>
      <c r="AT13">
        <f>AT12+'tyee daily'!AT13</f>
        <v>654</v>
      </c>
      <c r="AU13">
        <f>AU12+'tyee daily'!AU13</f>
        <v>1462</v>
      </c>
      <c r="AV13">
        <f>AV12+'tyee daily'!AV13</f>
        <v>712</v>
      </c>
      <c r="AW13">
        <f>AW12+'tyee daily'!AW13</f>
        <v>1042</v>
      </c>
      <c r="AX13">
        <f>AX12+'tyee daily'!AX13</f>
        <v>0</v>
      </c>
      <c r="AY13">
        <f>AY12+'tyee daily'!AY13</f>
        <v>0</v>
      </c>
      <c r="AZ13">
        <f>AZ12+'tyee daily'!AZ13</f>
        <v>276</v>
      </c>
      <c r="BA13">
        <f>BA12+'tyee daily'!BA13</f>
        <v>458</v>
      </c>
      <c r="BB13">
        <f>BB12+'tyee daily'!BB13</f>
        <v>1032</v>
      </c>
      <c r="BC13">
        <f>BC12+'tyee daily'!BC13</f>
        <v>1543</v>
      </c>
      <c r="BD13">
        <f>BD12+'tyee daily'!BD13</f>
        <v>1025</v>
      </c>
      <c r="BF13">
        <f t="shared" si="0"/>
        <v>1759.3117881851852</v>
      </c>
      <c r="BG13">
        <f t="shared" si="1"/>
        <v>0</v>
      </c>
      <c r="BH13">
        <f t="shared" si="2"/>
        <v>59.349999999999994</v>
      </c>
      <c r="BI13">
        <f t="shared" si="3"/>
        <v>2407.4598135000001</v>
      </c>
      <c r="BJ13">
        <f t="shared" si="4"/>
        <v>4592.6712552100025</v>
      </c>
    </row>
    <row r="14" spans="1:62" x14ac:dyDescent="0.35">
      <c r="A14" s="1">
        <v>44360</v>
      </c>
      <c r="B14">
        <f>B13+'tyee daily'!B14</f>
        <v>0</v>
      </c>
      <c r="C14">
        <f>C13+'tyee daily'!C14</f>
        <v>0</v>
      </c>
      <c r="D14">
        <f>D13+'tyee daily'!D14</f>
        <v>21.400000000000002</v>
      </c>
      <c r="E14">
        <f>E13+'tyee daily'!E14</f>
        <v>0</v>
      </c>
      <c r="F14">
        <f>F13+'tyee daily'!F14</f>
        <v>0</v>
      </c>
      <c r="G14">
        <f>G13+'tyee daily'!G14</f>
        <v>0</v>
      </c>
      <c r="H14">
        <f>H13+'tyee daily'!H14</f>
        <v>0</v>
      </c>
      <c r="I14">
        <f>I13+'tyee daily'!I14</f>
        <v>670.60974139999996</v>
      </c>
      <c r="J14">
        <f>J13+'tyee daily'!J14</f>
        <v>3725.2363970000001</v>
      </c>
      <c r="K14">
        <f>K13+'tyee daily'!K14</f>
        <v>13035.209578000002</v>
      </c>
      <c r="L14">
        <f>L13+'tyee daily'!L14</f>
        <v>4771.7407089999997</v>
      </c>
      <c r="M14">
        <f>M13+'tyee daily'!M14</f>
        <v>5464.1473807000002</v>
      </c>
      <c r="N14">
        <f>N13+'tyee daily'!N14</f>
        <v>12909.73545</v>
      </c>
      <c r="O14">
        <f>O13+'tyee daily'!O14</f>
        <v>7470.2757088999997</v>
      </c>
      <c r="P14">
        <f>P13+'tyee daily'!P14</f>
        <v>1887.3071169</v>
      </c>
      <c r="Q14">
        <f>Q13+'tyee daily'!Q14</f>
        <v>7108.3951809999999</v>
      </c>
      <c r="R14">
        <f>R13+'tyee daily'!R14</f>
        <v>1519.1002589</v>
      </c>
      <c r="S14">
        <f>S13+'tyee daily'!S14</f>
        <v>2343.9142023000004</v>
      </c>
      <c r="T14">
        <f>T13+'tyee daily'!T14</f>
        <v>3357.0384369000003</v>
      </c>
      <c r="U14">
        <f>U13+'tyee daily'!U14</f>
        <v>6032.3883600999998</v>
      </c>
      <c r="V14">
        <f>V13+'tyee daily'!V14</f>
        <v>1829.4162450000001</v>
      </c>
      <c r="W14">
        <f>W13+'tyee daily'!W14</f>
        <v>3655.2765844</v>
      </c>
      <c r="X14">
        <f>X13+'tyee daily'!X14</f>
        <v>1097.6211479999999</v>
      </c>
      <c r="Y14">
        <f>Y13+'tyee daily'!Y14</f>
        <v>8696.8935630000014</v>
      </c>
      <c r="Z14">
        <f>Z13+'tyee daily'!Z14</f>
        <v>1578.316358</v>
      </c>
      <c r="AA14">
        <f>AA13+'tyee daily'!AA14</f>
        <v>2508.3778978</v>
      </c>
      <c r="AB14">
        <f>AB13+'tyee daily'!AB14</f>
        <v>8221.9415439999993</v>
      </c>
      <c r="AC14">
        <f>AC13+'tyee daily'!AC14</f>
        <v>0</v>
      </c>
      <c r="AD14">
        <f>AD13+'tyee daily'!AD14</f>
        <v>5618.9588368000004</v>
      </c>
      <c r="AE14">
        <f>AE13+'tyee daily'!AE14</f>
        <v>3254.4601838999997</v>
      </c>
      <c r="AF14">
        <f>AF13+'tyee daily'!AF14</f>
        <v>3125.5415863999997</v>
      </c>
      <c r="AG14">
        <f>AG13+'tyee daily'!AG14</f>
        <v>3125.5415863999997</v>
      </c>
      <c r="AH14">
        <f>AH13+'tyee daily'!AH14</f>
        <v>2438</v>
      </c>
      <c r="AI14">
        <f>AI13+'tyee daily'!AI14</f>
        <v>2434</v>
      </c>
      <c r="AJ14">
        <f>AJ13+'tyee daily'!AJ14</f>
        <v>1670</v>
      </c>
      <c r="AK14">
        <f>AK13+'tyee daily'!AK14</f>
        <v>2966</v>
      </c>
      <c r="AL14">
        <f>AL13+'tyee daily'!AL14</f>
        <v>1171</v>
      </c>
      <c r="AM14">
        <f>AM13+'tyee daily'!AM14</f>
        <v>0</v>
      </c>
      <c r="AN14">
        <f>AN13+'tyee daily'!AN14</f>
        <v>2223</v>
      </c>
      <c r="AO14">
        <f>AO13+'tyee daily'!AO14</f>
        <v>2677</v>
      </c>
      <c r="AP14">
        <f>AP13+'tyee daily'!AP14</f>
        <v>681</v>
      </c>
      <c r="AQ14">
        <f>AQ13+'tyee daily'!AQ14</f>
        <v>3830</v>
      </c>
      <c r="AR14">
        <f>AR13+'tyee daily'!AR14</f>
        <v>5906</v>
      </c>
      <c r="AS14">
        <f>AS13+'tyee daily'!AS14</f>
        <v>3204</v>
      </c>
      <c r="AT14">
        <f>AT13+'tyee daily'!AT14</f>
        <v>986</v>
      </c>
      <c r="AU14">
        <f>AU13+'tyee daily'!AU14</f>
        <v>3647</v>
      </c>
      <c r="AV14">
        <f>AV13+'tyee daily'!AV14</f>
        <v>1560</v>
      </c>
      <c r="AW14">
        <f>AW13+'tyee daily'!AW14</f>
        <v>2451</v>
      </c>
      <c r="AX14">
        <f>AX13+'tyee daily'!AX14</f>
        <v>0</v>
      </c>
      <c r="AY14">
        <f>AY13+'tyee daily'!AY14</f>
        <v>0</v>
      </c>
      <c r="AZ14">
        <f>AZ13+'tyee daily'!AZ14</f>
        <v>276</v>
      </c>
      <c r="BA14">
        <f>BA13+'tyee daily'!BA14</f>
        <v>458</v>
      </c>
      <c r="BB14">
        <f>BB13+'tyee daily'!BB14</f>
        <v>1032</v>
      </c>
      <c r="BC14">
        <f>BC13+'tyee daily'!BC14</f>
        <v>1883</v>
      </c>
      <c r="BD14">
        <f>BD13+'tyee daily'!BD14</f>
        <v>1703</v>
      </c>
      <c r="BF14">
        <f t="shared" si="0"/>
        <v>2861.5156306444442</v>
      </c>
      <c r="BG14">
        <f t="shared" si="1"/>
        <v>0</v>
      </c>
      <c r="BH14">
        <f t="shared" si="2"/>
        <v>673.20730604999994</v>
      </c>
      <c r="BI14">
        <f t="shared" si="3"/>
        <v>3653.2074382999999</v>
      </c>
      <c r="BJ14">
        <f t="shared" si="4"/>
        <v>6785.5931347300029</v>
      </c>
    </row>
    <row r="15" spans="1:62" x14ac:dyDescent="0.35">
      <c r="A15" s="1">
        <v>44361</v>
      </c>
      <c r="B15">
        <f>B14+'tyee daily'!B15</f>
        <v>3301.73749</v>
      </c>
      <c r="C15">
        <f>C14+'tyee daily'!C15</f>
        <v>2428.1772289999999</v>
      </c>
      <c r="D15">
        <f>D14+'tyee daily'!D15</f>
        <v>24.000000000000004</v>
      </c>
      <c r="E15">
        <f>E14+'tyee daily'!E15</f>
        <v>3483.1856990000001</v>
      </c>
      <c r="F15">
        <f>F14+'tyee daily'!F15</f>
        <v>0</v>
      </c>
      <c r="G15">
        <f>G14+'tyee daily'!G15</f>
        <v>0</v>
      </c>
      <c r="H15">
        <f>H14+'tyee daily'!H15</f>
        <v>2748.0104689999998</v>
      </c>
      <c r="I15">
        <f>I14+'tyee daily'!I15</f>
        <v>4629.7864834000002</v>
      </c>
      <c r="J15">
        <f>J14+'tyee daily'!J15</f>
        <v>11344.818496</v>
      </c>
      <c r="K15">
        <f>K14+'tyee daily'!K15</f>
        <v>18407.829742000002</v>
      </c>
      <c r="L15">
        <f>L14+'tyee daily'!L15</f>
        <v>7592.2119829999992</v>
      </c>
      <c r="M15">
        <f>M14+'tyee daily'!M15</f>
        <v>7026.5388266999998</v>
      </c>
      <c r="N15">
        <f>N14+'tyee daily'!N15</f>
        <v>14958.469084</v>
      </c>
      <c r="O15">
        <f>O14+'tyee daily'!O15</f>
        <v>8212.5146415999989</v>
      </c>
      <c r="P15">
        <f>P14+'tyee daily'!P15</f>
        <v>2692.1880931999999</v>
      </c>
      <c r="Q15">
        <f>Q14+'tyee daily'!Q15</f>
        <v>9088.9785709999996</v>
      </c>
      <c r="R15">
        <f>R14+'tyee daily'!R15</f>
        <v>2015.2887857000001</v>
      </c>
      <c r="S15">
        <f>S14+'tyee daily'!S15</f>
        <v>4751.8697763</v>
      </c>
      <c r="T15">
        <f>T14+'tyee daily'!T15</f>
        <v>4668.2362749000004</v>
      </c>
      <c r="U15">
        <f>U14+'tyee daily'!U15</f>
        <v>12979.688955099999</v>
      </c>
      <c r="V15">
        <f>V14+'tyee daily'!V15</f>
        <v>2301.8479126000002</v>
      </c>
      <c r="W15">
        <f>W14+'tyee daily'!W15</f>
        <v>5626.9106204</v>
      </c>
      <c r="X15">
        <f>X14+'tyee daily'!X15</f>
        <v>1097.6211479999999</v>
      </c>
      <c r="Y15">
        <f>Y14+'tyee daily'!Y15</f>
        <v>10472.383944000001</v>
      </c>
      <c r="Z15">
        <f>Z14+'tyee daily'!Z15</f>
        <v>3875.4276829999999</v>
      </c>
      <c r="AA15">
        <f>AA14+'tyee daily'!AA15</f>
        <v>4452.9615708000001</v>
      </c>
      <c r="AB15">
        <f>AB14+'tyee daily'!AB15</f>
        <v>12541.039000000001</v>
      </c>
      <c r="AC15">
        <f>AC14+'tyee daily'!AC15</f>
        <v>576.71720660000005</v>
      </c>
      <c r="AD15">
        <f>AD14+'tyee daily'!AD15</f>
        <v>7288.1512407999999</v>
      </c>
      <c r="AE15">
        <f>AE14+'tyee daily'!AE15</f>
        <v>3257.0601838999996</v>
      </c>
      <c r="AF15">
        <f>AF14+'tyee daily'!AF15</f>
        <v>4361.8045824000001</v>
      </c>
      <c r="AG15">
        <f>AG14+'tyee daily'!AG15</f>
        <v>4361.8045824000001</v>
      </c>
      <c r="AH15">
        <f>AH14+'tyee daily'!AH15</f>
        <v>2773</v>
      </c>
      <c r="AI15">
        <f>AI14+'tyee daily'!AI15</f>
        <v>2722</v>
      </c>
      <c r="AJ15">
        <f>AJ14+'tyee daily'!AJ15</f>
        <v>2042</v>
      </c>
      <c r="AK15">
        <f>AK14+'tyee daily'!AK15</f>
        <v>4313</v>
      </c>
      <c r="AL15">
        <f>AL14+'tyee daily'!AL15</f>
        <v>1514</v>
      </c>
      <c r="AM15">
        <f>AM14+'tyee daily'!AM15</f>
        <v>0</v>
      </c>
      <c r="AN15">
        <f>AN14+'tyee daily'!AN15</f>
        <v>2635</v>
      </c>
      <c r="AO15">
        <f>AO14+'tyee daily'!AO15</f>
        <v>4444</v>
      </c>
      <c r="AP15">
        <f>AP14+'tyee daily'!AP15</f>
        <v>935</v>
      </c>
      <c r="AQ15">
        <f>AQ14+'tyee daily'!AQ15</f>
        <v>4509</v>
      </c>
      <c r="AR15">
        <f>AR14+'tyee daily'!AR15</f>
        <v>7873</v>
      </c>
      <c r="AS15">
        <f>AS14+'tyee daily'!AS15</f>
        <v>4430</v>
      </c>
      <c r="AT15">
        <f>AT14+'tyee daily'!AT15</f>
        <v>1653</v>
      </c>
      <c r="AU15">
        <f>AU14+'tyee daily'!AU15</f>
        <v>4603</v>
      </c>
      <c r="AV15">
        <f>AV14+'tyee daily'!AV15</f>
        <v>2686</v>
      </c>
      <c r="AW15">
        <f>AW14+'tyee daily'!AW15</f>
        <v>2919</v>
      </c>
      <c r="AX15">
        <f>AX14+'tyee daily'!AX15</f>
        <v>0</v>
      </c>
      <c r="AY15">
        <f>AY14+'tyee daily'!AY15</f>
        <v>393</v>
      </c>
      <c r="AZ15">
        <f>AZ14+'tyee daily'!AZ15</f>
        <v>276</v>
      </c>
      <c r="BA15">
        <f>BA14+'tyee daily'!BA15</f>
        <v>458</v>
      </c>
      <c r="BB15">
        <f>BB14+'tyee daily'!BB15</f>
        <v>1032</v>
      </c>
      <c r="BC15">
        <f>BC14+'tyee daily'!BC15</f>
        <v>3584</v>
      </c>
      <c r="BD15">
        <f>BD14+'tyee daily'!BD15</f>
        <v>2045</v>
      </c>
      <c r="BF15">
        <f t="shared" si="0"/>
        <v>4377.0603754592594</v>
      </c>
      <c r="BG15">
        <f t="shared" si="1"/>
        <v>311.10000000000008</v>
      </c>
      <c r="BH15">
        <f t="shared" si="2"/>
        <v>1743.5721964250001</v>
      </c>
      <c r="BI15">
        <f t="shared" si="3"/>
        <v>4730.9614009500001</v>
      </c>
      <c r="BJ15">
        <f t="shared" si="4"/>
        <v>10057.362332100005</v>
      </c>
    </row>
    <row r="16" spans="1:62" x14ac:dyDescent="0.35">
      <c r="A16" s="1">
        <v>44362</v>
      </c>
      <c r="B16">
        <f>B15+'tyee daily'!B16</f>
        <v>3953.8120914000001</v>
      </c>
      <c r="C16">
        <f>C15+'tyee daily'!C16</f>
        <v>3508.1514040000002</v>
      </c>
      <c r="D16">
        <f>D15+'tyee daily'!D16</f>
        <v>2169.9407489999999</v>
      </c>
      <c r="E16">
        <f>E15+'tyee daily'!E16</f>
        <v>4366.0430161000004</v>
      </c>
      <c r="F16">
        <f>F15+'tyee daily'!F16</f>
        <v>0</v>
      </c>
      <c r="G16">
        <f>G15+'tyee daily'!G16</f>
        <v>0</v>
      </c>
      <c r="H16">
        <f>H15+'tyee daily'!H16</f>
        <v>3288.4142013999999</v>
      </c>
      <c r="I16">
        <f>I15+'tyee daily'!I16</f>
        <v>10729.755861400001</v>
      </c>
      <c r="J16">
        <f>J15+'tyee daily'!J16</f>
        <v>16191.007998999999</v>
      </c>
      <c r="K16">
        <f>K15+'tyee daily'!K16</f>
        <v>22716.201376000001</v>
      </c>
      <c r="L16">
        <f>L15+'tyee daily'!L16</f>
        <v>9024.6211359999998</v>
      </c>
      <c r="M16">
        <f>M15+'tyee daily'!M16</f>
        <v>7423.4707074999997</v>
      </c>
      <c r="N16">
        <f>N15+'tyee daily'!N16</f>
        <v>16464.491822</v>
      </c>
      <c r="O16">
        <f>O15+'tyee daily'!O16</f>
        <v>10463.174630599999</v>
      </c>
      <c r="P16">
        <f>P15+'tyee daily'!P16</f>
        <v>2692.1880931999999</v>
      </c>
      <c r="Q16">
        <f>Q15+'tyee daily'!Q16</f>
        <v>13303.370625</v>
      </c>
      <c r="R16">
        <f>R15+'tyee daily'!R16</f>
        <v>2015.2887857000001</v>
      </c>
      <c r="S16">
        <f>S15+'tyee daily'!S16</f>
        <v>4751.8697763</v>
      </c>
      <c r="T16">
        <f>T15+'tyee daily'!T16</f>
        <v>6834.967454900001</v>
      </c>
      <c r="U16">
        <f>U15+'tyee daily'!U16</f>
        <v>15121.186823099999</v>
      </c>
      <c r="V16">
        <f>V15+'tyee daily'!V16</f>
        <v>3548.2633756000005</v>
      </c>
      <c r="W16">
        <f>W15+'tyee daily'!W16</f>
        <v>8628.6680574000002</v>
      </c>
      <c r="X16">
        <f>X15+'tyee daily'!X16</f>
        <v>1097.6211479999999</v>
      </c>
      <c r="Y16">
        <f>Y15+'tyee daily'!Y16</f>
        <v>10472.383944000001</v>
      </c>
      <c r="Z16">
        <f>Z15+'tyee daily'!Z16</f>
        <v>4395.2293958</v>
      </c>
      <c r="AA16">
        <f>AA15+'tyee daily'!AA16</f>
        <v>5477.5816138</v>
      </c>
      <c r="AB16">
        <f>AB15+'tyee daily'!AB16</f>
        <v>22479.219308</v>
      </c>
      <c r="AC16">
        <f>AC15+'tyee daily'!AC16</f>
        <v>1947.5485756</v>
      </c>
      <c r="AD16">
        <f>AD15+'tyee daily'!AD16</f>
        <v>8145.9946135999999</v>
      </c>
      <c r="AE16">
        <f>AE15+'tyee daily'!AE16</f>
        <v>3257.0601838999996</v>
      </c>
      <c r="AF16">
        <f>AF15+'tyee daily'!AF16</f>
        <v>5611.8018184000002</v>
      </c>
      <c r="AG16">
        <f>AG15+'tyee daily'!AG16</f>
        <v>5611.8018184000002</v>
      </c>
      <c r="AH16">
        <f>AH15+'tyee daily'!AH16</f>
        <v>3442</v>
      </c>
      <c r="AI16">
        <f>AI15+'tyee daily'!AI16</f>
        <v>2722</v>
      </c>
      <c r="AJ16">
        <f>AJ15+'tyee daily'!AJ16</f>
        <v>3014</v>
      </c>
      <c r="AK16">
        <f>AK15+'tyee daily'!AK16</f>
        <v>5910</v>
      </c>
      <c r="AL16">
        <f>AL15+'tyee daily'!AL16</f>
        <v>1752</v>
      </c>
      <c r="AM16">
        <f>AM15+'tyee daily'!AM16</f>
        <v>2153</v>
      </c>
      <c r="AN16">
        <f>AN15+'tyee daily'!AN16</f>
        <v>3035</v>
      </c>
      <c r="AO16">
        <f>AO15+'tyee daily'!AO16</f>
        <v>4975</v>
      </c>
      <c r="AP16">
        <f>AP15+'tyee daily'!AP16</f>
        <v>1115</v>
      </c>
      <c r="AQ16">
        <f>AQ15+'tyee daily'!AQ16</f>
        <v>4767</v>
      </c>
      <c r="AR16">
        <f>AR15+'tyee daily'!AR16</f>
        <v>11721</v>
      </c>
      <c r="AS16">
        <f>AS15+'tyee daily'!AS16</f>
        <v>7056</v>
      </c>
      <c r="AT16">
        <f>AT15+'tyee daily'!AT16</f>
        <v>1985</v>
      </c>
      <c r="AU16">
        <f>AU15+'tyee daily'!AU16</f>
        <v>4971</v>
      </c>
      <c r="AV16">
        <f>AV15+'tyee daily'!AV16</f>
        <v>3253</v>
      </c>
      <c r="AW16">
        <f>AW15+'tyee daily'!AW16</f>
        <v>2919</v>
      </c>
      <c r="AX16">
        <f>AX15+'tyee daily'!AX16</f>
        <v>0</v>
      </c>
      <c r="AY16">
        <f>AY15+'tyee daily'!AY16</f>
        <v>393</v>
      </c>
      <c r="AZ16">
        <f>AZ15+'tyee daily'!AZ16</f>
        <v>276</v>
      </c>
      <c r="BA16">
        <f>BA15+'tyee daily'!BA16</f>
        <v>458</v>
      </c>
      <c r="BB16">
        <f>BB15+'tyee daily'!BB16</f>
        <v>1032</v>
      </c>
      <c r="BC16">
        <f>BC15+'tyee daily'!BC16</f>
        <v>3584</v>
      </c>
      <c r="BD16">
        <f>BD15+'tyee daily'!BD16</f>
        <v>3754</v>
      </c>
      <c r="BF16">
        <f t="shared" si="0"/>
        <v>5670.8172297240753</v>
      </c>
      <c r="BG16">
        <f t="shared" si="1"/>
        <v>630.20000000000039</v>
      </c>
      <c r="BH16">
        <f t="shared" si="2"/>
        <v>2157.2351872499999</v>
      </c>
      <c r="BI16">
        <f t="shared" si="3"/>
        <v>7331.6030306249995</v>
      </c>
      <c r="BJ16">
        <f t="shared" si="4"/>
        <v>12828.659437500004</v>
      </c>
    </row>
    <row r="17" spans="1:62" x14ac:dyDescent="0.35">
      <c r="A17" s="1">
        <v>44363</v>
      </c>
      <c r="B17">
        <f>B16+'tyee daily'!B17</f>
        <v>43572.812091400003</v>
      </c>
      <c r="C17">
        <f>C16+'tyee daily'!C17</f>
        <v>3953.3879976000003</v>
      </c>
      <c r="D17">
        <f>D16+'tyee daily'!D17</f>
        <v>2730.8857472999998</v>
      </c>
      <c r="E17">
        <f>E16+'tyee daily'!E17</f>
        <v>5967.7295150999998</v>
      </c>
      <c r="F17">
        <f>F16+'tyee daily'!F17</f>
        <v>0</v>
      </c>
      <c r="G17">
        <f>G16+'tyee daily'!G17</f>
        <v>2678.2736359999999</v>
      </c>
      <c r="H17">
        <f>H16+'tyee daily'!H17</f>
        <v>5881.2023214000001</v>
      </c>
      <c r="I17">
        <f>I16+'tyee daily'!I17</f>
        <v>13096.234468400002</v>
      </c>
      <c r="J17">
        <f>J16+'tyee daily'!J17</f>
        <v>24269.601068</v>
      </c>
      <c r="K17">
        <f>K16+'tyee daily'!K17</f>
        <v>30525.583691</v>
      </c>
      <c r="L17">
        <f>L16+'tyee daily'!L17</f>
        <v>13459.324398000001</v>
      </c>
      <c r="M17">
        <f>M16+'tyee daily'!M17</f>
        <v>9551.7012175</v>
      </c>
      <c r="N17">
        <f>N16+'tyee daily'!N17</f>
        <v>18153.679487000001</v>
      </c>
      <c r="O17">
        <f>O16+'tyee daily'!O17</f>
        <v>13152.793128599998</v>
      </c>
      <c r="P17">
        <f>P16+'tyee daily'!P17</f>
        <v>3978.1473541999999</v>
      </c>
      <c r="Q17">
        <f>Q16+'tyee daily'!Q17</f>
        <v>16948.005813</v>
      </c>
      <c r="R17">
        <f>R16+'tyee daily'!R17</f>
        <v>2488.5763035</v>
      </c>
      <c r="S17">
        <f>S16+'tyee daily'!S17</f>
        <v>7057.3591553000006</v>
      </c>
      <c r="T17">
        <f>T16+'tyee daily'!T17</f>
        <v>9782.8377719000018</v>
      </c>
      <c r="U17">
        <f>U16+'tyee daily'!U17</f>
        <v>17514.034206099997</v>
      </c>
      <c r="V17">
        <f>V16+'tyee daily'!V17</f>
        <v>5116.3344426000003</v>
      </c>
      <c r="W17">
        <f>W16+'tyee daily'!W17</f>
        <v>15219.242505400001</v>
      </c>
      <c r="X17">
        <f>X16+'tyee daily'!X17</f>
        <v>1097.6211479999999</v>
      </c>
      <c r="Y17">
        <f>Y16+'tyee daily'!Y17</f>
        <v>10472.383944000001</v>
      </c>
      <c r="Z17">
        <f>Z16+'tyee daily'!Z17</f>
        <v>4898.6754987000004</v>
      </c>
      <c r="AA17">
        <f>AA16+'tyee daily'!AA17</f>
        <v>5982.2956052999998</v>
      </c>
      <c r="AB17">
        <f>AB16+'tyee daily'!AB17</f>
        <v>30055.818002</v>
      </c>
      <c r="AC17">
        <f>AC16+'tyee daily'!AC17</f>
        <v>3601.4061695999999</v>
      </c>
      <c r="AD17">
        <f>AD16+'tyee daily'!AD17</f>
        <v>10276.4676896</v>
      </c>
      <c r="AE17">
        <f>AE16+'tyee daily'!AE17</f>
        <v>3257.0601838999996</v>
      </c>
      <c r="AF17">
        <f>AF16+'tyee daily'!AF17</f>
        <v>8250.6071733999997</v>
      </c>
      <c r="AG17">
        <f>AG16+'tyee daily'!AG17</f>
        <v>8250.6071733999997</v>
      </c>
      <c r="AH17">
        <f>AH16+'tyee daily'!AH17</f>
        <v>3442</v>
      </c>
      <c r="AI17">
        <f>AI16+'tyee daily'!AI17</f>
        <v>3919</v>
      </c>
      <c r="AJ17">
        <f>AJ16+'tyee daily'!AJ17</f>
        <v>5133</v>
      </c>
      <c r="AK17">
        <f>AK16+'tyee daily'!AK17</f>
        <v>6764</v>
      </c>
      <c r="AL17">
        <f>AL16+'tyee daily'!AL17</f>
        <v>2196</v>
      </c>
      <c r="AM17">
        <f>AM16+'tyee daily'!AM17</f>
        <v>4908</v>
      </c>
      <c r="AN17">
        <f>AN16+'tyee daily'!AN17</f>
        <v>4066</v>
      </c>
      <c r="AO17">
        <f>AO16+'tyee daily'!AO17</f>
        <v>5242</v>
      </c>
      <c r="AP17">
        <f>AP16+'tyee daily'!AP17</f>
        <v>2173</v>
      </c>
      <c r="AQ17">
        <f>AQ16+'tyee daily'!AQ17</f>
        <v>5528</v>
      </c>
      <c r="AR17">
        <f>AR16+'tyee daily'!AR17</f>
        <v>12453</v>
      </c>
      <c r="AS17">
        <f>AS16+'tyee daily'!AS17</f>
        <v>8797</v>
      </c>
      <c r="AT17">
        <f>AT16+'tyee daily'!AT17</f>
        <v>2982</v>
      </c>
      <c r="AU17">
        <f>AU16+'tyee daily'!AU17</f>
        <v>5490</v>
      </c>
      <c r="AV17">
        <f>AV16+'tyee daily'!AV17</f>
        <v>6361</v>
      </c>
      <c r="AW17">
        <f>AW16+'tyee daily'!AW17</f>
        <v>4799</v>
      </c>
      <c r="AX17">
        <f>AX16+'tyee daily'!AX17</f>
        <v>0</v>
      </c>
      <c r="AY17">
        <f>AY16+'tyee daily'!AY17</f>
        <v>393</v>
      </c>
      <c r="AZ17">
        <f>AZ16+'tyee daily'!AZ17</f>
        <v>276</v>
      </c>
      <c r="BA17">
        <f>BA16+'tyee daily'!BA17</f>
        <v>458</v>
      </c>
      <c r="BB17">
        <f>BB16+'tyee daily'!BB17</f>
        <v>1032</v>
      </c>
      <c r="BC17">
        <f>BC16+'tyee daily'!BC17</f>
        <v>4094</v>
      </c>
      <c r="BD17">
        <f>BD16+'tyee daily'!BD17</f>
        <v>6120</v>
      </c>
      <c r="BF17">
        <f t="shared" si="0"/>
        <v>8180.4942390222222</v>
      </c>
      <c r="BG17">
        <f t="shared" si="1"/>
        <v>1051.6863444000001</v>
      </c>
      <c r="BH17">
        <f t="shared" si="2"/>
        <v>3303.2951379249998</v>
      </c>
      <c r="BI17">
        <f t="shared" si="3"/>
        <v>10153.060210175001</v>
      </c>
      <c r="BJ17">
        <f t="shared" si="4"/>
        <v>17344.225688170001</v>
      </c>
    </row>
    <row r="18" spans="1:62" x14ac:dyDescent="0.35">
      <c r="A18" s="1">
        <v>44364</v>
      </c>
      <c r="B18">
        <f>B17+'tyee daily'!B18</f>
        <v>45290.643030400002</v>
      </c>
      <c r="C18">
        <f>C17+'tyee daily'!C18</f>
        <v>3960.9879976000002</v>
      </c>
      <c r="D18">
        <f>D17+'tyee daily'!D18</f>
        <v>3330.9664432</v>
      </c>
      <c r="E18">
        <f>E17+'tyee daily'!E18</f>
        <v>8601.8283960999997</v>
      </c>
      <c r="F18">
        <f>F17+'tyee daily'!F18</f>
        <v>7498.8223559999997</v>
      </c>
      <c r="G18">
        <f>G17+'tyee daily'!G18</f>
        <v>5760.3667999999998</v>
      </c>
      <c r="H18">
        <f>H17+'tyee daily'!H18</f>
        <v>6910.2690033999997</v>
      </c>
      <c r="I18">
        <f>I17+'tyee daily'!I18</f>
        <v>16068.841110400002</v>
      </c>
      <c r="J18">
        <f>J17+'tyee daily'!J18</f>
        <v>32478.649885999999</v>
      </c>
      <c r="K18">
        <f>K17+'tyee daily'!K18</f>
        <v>36778.961259000003</v>
      </c>
      <c r="L18">
        <f>L17+'tyee daily'!L18</f>
        <v>27056.124598000002</v>
      </c>
      <c r="M18">
        <f>M17+'tyee daily'!M18</f>
        <v>11359.008079499999</v>
      </c>
      <c r="N18">
        <f>N17+'tyee daily'!N18</f>
        <v>21240.347711000002</v>
      </c>
      <c r="O18">
        <f>O17+'tyee daily'!O18</f>
        <v>15610.960776599999</v>
      </c>
      <c r="P18">
        <f>P17+'tyee daily'!P18</f>
        <v>4375.9620895999997</v>
      </c>
      <c r="Q18">
        <f>Q17+'tyee daily'!Q18</f>
        <v>23124.893737999999</v>
      </c>
      <c r="R18">
        <f>R17+'tyee daily'!R18</f>
        <v>2748.1210713</v>
      </c>
      <c r="S18">
        <f>S17+'tyee daily'!S18</f>
        <v>12308.751630300001</v>
      </c>
      <c r="T18">
        <f>T17+'tyee daily'!T18</f>
        <v>11094.035609900002</v>
      </c>
      <c r="U18">
        <f>U17+'tyee daily'!U18</f>
        <v>21183.737125099997</v>
      </c>
      <c r="V18">
        <f>V17+'tyee daily'!V18</f>
        <v>6312.4912175999998</v>
      </c>
      <c r="W18">
        <f>W17+'tyee daily'!W18</f>
        <v>17301.642499400001</v>
      </c>
      <c r="X18">
        <f>X17+'tyee daily'!X18</f>
        <v>3291.1016120000004</v>
      </c>
      <c r="Y18">
        <f>Y17+'tyee daily'!Y18</f>
        <v>12774.502828000001</v>
      </c>
      <c r="Z18">
        <f>Z17+'tyee daily'!Z18</f>
        <v>4903.2754987000008</v>
      </c>
      <c r="AA18">
        <f>AA17+'tyee daily'!AA18</f>
        <v>7511.6296402999997</v>
      </c>
      <c r="AB18">
        <f>AB17+'tyee daily'!AB18</f>
        <v>36880.973058000003</v>
      </c>
      <c r="AC18">
        <f>AC17+'tyee daily'!AC18</f>
        <v>5540.8696226000002</v>
      </c>
      <c r="AD18">
        <f>AD17+'tyee daily'!AD18</f>
        <v>11857.4504956</v>
      </c>
      <c r="AE18">
        <f>AE17+'tyee daily'!AE18</f>
        <v>3257.0601838999996</v>
      </c>
      <c r="AF18">
        <f>AF17+'tyee daily'!AF18</f>
        <v>13908.198529400001</v>
      </c>
      <c r="AG18">
        <f>AG17+'tyee daily'!AG18</f>
        <v>13908.198529400001</v>
      </c>
      <c r="AH18">
        <f>AH17+'tyee daily'!AH18</f>
        <v>4146</v>
      </c>
      <c r="AI18">
        <f>AI17+'tyee daily'!AI18</f>
        <v>4932</v>
      </c>
      <c r="AJ18">
        <f>AJ17+'tyee daily'!AJ18</f>
        <v>5334</v>
      </c>
      <c r="AK18">
        <f>AK17+'tyee daily'!AK18</f>
        <v>8133</v>
      </c>
      <c r="AL18">
        <f>AL17+'tyee daily'!AL18</f>
        <v>2430</v>
      </c>
      <c r="AM18">
        <f>AM17+'tyee daily'!AM18</f>
        <v>11879</v>
      </c>
      <c r="AN18">
        <f>AN17+'tyee daily'!AN18</f>
        <v>5460</v>
      </c>
      <c r="AO18">
        <f>AO17+'tyee daily'!AO18</f>
        <v>7059</v>
      </c>
      <c r="AP18">
        <f>AP17+'tyee daily'!AP18</f>
        <v>3399</v>
      </c>
      <c r="AQ18">
        <f>AQ17+'tyee daily'!AQ18</f>
        <v>6798</v>
      </c>
      <c r="AR18">
        <f>AR17+'tyee daily'!AR18</f>
        <v>17431</v>
      </c>
      <c r="AS18">
        <f>AS17+'tyee daily'!AS18</f>
        <v>9353</v>
      </c>
      <c r="AT18">
        <f>AT17+'tyee daily'!AT18</f>
        <v>4977</v>
      </c>
      <c r="AU18">
        <f>AU17+'tyee daily'!AU18</f>
        <v>5858</v>
      </c>
      <c r="AV18">
        <f>AV17+'tyee daily'!AV18</f>
        <v>8617</v>
      </c>
      <c r="AW18">
        <f>AW17+'tyee daily'!AW18</f>
        <v>5503</v>
      </c>
      <c r="AX18">
        <f>AX17+'tyee daily'!AX18</f>
        <v>368</v>
      </c>
      <c r="AY18">
        <f>AY17+'tyee daily'!AY18</f>
        <v>393</v>
      </c>
      <c r="AZ18">
        <f>AZ17+'tyee daily'!AZ18</f>
        <v>276</v>
      </c>
      <c r="BA18">
        <f>BA17+'tyee daily'!BA18</f>
        <v>458</v>
      </c>
      <c r="BB18">
        <f>BB17+'tyee daily'!BB18</f>
        <v>1032</v>
      </c>
      <c r="BC18">
        <f>BC17+'tyee daily'!BC18</f>
        <v>4094</v>
      </c>
      <c r="BD18">
        <f>BD17+'tyee daily'!BD18</f>
        <v>8491</v>
      </c>
      <c r="BF18">
        <f t="shared" si="0"/>
        <v>10595.549489375926</v>
      </c>
      <c r="BG18">
        <f t="shared" si="1"/>
        <v>2525.4363213900001</v>
      </c>
      <c r="BH18">
        <f t="shared" si="2"/>
        <v>4203.4905223999995</v>
      </c>
      <c r="BI18">
        <f t="shared" si="3"/>
        <v>13624.774604050001</v>
      </c>
      <c r="BJ18">
        <f t="shared" si="4"/>
        <v>22559.529929900003</v>
      </c>
    </row>
    <row r="19" spans="1:62" x14ac:dyDescent="0.35">
      <c r="A19" s="1">
        <v>44365</v>
      </c>
      <c r="B19">
        <f>B18+'tyee daily'!B19</f>
        <v>46447.549581400002</v>
      </c>
      <c r="C19">
        <f>C18+'tyee daily'!C19</f>
        <v>6559.1142856000006</v>
      </c>
      <c r="D19">
        <f>D18+'tyee daily'!D19</f>
        <v>3932.2471390999999</v>
      </c>
      <c r="E19">
        <f>E18+'tyee daily'!E19</f>
        <v>13199.440545099998</v>
      </c>
      <c r="F19">
        <f>F18+'tyee daily'!F19</f>
        <v>20465.536015999998</v>
      </c>
      <c r="G19">
        <f>G18+'tyee daily'!G19</f>
        <v>10238.012745</v>
      </c>
      <c r="H19">
        <f>H18+'tyee daily'!H19</f>
        <v>7082.7382797</v>
      </c>
      <c r="I19">
        <f>I18+'tyee daily'!I19</f>
        <v>20002.225170400001</v>
      </c>
      <c r="J19">
        <f>J18+'tyee daily'!J19</f>
        <v>35754.538701999998</v>
      </c>
      <c r="K19">
        <f>K18+'tyee daily'!K19</f>
        <v>42804.809831000006</v>
      </c>
      <c r="L19">
        <f>L18+'tyee daily'!L19</f>
        <v>29725.815961</v>
      </c>
      <c r="M19">
        <f>M18+'tyee daily'!M19</f>
        <v>11359.008079499999</v>
      </c>
      <c r="N19">
        <f>N18+'tyee daily'!N19</f>
        <v>28261.669934000001</v>
      </c>
      <c r="O19">
        <f>O18+'tyee daily'!O19</f>
        <v>19322.155439599999</v>
      </c>
      <c r="P19">
        <f>P18+'tyee daily'!P19</f>
        <v>4810.7828468999996</v>
      </c>
      <c r="Q19">
        <f>Q18+'tyee daily'!Q19</f>
        <v>29545.963176999998</v>
      </c>
      <c r="R19">
        <f>R18+'tyee daily'!R19</f>
        <v>3213.7749195000001</v>
      </c>
      <c r="S19">
        <f>S18+'tyee daily'!S19</f>
        <v>16253.700123300001</v>
      </c>
      <c r="T19">
        <f>T18+'tyee daily'!T19</f>
        <v>12368.036346900002</v>
      </c>
      <c r="U19">
        <f>U18+'tyee daily'!U19</f>
        <v>22400.268778099999</v>
      </c>
      <c r="V19">
        <f>V18+'tyee daily'!V19</f>
        <v>7649.3723196000001</v>
      </c>
      <c r="W19">
        <f>W18+'tyee daily'!W19</f>
        <v>22086.731846400002</v>
      </c>
      <c r="X19">
        <f>X18+'tyee daily'!X19</f>
        <v>3839.0312702000001</v>
      </c>
      <c r="Y19">
        <f>Y18+'tyee daily'!Y19</f>
        <v>15949.320374000001</v>
      </c>
      <c r="Z19">
        <f>Z18+'tyee daily'!Z19</f>
        <v>5307.2249745000008</v>
      </c>
      <c r="AA19">
        <f>AA18+'tyee daily'!AA19</f>
        <v>10966.9792743</v>
      </c>
      <c r="AB19">
        <f>AB18+'tyee daily'!AB19</f>
        <v>40818.604744000004</v>
      </c>
      <c r="AC19">
        <f>AC18+'tyee daily'!AC19</f>
        <v>6218.6103677000001</v>
      </c>
      <c r="AD19">
        <f>AD18+'tyee daily'!AD19</f>
        <v>18057.848446600001</v>
      </c>
      <c r="AE19">
        <f>AE18+'tyee daily'!AE19</f>
        <v>3963.5263564999996</v>
      </c>
      <c r="AF19">
        <f>AF18+'tyee daily'!AF19</f>
        <v>25842.658299399998</v>
      </c>
      <c r="AG19">
        <f>AG18+'tyee daily'!AG19</f>
        <v>26060.2582994</v>
      </c>
      <c r="AH19">
        <f>AH18+'tyee daily'!AH19</f>
        <v>4146</v>
      </c>
      <c r="AI19">
        <f>AI18+'tyee daily'!AI19</f>
        <v>6067</v>
      </c>
      <c r="AJ19">
        <f>AJ18+'tyee daily'!AJ19</f>
        <v>6245</v>
      </c>
      <c r="AK19">
        <f>AK18+'tyee daily'!AK19</f>
        <v>10729</v>
      </c>
      <c r="AL19">
        <f>AL18+'tyee daily'!AL19</f>
        <v>3132</v>
      </c>
      <c r="AM19">
        <f>AM18+'tyee daily'!AM19</f>
        <v>14784</v>
      </c>
      <c r="AN19">
        <f>AN18+'tyee daily'!AN19</f>
        <v>6321</v>
      </c>
      <c r="AO19">
        <f>AO18+'tyee daily'!AO19</f>
        <v>9162</v>
      </c>
      <c r="AP19">
        <f>AP18+'tyee daily'!AP19</f>
        <v>5277</v>
      </c>
      <c r="AQ19">
        <f>AQ18+'tyee daily'!AQ19</f>
        <v>7301</v>
      </c>
      <c r="AR19">
        <f>AR18+'tyee daily'!AR19</f>
        <v>20347</v>
      </c>
      <c r="AS19">
        <f>AS18+'tyee daily'!AS19</f>
        <v>10826</v>
      </c>
      <c r="AT19">
        <f>AT18+'tyee daily'!AT19</f>
        <v>6751</v>
      </c>
      <c r="AU19">
        <f>AU18+'tyee daily'!AU19</f>
        <v>5858</v>
      </c>
      <c r="AV19">
        <f>AV18+'tyee daily'!AV19</f>
        <v>8617</v>
      </c>
      <c r="AW19">
        <f>AW18+'tyee daily'!AW19</f>
        <v>5738</v>
      </c>
      <c r="AX19">
        <f>AX18+'tyee daily'!AX19</f>
        <v>368</v>
      </c>
      <c r="AY19">
        <f>AY18+'tyee daily'!AY19</f>
        <v>393</v>
      </c>
      <c r="AZ19">
        <f>AZ18+'tyee daily'!AZ19</f>
        <v>276</v>
      </c>
      <c r="BA19">
        <f>BA18+'tyee daily'!BA19</f>
        <v>458</v>
      </c>
      <c r="BB19">
        <f>BB18+'tyee daily'!BB19</f>
        <v>1520</v>
      </c>
      <c r="BC19">
        <f>BC18+'tyee daily'!BC19</f>
        <v>8197</v>
      </c>
      <c r="BD19">
        <f>BD18+'tyee daily'!BD19</f>
        <v>11226</v>
      </c>
      <c r="BF19">
        <f t="shared" si="0"/>
        <v>13204.084342105556</v>
      </c>
      <c r="BG19">
        <f t="shared" si="1"/>
        <v>3156.5324758500001</v>
      </c>
      <c r="BH19">
        <f t="shared" si="2"/>
        <v>5414.9187308750006</v>
      </c>
      <c r="BI19">
        <f t="shared" si="3"/>
        <v>19832.207737700002</v>
      </c>
      <c r="BJ19">
        <f t="shared" si="4"/>
        <v>29160.675204100004</v>
      </c>
    </row>
    <row r="20" spans="1:62" x14ac:dyDescent="0.35">
      <c r="A20" s="1">
        <v>44366</v>
      </c>
      <c r="B20">
        <f>B19+'tyee daily'!B20</f>
        <v>47323.993938200001</v>
      </c>
      <c r="C20">
        <f>C19+'tyee daily'!C20</f>
        <v>8034.9144706000006</v>
      </c>
      <c r="D20">
        <f>D19+'tyee daily'!D20</f>
        <v>10420.510558099999</v>
      </c>
      <c r="E20">
        <f>E19+'tyee daily'!E20</f>
        <v>15481.361370099999</v>
      </c>
      <c r="F20">
        <f>F19+'tyee daily'!F20</f>
        <v>27389.851819999996</v>
      </c>
      <c r="G20">
        <f>G19+'tyee daily'!G20</f>
        <v>12102.708802000001</v>
      </c>
      <c r="H20">
        <f>H19+'tyee daily'!H20</f>
        <v>7421.9278563999997</v>
      </c>
      <c r="I20">
        <f>I19+'tyee daily'!I20</f>
        <v>20917.865394200002</v>
      </c>
      <c r="J20">
        <f>J19+'tyee daily'!J20</f>
        <v>41571.898782999997</v>
      </c>
      <c r="K20">
        <f>K19+'tyee daily'!K20</f>
        <v>46445.273767000006</v>
      </c>
      <c r="L20">
        <f>L19+'tyee daily'!L20</f>
        <v>33193.753912</v>
      </c>
      <c r="M20">
        <f>M19+'tyee daily'!M20</f>
        <v>12566.694440499999</v>
      </c>
      <c r="N20">
        <f>N19+'tyee daily'!N20</f>
        <v>35160.882206000002</v>
      </c>
      <c r="O20">
        <f>O19+'tyee daily'!O20</f>
        <v>25004.672859599999</v>
      </c>
      <c r="P20">
        <f>P19+'tyee daily'!P20</f>
        <v>6457.5508218999994</v>
      </c>
      <c r="Q20">
        <f>Q19+'tyee daily'!Q20</f>
        <v>40253.774746999996</v>
      </c>
      <c r="R20">
        <f>R19+'tyee daily'!R20</f>
        <v>3946.6072052</v>
      </c>
      <c r="S20">
        <f>S19+'tyee daily'!S20</f>
        <v>20506.047200300003</v>
      </c>
      <c r="T20">
        <f>T19+'tyee daily'!T20</f>
        <v>14358.081292900002</v>
      </c>
      <c r="U20">
        <f>U19+'tyee daily'!U20</f>
        <v>27125.639660099998</v>
      </c>
      <c r="V20">
        <f>V19+'tyee daily'!V20</f>
        <v>10443.755374599999</v>
      </c>
      <c r="W20">
        <f>W19+'tyee daily'!W20</f>
        <v>30992.314797400002</v>
      </c>
      <c r="X20">
        <f>X19+'tyee daily'!X20</f>
        <v>5484.5820762000003</v>
      </c>
      <c r="Y20">
        <f>Y19+'tyee daily'!Y20</f>
        <v>23081.374957</v>
      </c>
      <c r="Z20">
        <f>Z19+'tyee daily'!Z20</f>
        <v>8431.1464715000002</v>
      </c>
      <c r="AA20">
        <f>AA19+'tyee daily'!AA20</f>
        <v>12382.3728593</v>
      </c>
      <c r="AB20">
        <f>AB19+'tyee daily'!AB20</f>
        <v>47545.321503000006</v>
      </c>
      <c r="AC20">
        <f>AC19+'tyee daily'!AC20</f>
        <v>7820.9034486999999</v>
      </c>
      <c r="AD20">
        <f>AD19+'tyee daily'!AD20</f>
        <v>22455.178936600001</v>
      </c>
      <c r="AE20">
        <f>AE19+'tyee daily'!AE20</f>
        <v>4636.6992956999993</v>
      </c>
      <c r="AF20">
        <f>AF19+'tyee daily'!AF20</f>
        <v>31165.454830399998</v>
      </c>
      <c r="AG20">
        <f>AG19+'tyee daily'!AG20</f>
        <v>31600.654830400003</v>
      </c>
      <c r="AH20">
        <f>AH19+'tyee daily'!AH20</f>
        <v>5041</v>
      </c>
      <c r="AI20">
        <f>AI19+'tyee daily'!AI20</f>
        <v>7427</v>
      </c>
      <c r="AJ20">
        <f>AJ19+'tyee daily'!AJ20</f>
        <v>6858</v>
      </c>
      <c r="AK20">
        <f>AK19+'tyee daily'!AK20</f>
        <v>11478</v>
      </c>
      <c r="AL20">
        <f>AL19+'tyee daily'!AL20</f>
        <v>3822</v>
      </c>
      <c r="AM20">
        <f>AM19+'tyee daily'!AM20</f>
        <v>17246</v>
      </c>
      <c r="AN20">
        <f>AN19+'tyee daily'!AN20</f>
        <v>10650</v>
      </c>
      <c r="AO20">
        <f>AO19+'tyee daily'!AO20</f>
        <v>10549</v>
      </c>
      <c r="AP20">
        <f>AP19+'tyee daily'!AP20</f>
        <v>7117</v>
      </c>
      <c r="AQ20">
        <f>AQ19+'tyee daily'!AQ20</f>
        <v>8805</v>
      </c>
      <c r="AR20">
        <f>AR19+'tyee daily'!AR20</f>
        <v>21838</v>
      </c>
      <c r="AS20">
        <f>AS19+'tyee daily'!AS20</f>
        <v>11818</v>
      </c>
      <c r="AT20">
        <f>AT19+'tyee daily'!AT20</f>
        <v>10735</v>
      </c>
      <c r="AU20">
        <f>AU19+'tyee daily'!AU20</f>
        <v>9098</v>
      </c>
      <c r="AV20">
        <f>AV19+'tyee daily'!AV20</f>
        <v>14592</v>
      </c>
      <c r="AW20">
        <f>AW19+'tyee daily'!AW20</f>
        <v>6208</v>
      </c>
      <c r="AX20">
        <f>AX19+'tyee daily'!AX20</f>
        <v>368</v>
      </c>
      <c r="AY20">
        <f>AY19+'tyee daily'!AY20</f>
        <v>393</v>
      </c>
      <c r="AZ20">
        <f>AZ19+'tyee daily'!AZ20</f>
        <v>276</v>
      </c>
      <c r="BA20">
        <f>BA19+'tyee daily'!BA20</f>
        <v>919</v>
      </c>
      <c r="BB20">
        <f>BB19+'tyee daily'!BB20</f>
        <v>1520</v>
      </c>
      <c r="BC20">
        <f>BC19+'tyee daily'!BC20</f>
        <v>10670</v>
      </c>
      <c r="BD20">
        <f>BD19+'tyee daily'!BD20</f>
        <v>13277</v>
      </c>
      <c r="BF20">
        <f t="shared" si="0"/>
        <v>16095.403157146295</v>
      </c>
      <c r="BG20">
        <f t="shared" si="1"/>
        <v>3859.38216156</v>
      </c>
      <c r="BH20">
        <f t="shared" si="2"/>
        <v>7193.2319640999995</v>
      </c>
      <c r="BI20">
        <f t="shared" si="3"/>
        <v>22924.825951899998</v>
      </c>
      <c r="BJ20">
        <f t="shared" si="4"/>
        <v>34570.743717800004</v>
      </c>
    </row>
    <row r="21" spans="1:62" x14ac:dyDescent="0.35">
      <c r="A21" s="1">
        <v>44367</v>
      </c>
      <c r="B21">
        <f>B20+'tyee daily'!B21</f>
        <v>48831.478232200003</v>
      </c>
      <c r="C21">
        <f>C20+'tyee daily'!C21</f>
        <v>8261.3327674000011</v>
      </c>
      <c r="D21">
        <f>D20+'tyee daily'!D21</f>
        <v>15313.7501361</v>
      </c>
      <c r="E21">
        <f>E20+'tyee daily'!E21</f>
        <v>19664.078823100001</v>
      </c>
      <c r="F21">
        <f>F20+'tyee daily'!F21</f>
        <v>35770.592126999996</v>
      </c>
      <c r="G21">
        <f>G20+'tyee daily'!G21</f>
        <v>14299.962117000001</v>
      </c>
      <c r="H21">
        <f>H20+'tyee daily'!H21</f>
        <v>7778.3643606999995</v>
      </c>
      <c r="I21">
        <f>I20+'tyee daily'!I21</f>
        <v>23013.520836200001</v>
      </c>
      <c r="J21">
        <f>J20+'tyee daily'!J21</f>
        <v>42784.654081999994</v>
      </c>
      <c r="K21">
        <f>K20+'tyee daily'!K21</f>
        <v>54599.619399000003</v>
      </c>
      <c r="L21">
        <f>L20+'tyee daily'!L21</f>
        <v>36515.346655000001</v>
      </c>
      <c r="M21">
        <f>M20+'tyee daily'!M21</f>
        <v>18571.344808499998</v>
      </c>
      <c r="N21">
        <f>N20+'tyee daily'!N21</f>
        <v>38579.960854000004</v>
      </c>
      <c r="O21">
        <f>O20+'tyee daily'!O21</f>
        <v>29250.598796599999</v>
      </c>
      <c r="P21">
        <f>P20+'tyee daily'!P21</f>
        <v>9057.2238598999993</v>
      </c>
      <c r="Q21">
        <f>Q20+'tyee daily'!Q21</f>
        <v>41519.901114999993</v>
      </c>
      <c r="R21">
        <f>R20+'tyee daily'!R21</f>
        <v>3946.6072052</v>
      </c>
      <c r="S21">
        <f>S20+'tyee daily'!S21</f>
        <v>23528.799942300004</v>
      </c>
      <c r="T21">
        <f>T20+'tyee daily'!T21</f>
        <v>17454.740017900003</v>
      </c>
      <c r="U21">
        <f>U20+'tyee daily'!U21</f>
        <v>32122.468019099997</v>
      </c>
      <c r="V21">
        <f>V20+'tyee daily'!V21</f>
        <v>14544.864318599999</v>
      </c>
      <c r="W21">
        <f>W20+'tyee daily'!W21</f>
        <v>34049.455213400004</v>
      </c>
      <c r="X21">
        <f>X20+'tyee daily'!X21</f>
        <v>8040.9998702000003</v>
      </c>
      <c r="Y21">
        <f>Y20+'tyee daily'!Y21</f>
        <v>33297.967917000002</v>
      </c>
      <c r="Z21">
        <f>Z20+'tyee daily'!Z21</f>
        <v>12518.685986500001</v>
      </c>
      <c r="AA21">
        <f>AA20+'tyee daily'!AA21</f>
        <v>14501.6652213</v>
      </c>
      <c r="AB21">
        <f>AB20+'tyee daily'!AB21</f>
        <v>56483.956290000009</v>
      </c>
      <c r="AC21">
        <f>AC20+'tyee daily'!AC21</f>
        <v>11272.3012007</v>
      </c>
      <c r="AD21">
        <f>AD20+'tyee daily'!AD21</f>
        <v>28537.108801599999</v>
      </c>
      <c r="AE21">
        <f>AE20+'tyee daily'!AE21</f>
        <v>6324.9098396999998</v>
      </c>
      <c r="AF21">
        <f>AF20+'tyee daily'!AF21</f>
        <v>45129.835310399998</v>
      </c>
      <c r="AG21">
        <f>AG20+'tyee daily'!AG21</f>
        <v>45782.635310400001</v>
      </c>
      <c r="AH21">
        <f>AH20+'tyee daily'!AH21</f>
        <v>8395</v>
      </c>
      <c r="AI21">
        <f>AI20+'tyee daily'!AI21</f>
        <v>9773</v>
      </c>
      <c r="AJ21">
        <f>AJ20+'tyee daily'!AJ21</f>
        <v>8963</v>
      </c>
      <c r="AK21">
        <f>AK20+'tyee daily'!AK21</f>
        <v>12645</v>
      </c>
      <c r="AL21">
        <f>AL20+'tyee daily'!AL21</f>
        <v>5425</v>
      </c>
      <c r="AM21">
        <f>AM20+'tyee daily'!AM21</f>
        <v>22422</v>
      </c>
      <c r="AN21">
        <f>AN20+'tyee daily'!AN21</f>
        <v>11568</v>
      </c>
      <c r="AO21">
        <f>AO20+'tyee daily'!AO21</f>
        <v>11955</v>
      </c>
      <c r="AP21">
        <f>AP20+'tyee daily'!AP21</f>
        <v>7839</v>
      </c>
      <c r="AQ21">
        <f>AQ20+'tyee daily'!AQ21</f>
        <v>11239</v>
      </c>
      <c r="AR21">
        <f>AR20+'tyee daily'!AR21</f>
        <v>25134</v>
      </c>
      <c r="AS21">
        <f>AS20+'tyee daily'!AS21</f>
        <v>13542</v>
      </c>
      <c r="AT21">
        <f>AT20+'tyee daily'!AT21</f>
        <v>13207</v>
      </c>
      <c r="AU21">
        <f>AU20+'tyee daily'!AU21</f>
        <v>10580</v>
      </c>
      <c r="AV21">
        <f>AV20+'tyee daily'!AV21</f>
        <v>15019</v>
      </c>
      <c r="AW21">
        <f>AW20+'tyee daily'!AW21</f>
        <v>6912</v>
      </c>
      <c r="AX21">
        <f>AX20+'tyee daily'!AX21</f>
        <v>368</v>
      </c>
      <c r="AY21">
        <f>AY20+'tyee daily'!AY21</f>
        <v>393</v>
      </c>
      <c r="AZ21">
        <f>AZ20+'tyee daily'!AZ21</f>
        <v>276</v>
      </c>
      <c r="BA21">
        <f>BA20+'tyee daily'!BA21</f>
        <v>919</v>
      </c>
      <c r="BB21">
        <f>BB20+'tyee daily'!BB21</f>
        <v>2495</v>
      </c>
      <c r="BC21">
        <f>BC20+'tyee daily'!BC21</f>
        <v>17018</v>
      </c>
      <c r="BD21">
        <f>BD20+'tyee daily'!BD21</f>
        <v>15670</v>
      </c>
      <c r="BF21">
        <f t="shared" si="0"/>
        <v>19396.957952481484</v>
      </c>
      <c r="BG21">
        <f t="shared" si="1"/>
        <v>4390.1250436400014</v>
      </c>
      <c r="BH21">
        <f t="shared" si="2"/>
        <v>8537</v>
      </c>
      <c r="BI21">
        <f t="shared" si="3"/>
        <v>29072.22629785</v>
      </c>
      <c r="BJ21">
        <f t="shared" si="4"/>
        <v>42405.228191899994</v>
      </c>
    </row>
    <row r="22" spans="1:62" x14ac:dyDescent="0.35">
      <c r="A22" s="1">
        <v>44368</v>
      </c>
      <c r="B22">
        <f>B21+'tyee daily'!B22</f>
        <v>49476.541278800003</v>
      </c>
      <c r="C22">
        <f>C21+'tyee daily'!C22</f>
        <v>9588.3598574000007</v>
      </c>
      <c r="D22">
        <f>D21+'tyee daily'!D22</f>
        <v>21876.779477100001</v>
      </c>
      <c r="E22">
        <f>E21+'tyee daily'!E22</f>
        <v>21188.575611100001</v>
      </c>
      <c r="F22">
        <f>F21+'tyee daily'!F22</f>
        <v>38995.892064999993</v>
      </c>
      <c r="G22">
        <f>G21+'tyee daily'!G22</f>
        <v>17459.256073</v>
      </c>
      <c r="H22">
        <f>H21+'tyee daily'!H22</f>
        <v>7778.3643606999995</v>
      </c>
      <c r="I22">
        <f>I21+'tyee daily'!I22</f>
        <v>25431.584807200001</v>
      </c>
      <c r="J22">
        <f>J21+'tyee daily'!J22</f>
        <v>45814.126482999993</v>
      </c>
      <c r="K22">
        <f>K21+'tyee daily'!K22</f>
        <v>59685.993407000002</v>
      </c>
      <c r="L22">
        <f>L21+'tyee daily'!L22</f>
        <v>40679.533018000002</v>
      </c>
      <c r="M22">
        <f>M21+'tyee daily'!M22</f>
        <v>23309.191301499999</v>
      </c>
      <c r="N22">
        <f>N21+'tyee daily'!N22</f>
        <v>45221.385450000002</v>
      </c>
      <c r="O22">
        <f>O21+'tyee daily'!O22</f>
        <v>31900.311975599998</v>
      </c>
      <c r="P22">
        <f>P21+'tyee daily'!P22</f>
        <v>10740.997855899999</v>
      </c>
      <c r="Q22">
        <f>Q21+'tyee daily'!Q22</f>
        <v>45218.798861999996</v>
      </c>
      <c r="R22">
        <f>R21+'tyee daily'!R22</f>
        <v>4893.1822408999997</v>
      </c>
      <c r="S22">
        <f>S21+'tyee daily'!S22</f>
        <v>27717.105648300003</v>
      </c>
      <c r="T22">
        <f>T21+'tyee daily'!T22</f>
        <v>21472.027011900005</v>
      </c>
      <c r="U22">
        <f>U21+'tyee daily'!U22</f>
        <v>36817.676960099998</v>
      </c>
      <c r="V22">
        <f>V21+'tyee daily'!V22</f>
        <v>15489.7276537</v>
      </c>
      <c r="W22">
        <f>W21+'tyee daily'!W22</f>
        <v>37383.510522400007</v>
      </c>
      <c r="X22">
        <f>X21+'tyee daily'!X22</f>
        <v>10784.171824200001</v>
      </c>
      <c r="Y22">
        <f>Y21+'tyee daily'!Y22</f>
        <v>40023.766226</v>
      </c>
      <c r="Z22">
        <f>Z21+'tyee daily'!Z22</f>
        <v>18830.7660125</v>
      </c>
      <c r="AA22">
        <f>AA21+'tyee daily'!AA22</f>
        <v>18897.9505293</v>
      </c>
      <c r="AB22">
        <f>AB21+'tyee daily'!AB22</f>
        <v>66131.346814000004</v>
      </c>
      <c r="AC22">
        <f>AC21+'tyee daily'!AC22</f>
        <v>18749.234276700001</v>
      </c>
      <c r="AD22">
        <f>AD21+'tyee daily'!AD22</f>
        <v>35572.0966176</v>
      </c>
      <c r="AE22">
        <f>AE21+'tyee daily'!AE22</f>
        <v>7103.6466897</v>
      </c>
      <c r="AF22">
        <f>AF21+'tyee daily'!AF22</f>
        <v>52775.549671399996</v>
      </c>
      <c r="AG22">
        <f>AG21+'tyee daily'!AG22</f>
        <v>53645.949671399998</v>
      </c>
      <c r="AH22">
        <f>AH21+'tyee daily'!AH22</f>
        <v>15172</v>
      </c>
      <c r="AI22">
        <f>AI21+'tyee daily'!AI22</f>
        <v>13584</v>
      </c>
      <c r="AJ22">
        <f>AJ21+'tyee daily'!AJ22</f>
        <v>10490</v>
      </c>
      <c r="AK22">
        <f>AK21+'tyee daily'!AK22</f>
        <v>18250</v>
      </c>
      <c r="AL22">
        <f>AL21+'tyee daily'!AL22</f>
        <v>6491</v>
      </c>
      <c r="AM22">
        <f>AM21+'tyee daily'!AM22</f>
        <v>28986.799999999999</v>
      </c>
      <c r="AN22">
        <f>AN21+'tyee daily'!AN22</f>
        <v>12500</v>
      </c>
      <c r="AO22">
        <f>AO21+'tyee daily'!AO22</f>
        <v>12455</v>
      </c>
      <c r="AP22">
        <f>AP21+'tyee daily'!AP22</f>
        <v>10175</v>
      </c>
      <c r="AQ22">
        <f>AQ21+'tyee daily'!AQ22</f>
        <v>13890</v>
      </c>
      <c r="AR22">
        <f>AR21+'tyee daily'!AR22</f>
        <v>27267</v>
      </c>
      <c r="AS22">
        <f>AS21+'tyee daily'!AS22</f>
        <v>14777</v>
      </c>
      <c r="AT22">
        <f>AT21+'tyee daily'!AT22</f>
        <v>14527</v>
      </c>
      <c r="AU22">
        <f>AU21+'tyee daily'!AU22</f>
        <v>11068</v>
      </c>
      <c r="AV22">
        <f>AV21+'tyee daily'!AV22</f>
        <v>19681</v>
      </c>
      <c r="AW22">
        <f>AW21+'tyee daily'!AW22</f>
        <v>7847</v>
      </c>
      <c r="AX22">
        <f>AX21+'tyee daily'!AX22</f>
        <v>368</v>
      </c>
      <c r="AY22">
        <f>AY21+'tyee daily'!AY22</f>
        <v>393</v>
      </c>
      <c r="AZ22">
        <f>AZ21+'tyee daily'!AZ22</f>
        <v>276</v>
      </c>
      <c r="BA22">
        <f>BA21+'tyee daily'!BA22</f>
        <v>1380</v>
      </c>
      <c r="BB22">
        <f>BB21+'tyee daily'!BB22</f>
        <v>3470</v>
      </c>
      <c r="BC22">
        <f>BC21+'tyee daily'!BC22</f>
        <v>24141</v>
      </c>
      <c r="BD22">
        <f>BD21+'tyee daily'!BD22</f>
        <v>18702</v>
      </c>
      <c r="BF22">
        <f t="shared" si="0"/>
        <v>22737.81852321111</v>
      </c>
      <c r="BG22">
        <f t="shared" si="1"/>
        <v>5372.527568630001</v>
      </c>
      <c r="BH22">
        <f t="shared" si="2"/>
        <v>10751.791347974999</v>
      </c>
      <c r="BI22">
        <f t="shared" si="3"/>
        <v>34654.150457099997</v>
      </c>
      <c r="BJ22">
        <f t="shared" si="4"/>
        <v>45636.304173099998</v>
      </c>
    </row>
    <row r="23" spans="1:62" x14ac:dyDescent="0.35">
      <c r="A23" s="1">
        <v>44369</v>
      </c>
      <c r="B23">
        <f>B22+'tyee daily'!B23</f>
        <v>55415.408110800003</v>
      </c>
      <c r="C23">
        <f>C22+'tyee daily'!C23</f>
        <v>9807.1781542000008</v>
      </c>
      <c r="D23">
        <f>D22+'tyee daily'!D23</f>
        <v>23926.1583661</v>
      </c>
      <c r="E23">
        <f>E22+'tyee daily'!E23</f>
        <v>24922.627870100001</v>
      </c>
      <c r="F23">
        <f>F22+'tyee daily'!F23</f>
        <v>42901.528708999991</v>
      </c>
      <c r="G23">
        <f>G22+'tyee daily'!G23</f>
        <v>19270.505428</v>
      </c>
      <c r="H23">
        <f>H22+'tyee daily'!H23</f>
        <v>8134.8008649999992</v>
      </c>
      <c r="I23">
        <f>I22+'tyee daily'!I23</f>
        <v>27514.3439082</v>
      </c>
      <c r="J23">
        <f>J22+'tyee daily'!J23</f>
        <v>51298.099648999996</v>
      </c>
      <c r="K23">
        <f>K22+'tyee daily'!K23</f>
        <v>63363.155568000002</v>
      </c>
      <c r="L23">
        <f>L22+'tyee daily'!L23</f>
        <v>44333.728505999999</v>
      </c>
      <c r="M23">
        <f>M22+'tyee daily'!M23</f>
        <v>32387.9524055</v>
      </c>
      <c r="N23">
        <f>N22+'tyee daily'!N23</f>
        <v>53748.730411000004</v>
      </c>
      <c r="O23">
        <f>O22+'tyee daily'!O23</f>
        <v>33352.865585599997</v>
      </c>
      <c r="P23">
        <f>P22+'tyee daily'!P23</f>
        <v>11166.567107699999</v>
      </c>
      <c r="Q23">
        <f>Q22+'tyee daily'!Q23</f>
        <v>47823.401676999994</v>
      </c>
      <c r="R23">
        <f>R22+'tyee daily'!R23</f>
        <v>5267.2320534</v>
      </c>
      <c r="S23">
        <f>S22+'tyee daily'!S23</f>
        <v>30816.708036300002</v>
      </c>
      <c r="T23">
        <f>T22+'tyee daily'!T23</f>
        <v>24922.058203900004</v>
      </c>
      <c r="U23">
        <f>U22+'tyee daily'!U23</f>
        <v>39904.249004099998</v>
      </c>
      <c r="V23">
        <f>V22+'tyee daily'!V23</f>
        <v>16112.9353854</v>
      </c>
      <c r="W23">
        <f>W22+'tyee daily'!W23</f>
        <v>40850.484979400004</v>
      </c>
      <c r="X23">
        <f>X22+'tyee daily'!X23</f>
        <v>13340.5896182</v>
      </c>
      <c r="Y23">
        <f>Y22+'tyee daily'!Y23</f>
        <v>44056.235906000002</v>
      </c>
      <c r="Z23">
        <f>Z22+'tyee daily'!Z23</f>
        <v>23897.093748499999</v>
      </c>
      <c r="AA23">
        <f>AA22+'tyee daily'!AA23</f>
        <v>23546.592832300001</v>
      </c>
      <c r="AB23">
        <f>AB22+'tyee daily'!AB23</f>
        <v>79943.646103999999</v>
      </c>
      <c r="AC23">
        <f>AC22+'tyee daily'!AC23</f>
        <v>20696.782851700002</v>
      </c>
      <c r="AD23">
        <f>AD22+'tyee daily'!AD23</f>
        <v>44941.938859599999</v>
      </c>
      <c r="AE23">
        <f>AE22+'tyee daily'!AE23</f>
        <v>9107.7369357000007</v>
      </c>
      <c r="AF23">
        <f>AF22+'tyee daily'!AF23</f>
        <v>63842.921081399996</v>
      </c>
      <c r="AG23">
        <f>AG22+'tyee daily'!AG23</f>
        <v>64930.921081399996</v>
      </c>
      <c r="AH23">
        <f>AH22+'tyee daily'!AH23</f>
        <v>22359</v>
      </c>
      <c r="AI23">
        <f>AI22+'tyee daily'!AI23</f>
        <v>18079</v>
      </c>
      <c r="AJ23">
        <f>AJ22+'tyee daily'!AJ23</f>
        <v>18098</v>
      </c>
      <c r="AK23">
        <f>AK22+'tyee daily'!AK23</f>
        <v>23256</v>
      </c>
      <c r="AL23">
        <f>AL22+'tyee daily'!AL23</f>
        <v>9102</v>
      </c>
      <c r="AM23">
        <f>AM22+'tyee daily'!AM23</f>
        <v>33296.6</v>
      </c>
      <c r="AN23">
        <f>AN22+'tyee daily'!AN23</f>
        <v>12500</v>
      </c>
      <c r="AO23">
        <f>AO22+'tyee daily'!AO23</f>
        <v>13670</v>
      </c>
      <c r="AP23">
        <f>AP22+'tyee daily'!AP23</f>
        <v>11239</v>
      </c>
      <c r="AQ23">
        <f>AQ22+'tyee daily'!AQ23</f>
        <v>16409</v>
      </c>
      <c r="AR23">
        <f>AR22+'tyee daily'!AR23</f>
        <v>31319</v>
      </c>
      <c r="AS23">
        <f>AS22+'tyee daily'!AS23</f>
        <v>14777</v>
      </c>
      <c r="AT23">
        <f>AT22+'tyee daily'!AT23</f>
        <v>16533</v>
      </c>
      <c r="AU23">
        <f>AU22+'tyee daily'!AU23</f>
        <v>12042</v>
      </c>
      <c r="AV23">
        <f>AV22+'tyee daily'!AV23</f>
        <v>26463</v>
      </c>
      <c r="AW23">
        <f>AW22+'tyee daily'!AW23</f>
        <v>8761</v>
      </c>
      <c r="AX23">
        <f>AX22+'tyee daily'!AX23</f>
        <v>1084</v>
      </c>
      <c r="AY23">
        <f>AY22+'tyee daily'!AY23</f>
        <v>393</v>
      </c>
      <c r="AZ23">
        <f>AZ22+'tyee daily'!AZ23</f>
        <v>276</v>
      </c>
      <c r="BA23">
        <f>BA22+'tyee daily'!BA23</f>
        <v>1380</v>
      </c>
      <c r="BB23">
        <f>BB22+'tyee daily'!BB23</f>
        <v>6366</v>
      </c>
      <c r="BC23">
        <f>BC22+'tyee daily'!BC23</f>
        <v>28652</v>
      </c>
      <c r="BD23">
        <f>BD22+'tyee daily'!BD23</f>
        <v>20224</v>
      </c>
      <c r="BF23">
        <f t="shared" si="0"/>
        <v>26325.921833379631</v>
      </c>
      <c r="BG23">
        <f t="shared" si="1"/>
        <v>6896.6402595000009</v>
      </c>
      <c r="BH23">
        <f t="shared" si="2"/>
        <v>12156.5</v>
      </c>
      <c r="BI23">
        <f t="shared" si="3"/>
        <v>38266.403149474994</v>
      </c>
      <c r="BJ23">
        <f t="shared" si="4"/>
        <v>53013.541182400011</v>
      </c>
    </row>
    <row r="24" spans="1:62" x14ac:dyDescent="0.35">
      <c r="A24" s="1">
        <v>44370</v>
      </c>
      <c r="B24">
        <f>B23+'tyee daily'!B24</f>
        <v>60751.531646800002</v>
      </c>
      <c r="C24">
        <f>C23+'tyee daily'!C24</f>
        <v>10251.873402500001</v>
      </c>
      <c r="D24">
        <f>D23+'tyee daily'!D24</f>
        <v>26359.1716141</v>
      </c>
      <c r="E24">
        <f>E23+'tyee daily'!E24</f>
        <v>27793.120240100001</v>
      </c>
      <c r="F24">
        <f>F23+'tyee daily'!F24</f>
        <v>51473.771199999988</v>
      </c>
      <c r="G24">
        <f>G23+'tyee daily'!G24</f>
        <v>20796.705704</v>
      </c>
      <c r="H24">
        <f>H23+'tyee daily'!H24</f>
        <v>8847.6738735999988</v>
      </c>
      <c r="I24">
        <f>I23+'tyee daily'!I24</f>
        <v>32834.084645199997</v>
      </c>
      <c r="J24">
        <f>J23+'tyee daily'!J24</f>
        <v>57753.243392999997</v>
      </c>
      <c r="K24">
        <f>K23+'tyee daily'!K24</f>
        <v>69073.399403999996</v>
      </c>
      <c r="L24">
        <f>L23+'tyee daily'!L24</f>
        <v>47899.229928000001</v>
      </c>
      <c r="M24">
        <f>M23+'tyee daily'!M24</f>
        <v>38139.241998500002</v>
      </c>
      <c r="N24">
        <f>N23+'tyee daily'!N24</f>
        <v>61021.056424000002</v>
      </c>
      <c r="O24">
        <f>O23+'tyee daily'!O24</f>
        <v>36752.798760599995</v>
      </c>
      <c r="P24">
        <f>P23+'tyee daily'!P24</f>
        <v>12276.7477647</v>
      </c>
      <c r="Q24">
        <f>Q23+'tyee daily'!Q24</f>
        <v>62944.568016999998</v>
      </c>
      <c r="R24">
        <f>R23+'tyee daily'!R24</f>
        <v>5267.2320534</v>
      </c>
      <c r="S24">
        <f>S23+'tyee daily'!S24</f>
        <v>35542.9612633</v>
      </c>
      <c r="T24">
        <f>T23+'tyee daily'!T24</f>
        <v>26949.300251900004</v>
      </c>
      <c r="U24">
        <f>U23+'tyee daily'!U24</f>
        <v>44016.3270701</v>
      </c>
      <c r="V24">
        <f>V23+'tyee daily'!V24</f>
        <v>18465.041985399999</v>
      </c>
      <c r="W24">
        <f>W23+'tyee daily'!W24</f>
        <v>42600.5871014</v>
      </c>
      <c r="X24">
        <f>X23+'tyee daily'!X24</f>
        <v>14799.3862642</v>
      </c>
      <c r="Y24">
        <f>Y23+'tyee daily'!Y24</f>
        <v>46749.564535000005</v>
      </c>
      <c r="Z24">
        <f>Z23+'tyee daily'!Z24</f>
        <v>30109.677147499999</v>
      </c>
      <c r="AA24">
        <f>AA23+'tyee daily'!AA24</f>
        <v>33334.371414300003</v>
      </c>
      <c r="AB24">
        <f>AB23+'tyee daily'!AB24</f>
        <v>94000.634873999996</v>
      </c>
      <c r="AC24">
        <f>AC23+'tyee daily'!AC24</f>
        <v>34674.9969117</v>
      </c>
      <c r="AD24">
        <f>AD23+'tyee daily'!AD24</f>
        <v>51591.216125599996</v>
      </c>
      <c r="AE24">
        <f>AE23+'tyee daily'!AE24</f>
        <v>11366.804627700001</v>
      </c>
      <c r="AF24">
        <f>AF23+'tyee daily'!AF24</f>
        <v>87532.654231399996</v>
      </c>
      <c r="AG24">
        <f>AG23+'tyee daily'!AG24</f>
        <v>88620.654231399996</v>
      </c>
      <c r="AH24">
        <f>AH23+'tyee daily'!AH24</f>
        <v>28099</v>
      </c>
      <c r="AI24">
        <f>AI23+'tyee daily'!AI24</f>
        <v>22502</v>
      </c>
      <c r="AJ24">
        <f>AJ23+'tyee daily'!AJ24</f>
        <v>32714</v>
      </c>
      <c r="AK24">
        <f>AK23+'tyee daily'!AK24</f>
        <v>28584</v>
      </c>
      <c r="AL24">
        <f>AL23+'tyee daily'!AL24</f>
        <v>13197</v>
      </c>
      <c r="AM24">
        <f>AM23+'tyee daily'!AM24</f>
        <v>35793.4</v>
      </c>
      <c r="AN24">
        <f>AN23+'tyee daily'!AN24</f>
        <v>15568</v>
      </c>
      <c r="AO24">
        <f>AO23+'tyee daily'!AO24</f>
        <v>14719</v>
      </c>
      <c r="AP24">
        <f>AP23+'tyee daily'!AP24</f>
        <v>13031</v>
      </c>
      <c r="AQ24">
        <f>AQ23+'tyee daily'!AQ24</f>
        <v>20928</v>
      </c>
      <c r="AR24">
        <f>AR23+'tyee daily'!AR24</f>
        <v>41691</v>
      </c>
      <c r="AS24">
        <f>AS23+'tyee daily'!AS24</f>
        <v>17337</v>
      </c>
      <c r="AT24">
        <f>AT23+'tyee daily'!AT24</f>
        <v>21550</v>
      </c>
      <c r="AU24">
        <f>AU23+'tyee daily'!AU24</f>
        <v>14235</v>
      </c>
      <c r="AV24">
        <f>AV23+'tyee daily'!AV24</f>
        <v>38425</v>
      </c>
      <c r="AW24">
        <f>AW23+'tyee daily'!AW24</f>
        <v>10181</v>
      </c>
      <c r="AX24">
        <f>AX23+'tyee daily'!AX24</f>
        <v>1328</v>
      </c>
      <c r="AY24">
        <f>AY23+'tyee daily'!AY24</f>
        <v>925</v>
      </c>
      <c r="AZ24">
        <f>AZ23+'tyee daily'!AZ24</f>
        <v>689</v>
      </c>
      <c r="BA24">
        <f>BA23+'tyee daily'!BA24</f>
        <v>1688</v>
      </c>
      <c r="BB24">
        <f>BB23+'tyee daily'!BB24</f>
        <v>11455</v>
      </c>
      <c r="BC24">
        <f>BC23+'tyee daily'!BC24</f>
        <v>36619</v>
      </c>
      <c r="BD24">
        <f>BD23+'tyee daily'!BD24</f>
        <v>21762</v>
      </c>
      <c r="BF24">
        <f t="shared" si="0"/>
        <v>31700.88940934074</v>
      </c>
      <c r="BG24">
        <f t="shared" si="1"/>
        <v>9247.6717115200008</v>
      </c>
      <c r="BH24">
        <f t="shared" si="2"/>
        <v>14356</v>
      </c>
      <c r="BI24">
        <f t="shared" si="3"/>
        <v>42373.190326049997</v>
      </c>
      <c r="BJ24">
        <f t="shared" si="4"/>
        <v>60940.198990840006</v>
      </c>
    </row>
    <row r="25" spans="1:62" x14ac:dyDescent="0.35">
      <c r="A25" s="1">
        <v>44371</v>
      </c>
      <c r="B25">
        <f>B24+'tyee daily'!B25</f>
        <v>67518.012372800004</v>
      </c>
      <c r="C25">
        <f>C24+'tyee daily'!C25</f>
        <v>10922.445602400001</v>
      </c>
      <c r="D25">
        <f>D24+'tyee daily'!D25</f>
        <v>32323.8600181</v>
      </c>
      <c r="E25">
        <f>E24+'tyee daily'!E25</f>
        <v>28714.572412600002</v>
      </c>
      <c r="F25">
        <f>F24+'tyee daily'!F25</f>
        <v>56598.974382999986</v>
      </c>
      <c r="G25">
        <f>G24+'tyee daily'!G25</f>
        <v>20796.705704</v>
      </c>
      <c r="H25">
        <f>H24+'tyee daily'!H25</f>
        <v>10336.658625599999</v>
      </c>
      <c r="I25">
        <f>I24+'tyee daily'!I25</f>
        <v>36806.1577292</v>
      </c>
      <c r="J25">
        <f>J24+'tyee daily'!J25</f>
        <v>59801.881826999997</v>
      </c>
      <c r="K25">
        <f>K24+'tyee daily'!K25</f>
        <v>76882.781718999991</v>
      </c>
      <c r="L25">
        <f>L24+'tyee daily'!L25</f>
        <v>52347.237299</v>
      </c>
      <c r="M25">
        <f>M24+'tyee daily'!M25</f>
        <v>45208.007621500001</v>
      </c>
      <c r="N25">
        <f>N24+'tyee daily'!N25</f>
        <v>84595.060993999999</v>
      </c>
      <c r="O25">
        <f>O24+'tyee daily'!O25</f>
        <v>40479.955551599996</v>
      </c>
      <c r="P25">
        <f>P24+'tyee daily'!P25</f>
        <v>14358.3364967</v>
      </c>
      <c r="Q25">
        <f>Q24+'tyee daily'!Q25</f>
        <v>80426.155656999996</v>
      </c>
      <c r="R25">
        <f>R24+'tyee daily'!R25</f>
        <v>8038.2541333999998</v>
      </c>
      <c r="S25">
        <f>S24+'tyee daily'!S25</f>
        <v>36939.063165300002</v>
      </c>
      <c r="T25">
        <f>T24+'tyee daily'!T25</f>
        <v>33310.004658900005</v>
      </c>
      <c r="U25">
        <f>U24+'tyee daily'!U25</f>
        <v>49817.473877099997</v>
      </c>
      <c r="V25">
        <f>V24+'tyee daily'!V25</f>
        <v>20214.0443294</v>
      </c>
      <c r="W25">
        <f>W24+'tyee daily'!W25</f>
        <v>45668.804113400001</v>
      </c>
      <c r="X25">
        <f>X24+'tyee daily'!X25</f>
        <v>21381.5894892</v>
      </c>
      <c r="Y25">
        <f>Y24+'tyee daily'!Y25</f>
        <v>51579.500233000006</v>
      </c>
      <c r="Z25">
        <f>Z24+'tyee daily'!Z25</f>
        <v>34611.7363415</v>
      </c>
      <c r="AA25">
        <f>AA24+'tyee daily'!AA25</f>
        <v>46539.519484300006</v>
      </c>
      <c r="AB25">
        <f>AB24+'tyee daily'!AB25</f>
        <v>131474.68816399999</v>
      </c>
      <c r="AC25">
        <f>AC24+'tyee daily'!AC25</f>
        <v>44644.002868700001</v>
      </c>
      <c r="AD25">
        <f>AD24+'tyee daily'!AD25</f>
        <v>58633.706612599999</v>
      </c>
      <c r="AE25">
        <f>AE24+'tyee daily'!AE25</f>
        <v>14188.6091677</v>
      </c>
      <c r="AF25">
        <f>AF24+'tyee daily'!AF25</f>
        <v>107739.38406139999</v>
      </c>
      <c r="AG25">
        <f>AG24+'tyee daily'!AG25</f>
        <v>108827.38406139999</v>
      </c>
      <c r="AH25">
        <f>AH24+'tyee daily'!AH25</f>
        <v>38283</v>
      </c>
      <c r="AI25">
        <f>AI24+'tyee daily'!AI25</f>
        <v>30069</v>
      </c>
      <c r="AJ25">
        <f>AJ24+'tyee daily'!AJ25</f>
        <v>34535</v>
      </c>
      <c r="AK25">
        <f>AK24+'tyee daily'!AK25</f>
        <v>31187</v>
      </c>
      <c r="AL25">
        <f>AL24+'tyee daily'!AL25</f>
        <v>15649</v>
      </c>
      <c r="AM25">
        <f>AM24+'tyee daily'!AM25</f>
        <v>42057.200000000004</v>
      </c>
      <c r="AN25">
        <f>AN24+'tyee daily'!AN25</f>
        <v>17392</v>
      </c>
      <c r="AO25">
        <f>AO24+'tyee daily'!AO25</f>
        <v>15736</v>
      </c>
      <c r="AP25">
        <f>AP24+'tyee daily'!AP25</f>
        <v>13303</v>
      </c>
      <c r="AQ25">
        <f>AQ24+'tyee daily'!AQ25</f>
        <v>23370</v>
      </c>
      <c r="AR25">
        <f>AR24+'tyee daily'!AR25</f>
        <v>41691</v>
      </c>
      <c r="AS25">
        <f>AS24+'tyee daily'!AS25</f>
        <v>17908</v>
      </c>
      <c r="AT25">
        <f>AT24+'tyee daily'!AT25</f>
        <v>23768</v>
      </c>
      <c r="AU25">
        <f>AU24+'tyee daily'!AU25</f>
        <v>16410</v>
      </c>
      <c r="AV25">
        <f>AV24+'tyee daily'!AV25</f>
        <v>53334</v>
      </c>
      <c r="AW25">
        <f>AW24+'tyee daily'!AW25</f>
        <v>11112</v>
      </c>
      <c r="AX25">
        <f>AX24+'tyee daily'!AX25</f>
        <v>1574</v>
      </c>
      <c r="AY25">
        <f>AY24+'tyee daily'!AY25</f>
        <v>1191</v>
      </c>
      <c r="AZ25">
        <f>AZ24+'tyee daily'!AZ25</f>
        <v>1509</v>
      </c>
      <c r="BA25">
        <f>BA24+'tyee daily'!BA25</f>
        <v>1688</v>
      </c>
      <c r="BB25">
        <f>BB24+'tyee daily'!BB25</f>
        <v>26401</v>
      </c>
      <c r="BC25">
        <f>BC24+'tyee daily'!BC25</f>
        <v>47042</v>
      </c>
      <c r="BD25">
        <f>BD24+'tyee daily'!BD25</f>
        <v>23813</v>
      </c>
      <c r="BF25">
        <f t="shared" si="0"/>
        <v>37720.995718051854</v>
      </c>
      <c r="BG25">
        <f t="shared" si="1"/>
        <v>10512.39471864</v>
      </c>
      <c r="BH25">
        <f t="shared" si="2"/>
        <v>16655.5</v>
      </c>
      <c r="BI25">
        <f t="shared" si="3"/>
        <v>49123.605407825002</v>
      </c>
      <c r="BJ25">
        <f t="shared" si="4"/>
        <v>74073.350915140021</v>
      </c>
    </row>
    <row r="26" spans="1:62" x14ac:dyDescent="0.35">
      <c r="A26" s="1">
        <v>44372</v>
      </c>
      <c r="B26">
        <f>B25+'tyee daily'!B26</f>
        <v>76528.190652799996</v>
      </c>
      <c r="C26">
        <f>C25+'tyee daily'!C26</f>
        <v>10922.445602400001</v>
      </c>
      <c r="D26">
        <f>D25+'tyee daily'!D26</f>
        <v>37365.842386099997</v>
      </c>
      <c r="E26">
        <f>E25+'tyee daily'!E26</f>
        <v>31695.413691600002</v>
      </c>
      <c r="F26">
        <f>F25+'tyee daily'!F26</f>
        <v>61305.896479999989</v>
      </c>
      <c r="G26">
        <f>G25+'tyee daily'!G26</f>
        <v>21883.455317</v>
      </c>
      <c r="H26">
        <f>H25+'tyee daily'!H26</f>
        <v>11768.153618599999</v>
      </c>
      <c r="I26">
        <f>I25+'tyee daily'!I26</f>
        <v>39939.968636199999</v>
      </c>
      <c r="J26">
        <f>J25+'tyee daily'!J26</f>
        <v>60690.913600199994</v>
      </c>
      <c r="K26">
        <f>K25+'tyee daily'!K26</f>
        <v>80584.16470899999</v>
      </c>
      <c r="L26">
        <f>L25+'tyee daily'!L26</f>
        <v>56187.690324000003</v>
      </c>
      <c r="M26">
        <f>M25+'tyee daily'!M26</f>
        <v>55477.564371500004</v>
      </c>
      <c r="N26">
        <f>N25+'tyee daily'!N26</f>
        <v>104770.33857399999</v>
      </c>
      <c r="O26">
        <f>O25+'tyee daily'!O26</f>
        <v>45308.499145599999</v>
      </c>
      <c r="P26">
        <f>P25+'tyee daily'!P26</f>
        <v>16319.655657699999</v>
      </c>
      <c r="Q26">
        <f>Q25+'tyee daily'!Q26</f>
        <v>103053.64260699999</v>
      </c>
      <c r="R26">
        <f>R25+'tyee daily'!R26</f>
        <v>11442.8707944</v>
      </c>
      <c r="S26">
        <f>S25+'tyee daily'!S26</f>
        <v>45072.317364300005</v>
      </c>
      <c r="T26">
        <f>T25+'tyee daily'!T26</f>
        <v>38406.007604900005</v>
      </c>
      <c r="U26">
        <f>U25+'tyee daily'!U26</f>
        <v>51687.5142691</v>
      </c>
      <c r="V26">
        <f>V25+'tyee daily'!V26</f>
        <v>22093.719262399998</v>
      </c>
      <c r="W26">
        <f>W25+'tyee daily'!W26</f>
        <v>47086.608364400003</v>
      </c>
      <c r="X26">
        <f>X25+'tyee daily'!X26</f>
        <v>34908.933269200003</v>
      </c>
      <c r="Y26">
        <f>Y25+'tyee daily'!Y26</f>
        <v>59659.486121000009</v>
      </c>
      <c r="Z26">
        <f>Z25+'tyee daily'!Z26</f>
        <v>39280.077569499997</v>
      </c>
      <c r="AA26">
        <f>AA25+'tyee daily'!AA26</f>
        <v>55462.194652300008</v>
      </c>
      <c r="AB26">
        <f>AB25+'tyee daily'!AB26</f>
        <v>150022.33827399998</v>
      </c>
      <c r="AC26">
        <f>AC25+'tyee daily'!AC26</f>
        <v>54755.576558699999</v>
      </c>
      <c r="AD26">
        <f>AD25+'tyee daily'!AD26</f>
        <v>65476.229691599998</v>
      </c>
      <c r="AE26">
        <f>AE25+'tyee daily'!AE26</f>
        <v>18249.571614699998</v>
      </c>
      <c r="AF26">
        <f>AF25+'tyee daily'!AF26</f>
        <v>144970.1624614</v>
      </c>
      <c r="AG26">
        <f>AG25+'tyee daily'!AG26</f>
        <v>146058.1624614</v>
      </c>
      <c r="AH26">
        <f>AH25+'tyee daily'!AH26</f>
        <v>50011</v>
      </c>
      <c r="AI26">
        <f>AI25+'tyee daily'!AI26</f>
        <v>37017</v>
      </c>
      <c r="AJ26">
        <f>AJ25+'tyee daily'!AJ26</f>
        <v>38024</v>
      </c>
      <c r="AK26">
        <f>AK25+'tyee daily'!AK26</f>
        <v>34739</v>
      </c>
      <c r="AL26">
        <f>AL25+'tyee daily'!AL26</f>
        <v>18094</v>
      </c>
      <c r="AM26">
        <f>AM25+'tyee daily'!AM26</f>
        <v>47040.800000000003</v>
      </c>
      <c r="AN26">
        <f>AN25+'tyee daily'!AN26</f>
        <v>19595</v>
      </c>
      <c r="AO26">
        <f>AO25+'tyee daily'!AO26</f>
        <v>18342</v>
      </c>
      <c r="AP26">
        <f>AP25+'tyee daily'!AP26</f>
        <v>15369</v>
      </c>
      <c r="AQ26">
        <f>AQ25+'tyee daily'!AQ26</f>
        <v>27814</v>
      </c>
      <c r="AR26">
        <f>AR25+'tyee daily'!AR26</f>
        <v>43785</v>
      </c>
      <c r="AS26">
        <f>AS25+'tyee daily'!AS26</f>
        <v>18627</v>
      </c>
      <c r="AT26">
        <f>AT25+'tyee daily'!AT26</f>
        <v>32407</v>
      </c>
      <c r="AU26">
        <f>AU25+'tyee daily'!AU26</f>
        <v>17508</v>
      </c>
      <c r="AV26">
        <f>AV25+'tyee daily'!AV26</f>
        <v>64657</v>
      </c>
      <c r="AW26">
        <f>AW25+'tyee daily'!AW26</f>
        <v>11112</v>
      </c>
      <c r="AX26">
        <f>AX25+'tyee daily'!AX26</f>
        <v>2543</v>
      </c>
      <c r="AY26">
        <f>AY25+'tyee daily'!AY26</f>
        <v>1457</v>
      </c>
      <c r="AZ26">
        <f>AZ25+'tyee daily'!AZ26</f>
        <v>1509</v>
      </c>
      <c r="BA26">
        <f>BA25+'tyee daily'!BA26</f>
        <v>1688</v>
      </c>
      <c r="BB26">
        <f>BB25+'tyee daily'!BB26</f>
        <v>36318</v>
      </c>
      <c r="BC26">
        <f>BC25+'tyee daily'!BC26</f>
        <v>51128</v>
      </c>
      <c r="BD26">
        <f>BD25+'tyee daily'!BD26</f>
        <v>23813</v>
      </c>
      <c r="BF26">
        <f t="shared" si="0"/>
        <v>44207.748253833328</v>
      </c>
      <c r="BG26">
        <f t="shared" si="1"/>
        <v>11211.261238319999</v>
      </c>
      <c r="BH26">
        <f t="shared" si="2"/>
        <v>18413.25</v>
      </c>
      <c r="BI26">
        <f t="shared" si="3"/>
        <v>55473.721941700001</v>
      </c>
      <c r="BJ26">
        <f t="shared" si="4"/>
        <v>79367.372492139999</v>
      </c>
    </row>
    <row r="27" spans="1:62" x14ac:dyDescent="0.35">
      <c r="A27" s="1">
        <v>44373</v>
      </c>
      <c r="B27">
        <f>B26+'tyee daily'!B27</f>
        <v>84058.930857799991</v>
      </c>
      <c r="C27">
        <f>C26+'tyee daily'!C27</f>
        <v>11889.481301200001</v>
      </c>
      <c r="D27">
        <f>D26+'tyee daily'!D27</f>
        <v>41048.250808099998</v>
      </c>
      <c r="E27">
        <f>E26+'tyee daily'!E27</f>
        <v>38856.633630600001</v>
      </c>
      <c r="F27">
        <f>F26+'tyee daily'!F27</f>
        <v>68346.121500999987</v>
      </c>
      <c r="G27">
        <f>G26+'tyee daily'!G27</f>
        <v>22708.909940900001</v>
      </c>
      <c r="H27">
        <f>H26+'tyee daily'!H27</f>
        <v>14360.941738599999</v>
      </c>
      <c r="I27">
        <f>I26+'tyee daily'!I27</f>
        <v>43312.361855199997</v>
      </c>
      <c r="J27">
        <f>J26+'tyee daily'!J27</f>
        <v>66348.827765199996</v>
      </c>
      <c r="K27">
        <f>K26+'tyee daily'!K27</f>
        <v>89942.212125999984</v>
      </c>
      <c r="L27">
        <f>L26+'tyee daily'!L27</f>
        <v>61970.543377000002</v>
      </c>
      <c r="M27">
        <f>M26+'tyee daily'!M27</f>
        <v>81413.262371500008</v>
      </c>
      <c r="N27">
        <f>N26+'tyee daily'!N27</f>
        <v>122720.50147399999</v>
      </c>
      <c r="O27">
        <f>O26+'tyee daily'!O27</f>
        <v>51844.990391599997</v>
      </c>
      <c r="P27">
        <f>P26+'tyee daily'!P27</f>
        <v>17910.914599699998</v>
      </c>
      <c r="Q27">
        <f>Q26+'tyee daily'!Q27</f>
        <v>126558.37425699999</v>
      </c>
      <c r="R27">
        <f>R26+'tyee daily'!R27</f>
        <v>17213.925044399999</v>
      </c>
      <c r="S27">
        <f>S26+'tyee daily'!S27</f>
        <v>56215.516034300003</v>
      </c>
      <c r="T27">
        <f>T26+'tyee daily'!T27</f>
        <v>41558.461981900007</v>
      </c>
      <c r="U27">
        <f>U26+'tyee daily'!U27</f>
        <v>57797.328645100002</v>
      </c>
      <c r="V27">
        <f>V26+'tyee daily'!V27</f>
        <v>26931.0305094</v>
      </c>
      <c r="W27">
        <f>W26+'tyee daily'!W27</f>
        <v>49833.6041004</v>
      </c>
      <c r="X27">
        <f>X26+'tyee daily'!X27</f>
        <v>44782.238107199999</v>
      </c>
      <c r="Y27">
        <f>Y26+'tyee daily'!Y27</f>
        <v>67754.518538000004</v>
      </c>
      <c r="Z27">
        <f>Z26+'tyee daily'!Z27</f>
        <v>41505.803487500001</v>
      </c>
      <c r="AA27">
        <f>AA26+'tyee daily'!AA27</f>
        <v>68862.435532300005</v>
      </c>
      <c r="AB27">
        <f>AB26+'tyee daily'!AB27</f>
        <v>170025.93767399999</v>
      </c>
      <c r="AC27">
        <f>AC26+'tyee daily'!AC27</f>
        <v>63497.139242699996</v>
      </c>
      <c r="AD27">
        <f>AD26+'tyee daily'!AD27</f>
        <v>74295.741464599996</v>
      </c>
      <c r="AE27">
        <f>AE26+'tyee daily'!AE27</f>
        <v>20031.977647699998</v>
      </c>
      <c r="AF27">
        <f>AF26+'tyee daily'!AF27</f>
        <v>167403.6704414</v>
      </c>
      <c r="AG27">
        <f>AG26+'tyee daily'!AG27</f>
        <v>168491.6704414</v>
      </c>
      <c r="AH27">
        <f>AH26+'tyee daily'!AH27</f>
        <v>56624</v>
      </c>
      <c r="AI27">
        <f>AI26+'tyee daily'!AI27</f>
        <v>43532</v>
      </c>
      <c r="AJ27">
        <f>AJ26+'tyee daily'!AJ27</f>
        <v>49377</v>
      </c>
      <c r="AK27">
        <f>AK26+'tyee daily'!AK27</f>
        <v>40308</v>
      </c>
      <c r="AL27">
        <f>AL26+'tyee daily'!AL27</f>
        <v>23112</v>
      </c>
      <c r="AM27">
        <f>AM26+'tyee daily'!AM27</f>
        <v>52270.600000000006</v>
      </c>
      <c r="AN27">
        <f>AN26+'tyee daily'!AN27</f>
        <v>24696</v>
      </c>
      <c r="AO27">
        <f>AO26+'tyee daily'!AO27</f>
        <v>19719</v>
      </c>
      <c r="AP27">
        <f>AP26+'tyee daily'!AP27</f>
        <v>22681</v>
      </c>
      <c r="AQ27">
        <f>AQ26+'tyee daily'!AQ27</f>
        <v>30450</v>
      </c>
      <c r="AR27">
        <f>AR26+'tyee daily'!AR27</f>
        <v>47791</v>
      </c>
      <c r="AS27">
        <f>AS26+'tyee daily'!AS27</f>
        <v>22593</v>
      </c>
      <c r="AT27">
        <f>AT26+'tyee daily'!AT27</f>
        <v>36692</v>
      </c>
      <c r="AU27">
        <f>AU26+'tyee daily'!AU27</f>
        <v>22039</v>
      </c>
      <c r="AV27">
        <f>AV26+'tyee daily'!AV27</f>
        <v>77240</v>
      </c>
      <c r="AW27">
        <f>AW26+'tyee daily'!AW27</f>
        <v>11112</v>
      </c>
      <c r="AX27">
        <f>AX26+'tyee daily'!AX27</f>
        <v>3034</v>
      </c>
      <c r="AY27">
        <f>AY26+'tyee daily'!AY27</f>
        <v>1723</v>
      </c>
      <c r="AZ27">
        <f>AZ26+'tyee daily'!AZ27</f>
        <v>2336</v>
      </c>
      <c r="BA27">
        <f>BA26+'tyee daily'!BA27</f>
        <v>2149</v>
      </c>
      <c r="BB27">
        <f>BB26+'tyee daily'!BB27</f>
        <v>49702</v>
      </c>
      <c r="BC27">
        <f>BC26+'tyee daily'!BC27</f>
        <v>56905</v>
      </c>
      <c r="BD27">
        <f>BD26+'tyee daily'!BD27</f>
        <v>25490</v>
      </c>
      <c r="BF27">
        <f t="shared" si="0"/>
        <v>51399.589942364808</v>
      </c>
      <c r="BG27">
        <f t="shared" si="1"/>
        <v>12630.919432420002</v>
      </c>
      <c r="BH27">
        <f t="shared" si="2"/>
        <v>22687.977485225001</v>
      </c>
      <c r="BI27">
        <f t="shared" si="3"/>
        <v>65635.905634575</v>
      </c>
      <c r="BJ27">
        <f t="shared" si="4"/>
        <v>88177.227745540004</v>
      </c>
    </row>
    <row r="28" spans="1:62" x14ac:dyDescent="0.35">
      <c r="A28" s="1">
        <v>44374</v>
      </c>
      <c r="B28">
        <f>B27+'tyee daily'!B28</f>
        <v>90818.320158799994</v>
      </c>
      <c r="C28">
        <f>C27+'tyee daily'!C28</f>
        <v>14952.937456200001</v>
      </c>
      <c r="D28">
        <f>D27+'tyee daily'!D28</f>
        <v>46360.017720099997</v>
      </c>
      <c r="E28">
        <f>E27+'tyee daily'!E28</f>
        <v>47252.888941600002</v>
      </c>
      <c r="F28">
        <f>F27+'tyee daily'!F28</f>
        <v>80068.07096099999</v>
      </c>
      <c r="G28">
        <f>G27+'tyee daily'!G28</f>
        <v>24056.954542899999</v>
      </c>
      <c r="H28">
        <f>H27+'tyee daily'!H28</f>
        <v>17195.186845599997</v>
      </c>
      <c r="I28">
        <f>I27+'tyee daily'!I28</f>
        <v>51101.751928199999</v>
      </c>
      <c r="J28">
        <f>J27+'tyee daily'!J28</f>
        <v>74954.075526200002</v>
      </c>
      <c r="K28">
        <f>K27+'tyee daily'!K28</f>
        <v>98250.690302999981</v>
      </c>
      <c r="L28">
        <f>L27+'tyee daily'!L28</f>
        <v>72086.101517000003</v>
      </c>
      <c r="M28">
        <f>M27+'tyee daily'!M28</f>
        <v>92358.447851500008</v>
      </c>
      <c r="N28">
        <f>N27+'tyee daily'!N28</f>
        <v>140039.76295399998</v>
      </c>
      <c r="O28">
        <f>O27+'tyee daily'!O28</f>
        <v>68661.091801599992</v>
      </c>
      <c r="P28">
        <f>P27+'tyee daily'!P28</f>
        <v>25090.082847699996</v>
      </c>
      <c r="Q28">
        <f>Q27+'tyee daily'!Q28</f>
        <v>138984.500187</v>
      </c>
      <c r="R28">
        <f>R27+'tyee daily'!R28</f>
        <v>21236.868946399998</v>
      </c>
      <c r="S28">
        <f>S27+'tyee daily'!S28</f>
        <v>69945.986114300002</v>
      </c>
      <c r="T28">
        <f>T27+'tyee daily'!T28</f>
        <v>49588.225065900006</v>
      </c>
      <c r="U28">
        <f>U27+'tyee daily'!U28</f>
        <v>64017.736808100002</v>
      </c>
      <c r="V28">
        <f>V27+'tyee daily'!V28</f>
        <v>30411.357179399998</v>
      </c>
      <c r="W28">
        <f>W27+'tyee daily'!W28</f>
        <v>53400.267919400001</v>
      </c>
      <c r="X28">
        <f>X27+'tyee daily'!X28</f>
        <v>57585.469057199996</v>
      </c>
      <c r="Y28">
        <f>Y27+'tyee daily'!Y28</f>
        <v>93769.96658800001</v>
      </c>
      <c r="Z28">
        <f>Z27+'tyee daily'!Z28</f>
        <v>43033.690048500001</v>
      </c>
      <c r="AA28">
        <f>AA27+'tyee daily'!AA28</f>
        <v>88914.439592300012</v>
      </c>
      <c r="AB28">
        <f>AB27+'tyee daily'!AB28</f>
        <v>200892.84213399998</v>
      </c>
      <c r="AC28">
        <f>AC27+'tyee daily'!AC28</f>
        <v>73565.233542699993</v>
      </c>
      <c r="AD28">
        <f>AD27+'tyee daily'!AD28</f>
        <v>85990.473984600001</v>
      </c>
      <c r="AE28">
        <f>AE27+'tyee daily'!AE28</f>
        <v>22964.218278699998</v>
      </c>
      <c r="AF28">
        <f>AF27+'tyee daily'!AF28</f>
        <v>221442.33901140001</v>
      </c>
      <c r="AG28">
        <f>AG27+'tyee daily'!AG28</f>
        <v>222597.33901140001</v>
      </c>
      <c r="AH28">
        <f>AH27+'tyee daily'!AH28</f>
        <v>59579</v>
      </c>
      <c r="AI28">
        <f>AI27+'tyee daily'!AI28</f>
        <v>54567</v>
      </c>
      <c r="AJ28">
        <f>AJ27+'tyee daily'!AJ28</f>
        <v>55042</v>
      </c>
      <c r="AK28">
        <f>AK27+'tyee daily'!AK28</f>
        <v>43945</v>
      </c>
      <c r="AL28">
        <f>AL27+'tyee daily'!AL28</f>
        <v>26170</v>
      </c>
      <c r="AM28">
        <f>AM27+'tyee daily'!AM28</f>
        <v>57972.400000000009</v>
      </c>
      <c r="AN28">
        <f>AN27+'tyee daily'!AN28</f>
        <v>28031</v>
      </c>
      <c r="AO28">
        <f>AO27+'tyee daily'!AO28</f>
        <v>20417</v>
      </c>
      <c r="AP28">
        <f>AP27+'tyee daily'!AP28</f>
        <v>25242</v>
      </c>
      <c r="AQ28">
        <f>AQ27+'tyee daily'!AQ28</f>
        <v>43083</v>
      </c>
      <c r="AR28">
        <f>AR27+'tyee daily'!AR28</f>
        <v>54889</v>
      </c>
      <c r="AS28">
        <f>AS27+'tyee daily'!AS28</f>
        <v>24565</v>
      </c>
      <c r="AT28">
        <f>AT27+'tyee daily'!AT28</f>
        <v>38712</v>
      </c>
      <c r="AU28">
        <f>AU27+'tyee daily'!AU28</f>
        <v>24466</v>
      </c>
      <c r="AV28">
        <f>AV27+'tyee daily'!AV28</f>
        <v>89184</v>
      </c>
      <c r="AW28">
        <f>AW27+'tyee daily'!AW28</f>
        <v>12873</v>
      </c>
      <c r="AX28">
        <f>AX27+'tyee daily'!AX28</f>
        <v>3753</v>
      </c>
      <c r="AY28">
        <f>AY27+'tyee daily'!AY28</f>
        <v>1723</v>
      </c>
      <c r="AZ28">
        <f>AZ27+'tyee daily'!AZ28</f>
        <v>2336</v>
      </c>
      <c r="BA28">
        <f>BA27+'tyee daily'!BA28</f>
        <v>2149</v>
      </c>
      <c r="BB28">
        <f>BB27+'tyee daily'!BB28</f>
        <v>52590</v>
      </c>
      <c r="BC28">
        <f>BC27+'tyee daily'!BC28</f>
        <v>59943</v>
      </c>
      <c r="BD28">
        <f>BD27+'tyee daily'!BD28</f>
        <v>25832</v>
      </c>
      <c r="BF28">
        <f t="shared" si="0"/>
        <v>60422.569163420369</v>
      </c>
      <c r="BG28">
        <f t="shared" si="1"/>
        <v>15625.612273020002</v>
      </c>
      <c r="BH28">
        <f t="shared" si="2"/>
        <v>25128.062135774999</v>
      </c>
      <c r="BI28">
        <f t="shared" si="3"/>
        <v>74606.865030325003</v>
      </c>
      <c r="BJ28">
        <f t="shared" si="4"/>
        <v>96906.473188500007</v>
      </c>
    </row>
    <row r="29" spans="1:62" x14ac:dyDescent="0.35">
      <c r="A29" s="1">
        <v>44375</v>
      </c>
      <c r="B29">
        <f>B28+'tyee daily'!B29</f>
        <v>100746.68183279999</v>
      </c>
      <c r="C29">
        <f>C28+'tyee daily'!C29</f>
        <v>17465.458707199999</v>
      </c>
      <c r="D29">
        <f>D28+'tyee daily'!D29</f>
        <v>50080.266265099999</v>
      </c>
      <c r="E29">
        <f>E28+'tyee daily'!E29</f>
        <v>56276.310652600005</v>
      </c>
      <c r="F29">
        <f>F28+'tyee daily'!F29</f>
        <v>95640.222220999989</v>
      </c>
      <c r="G29">
        <f>G28+'tyee daily'!G29</f>
        <v>24959.6099589</v>
      </c>
      <c r="H29">
        <f>H28+'tyee daily'!H29</f>
        <v>18960.122439599996</v>
      </c>
      <c r="I29">
        <f>I28+'tyee daily'!I29</f>
        <v>77081.431238199992</v>
      </c>
      <c r="J29">
        <f>J28+'tyee daily'!J29</f>
        <v>89004.642896200006</v>
      </c>
      <c r="K29">
        <f>K28+'tyee daily'!K29</f>
        <v>103109.53531499999</v>
      </c>
      <c r="L29">
        <f>L28+'tyee daily'!L29</f>
        <v>82423.394817000008</v>
      </c>
      <c r="M29">
        <f>M28+'tyee daily'!M29</f>
        <v>101251.4110545</v>
      </c>
      <c r="N29">
        <f>N28+'tyee daily'!N29</f>
        <v>159007.50878399998</v>
      </c>
      <c r="O29">
        <f>O28+'tyee daily'!O29</f>
        <v>77432.280908599991</v>
      </c>
      <c r="P29">
        <f>P28+'tyee daily'!P29</f>
        <v>27643.498358699995</v>
      </c>
      <c r="Q29">
        <f>Q28+'tyee daily'!Q29</f>
        <v>164288.940027</v>
      </c>
      <c r="R29">
        <f>R28+'tyee daily'!R29</f>
        <v>26778.913106399999</v>
      </c>
      <c r="S29">
        <f>S28+'tyee daily'!S29</f>
        <v>86827.291684299998</v>
      </c>
      <c r="T29">
        <f>T28+'tyee daily'!T29</f>
        <v>56762.454808900002</v>
      </c>
      <c r="U29">
        <f>U28+'tyee daily'!U29</f>
        <v>77165.337608100002</v>
      </c>
      <c r="V29">
        <f>V28+'tyee daily'!V29</f>
        <v>37892.2754174</v>
      </c>
      <c r="W29">
        <f>W28+'tyee daily'!W29</f>
        <v>57110.927482400002</v>
      </c>
      <c r="X29">
        <f>X28+'tyee daily'!X29</f>
        <v>64789.598872199997</v>
      </c>
      <c r="Y29">
        <f>Y28+'tyee daily'!Y29</f>
        <v>103249.27964100002</v>
      </c>
      <c r="Z29">
        <f>Z28+'tyee daily'!Z29</f>
        <v>57655.648998500001</v>
      </c>
      <c r="AA29">
        <f>AA28+'tyee daily'!AA29</f>
        <v>93264.605693300007</v>
      </c>
      <c r="AB29">
        <f>AB28+'tyee daily'!AB29</f>
        <v>214734.79075399999</v>
      </c>
      <c r="AC29">
        <f>AC28+'tyee daily'!AC29</f>
        <v>89627.741252699998</v>
      </c>
      <c r="AD29">
        <f>AD28+'tyee daily'!AD29</f>
        <v>95013.373083600003</v>
      </c>
      <c r="AE29">
        <f>AE28+'tyee daily'!AE29</f>
        <v>28011.7972777</v>
      </c>
      <c r="AF29">
        <f>AF28+'tyee daily'!AF29</f>
        <v>240090.00224140001</v>
      </c>
      <c r="AG29">
        <f>AG28+'tyee daily'!AG29</f>
        <v>241312.00224140001</v>
      </c>
      <c r="AH29">
        <f>AH28+'tyee daily'!AH29</f>
        <v>76862</v>
      </c>
      <c r="AI29">
        <f>AI28+'tyee daily'!AI29</f>
        <v>59622</v>
      </c>
      <c r="AJ29">
        <f>AJ28+'tyee daily'!AJ29</f>
        <v>61021</v>
      </c>
      <c r="AK29">
        <f>AK28+'tyee daily'!AK29</f>
        <v>46161</v>
      </c>
      <c r="AL29">
        <f>AL28+'tyee daily'!AL29</f>
        <v>37286</v>
      </c>
      <c r="AM29">
        <f>AM28+'tyee daily'!AM29</f>
        <v>62546.400000000009</v>
      </c>
      <c r="AN29">
        <f>AN28+'tyee daily'!AN29</f>
        <v>33720</v>
      </c>
      <c r="AO29">
        <f>AO28+'tyee daily'!AO29</f>
        <v>23152</v>
      </c>
      <c r="AP29">
        <f>AP28+'tyee daily'!AP29</f>
        <v>32925</v>
      </c>
      <c r="AQ29">
        <f>AQ28+'tyee daily'!AQ29</f>
        <v>45633</v>
      </c>
      <c r="AR29">
        <f>AR28+'tyee daily'!AR29</f>
        <v>59789</v>
      </c>
      <c r="AS29">
        <f>AS28+'tyee daily'!AS29</f>
        <v>30225</v>
      </c>
      <c r="AT29">
        <f>AT28+'tyee daily'!AT29</f>
        <v>42053</v>
      </c>
      <c r="AU29">
        <f>AU28+'tyee daily'!AU29</f>
        <v>27387</v>
      </c>
      <c r="AV29">
        <f>AV28+'tyee daily'!AV29</f>
        <v>93118</v>
      </c>
      <c r="AW29">
        <f>AW28+'tyee daily'!AW29</f>
        <v>15415</v>
      </c>
      <c r="AX29">
        <f>AX28+'tyee daily'!AX29</f>
        <v>4121</v>
      </c>
      <c r="AY29">
        <f>AY28+'tyee daily'!AY29</f>
        <v>2778</v>
      </c>
      <c r="AZ29">
        <f>AZ28+'tyee daily'!AZ29</f>
        <v>2892</v>
      </c>
      <c r="BA29">
        <f>BA28+'tyee daily'!BA29</f>
        <v>3072</v>
      </c>
      <c r="BB29">
        <f>BB28+'tyee daily'!BB29</f>
        <v>57361</v>
      </c>
      <c r="BC29">
        <f>BC28+'tyee daily'!BC29</f>
        <v>60964</v>
      </c>
      <c r="BD29">
        <f>BD28+'tyee daily'!BD29</f>
        <v>31519</v>
      </c>
      <c r="BF29">
        <f t="shared" si="0"/>
        <v>68402.976956290731</v>
      </c>
      <c r="BG29">
        <f t="shared" si="1"/>
        <v>17913.857826920001</v>
      </c>
      <c r="BH29">
        <f t="shared" si="2"/>
        <v>30900</v>
      </c>
      <c r="BI29">
        <f t="shared" si="3"/>
        <v>89471.966663575004</v>
      </c>
      <c r="BJ29">
        <f t="shared" si="4"/>
        <v>103207.35634320001</v>
      </c>
    </row>
    <row r="30" spans="1:62" x14ac:dyDescent="0.35">
      <c r="A30" s="1">
        <v>44376</v>
      </c>
      <c r="B30">
        <f>B29+'tyee daily'!B30</f>
        <v>106732.3726838</v>
      </c>
      <c r="C30">
        <f>C29+'tyee daily'!C30</f>
        <v>21965.834146199999</v>
      </c>
      <c r="D30">
        <f>D29+'tyee daily'!D30</f>
        <v>54094.032541100001</v>
      </c>
      <c r="E30">
        <f>E29+'tyee daily'!E30</f>
        <v>65227.367010600006</v>
      </c>
      <c r="F30">
        <f>F29+'tyee daily'!F30</f>
        <v>117330.36430099999</v>
      </c>
      <c r="G30">
        <f>G29+'tyee daily'!G30</f>
        <v>27691.3302969</v>
      </c>
      <c r="H30">
        <f>H29+'tyee daily'!H30</f>
        <v>20799.794719599995</v>
      </c>
      <c r="I30">
        <f>I29+'tyee daily'!I30</f>
        <v>83291.019516199987</v>
      </c>
      <c r="J30">
        <f>J29+'tyee daily'!J30</f>
        <v>99523.241646200011</v>
      </c>
      <c r="K30">
        <f>K29+'tyee daily'!K30</f>
        <v>107109.64185799999</v>
      </c>
      <c r="L30">
        <f>L29+'tyee daily'!L30</f>
        <v>94321.703667000009</v>
      </c>
      <c r="M30">
        <f>M29+'tyee daily'!M30</f>
        <v>108125.9334165</v>
      </c>
      <c r="N30">
        <f>N29+'tyee daily'!N30</f>
        <v>174467.98544399999</v>
      </c>
      <c r="O30">
        <f>O29+'tyee daily'!O30</f>
        <v>81861.771313599995</v>
      </c>
      <c r="P30">
        <f>P29+'tyee daily'!P30</f>
        <v>29077.481707699997</v>
      </c>
      <c r="Q30">
        <f>Q29+'tyee daily'!Q30</f>
        <v>178813.218227</v>
      </c>
      <c r="R30">
        <f>R29+'tyee daily'!R30</f>
        <v>30069.024722399998</v>
      </c>
      <c r="S30">
        <f>S29+'tyee daily'!S30</f>
        <v>105412.0977343</v>
      </c>
      <c r="T30">
        <f>T29+'tyee daily'!T30</f>
        <v>67823.781688899995</v>
      </c>
      <c r="U30">
        <f>U29+'tyee daily'!U30</f>
        <v>83295.259945099999</v>
      </c>
      <c r="V30">
        <f>V29+'tyee daily'!V30</f>
        <v>41392.705562399999</v>
      </c>
      <c r="W30">
        <f>W29+'tyee daily'!W30</f>
        <v>60777.2806624</v>
      </c>
      <c r="X30">
        <f>X29+'tyee daily'!X30</f>
        <v>71993.728687199997</v>
      </c>
      <c r="Y30">
        <f>Y29+'tyee daily'!Y30</f>
        <v>146820.74408100001</v>
      </c>
      <c r="Z30">
        <f>Z29+'tyee daily'!Z30</f>
        <v>65199.7177515</v>
      </c>
      <c r="AA30">
        <f>AA29+'tyee daily'!AA30</f>
        <v>106234.57780330001</v>
      </c>
      <c r="AB30">
        <f>AB29+'tyee daily'!AB30</f>
        <v>239379.63930399998</v>
      </c>
      <c r="AC30">
        <f>AC29+'tyee daily'!AC30</f>
        <v>116324.44129269999</v>
      </c>
      <c r="AD30">
        <f>AD29+'tyee daily'!AD30</f>
        <v>115289.15370360001</v>
      </c>
      <c r="AE30">
        <f>AE29+'tyee daily'!AE30</f>
        <v>31612.338667699998</v>
      </c>
      <c r="AF30">
        <f>AF29+'tyee daily'!AF30</f>
        <v>259033.40944140003</v>
      </c>
      <c r="AG30">
        <f>AG29+'tyee daily'!AG30</f>
        <v>260322.40944140003</v>
      </c>
      <c r="AH30">
        <f>AH29+'tyee daily'!AH30</f>
        <v>84151</v>
      </c>
      <c r="AI30">
        <f>AI29+'tyee daily'!AI30</f>
        <v>65671</v>
      </c>
      <c r="AJ30">
        <f>AJ29+'tyee daily'!AJ30</f>
        <v>68261</v>
      </c>
      <c r="AK30">
        <f>AK29+'tyee daily'!AK30</f>
        <v>49742</v>
      </c>
      <c r="AL30">
        <f>AL29+'tyee daily'!AL30</f>
        <v>58764</v>
      </c>
      <c r="AM30">
        <f>AM29+'tyee daily'!AM30</f>
        <v>65325.400000000009</v>
      </c>
      <c r="AN30">
        <f>AN29+'tyee daily'!AN30</f>
        <v>51632</v>
      </c>
      <c r="AO30">
        <f>AO29+'tyee daily'!AO30</f>
        <v>26793</v>
      </c>
      <c r="AP30">
        <f>AP29+'tyee daily'!AP30</f>
        <v>38866</v>
      </c>
      <c r="AQ30">
        <f>AQ29+'tyee daily'!AQ30</f>
        <v>47622</v>
      </c>
      <c r="AR30">
        <f>AR29+'tyee daily'!AR30</f>
        <v>66204</v>
      </c>
      <c r="AS30">
        <f>AS29+'tyee daily'!AS30</f>
        <v>32342</v>
      </c>
      <c r="AT30">
        <f>AT29+'tyee daily'!AT30</f>
        <v>51141</v>
      </c>
      <c r="AU30">
        <f>AU29+'tyee daily'!AU30</f>
        <v>33147</v>
      </c>
      <c r="AV30">
        <f>AV29+'tyee daily'!AV30</f>
        <v>114348</v>
      </c>
      <c r="AW30">
        <f>AW29+'tyee daily'!AW30</f>
        <v>17042</v>
      </c>
      <c r="AX30">
        <f>AX29+'tyee daily'!AX30</f>
        <v>5211</v>
      </c>
      <c r="AY30">
        <f>AY29+'tyee daily'!AY30</f>
        <v>4107</v>
      </c>
      <c r="AZ30">
        <f>AZ29+'tyee daily'!AZ30</f>
        <v>2892</v>
      </c>
      <c r="BA30">
        <f>BA29+'tyee daily'!BA30</f>
        <v>3072</v>
      </c>
      <c r="BB30">
        <f>BB29+'tyee daily'!BB30</f>
        <v>60760</v>
      </c>
      <c r="BC30">
        <f>BC29+'tyee daily'!BC30</f>
        <v>65374</v>
      </c>
      <c r="BD30">
        <f>BD29+'tyee daily'!BD30</f>
        <v>32998</v>
      </c>
      <c r="BF30">
        <f t="shared" si="0"/>
        <v>77479.27412934629</v>
      </c>
      <c r="BG30">
        <f t="shared" si="1"/>
        <v>21149.606547579999</v>
      </c>
      <c r="BH30">
        <f t="shared" si="2"/>
        <v>34576.75</v>
      </c>
      <c r="BI30">
        <f t="shared" si="3"/>
        <v>106028.95778605001</v>
      </c>
      <c r="BJ30">
        <f t="shared" si="4"/>
        <v>137973.63014700008</v>
      </c>
    </row>
    <row r="31" spans="1:62" x14ac:dyDescent="0.35">
      <c r="A31" s="1">
        <v>44377</v>
      </c>
      <c r="B31">
        <f>B30+'tyee daily'!B31</f>
        <v>115640.8054858</v>
      </c>
      <c r="C31">
        <f>C30+'tyee daily'!C31</f>
        <v>23854.507333199999</v>
      </c>
      <c r="D31">
        <f>D30+'tyee daily'!D31</f>
        <v>58107.798817100003</v>
      </c>
      <c r="E31">
        <f>E30+'tyee daily'!E31</f>
        <v>78641.564820600004</v>
      </c>
      <c r="F31">
        <f>F30+'tyee daily'!F31</f>
        <v>124889.66102999999</v>
      </c>
      <c r="G31">
        <f>G30+'tyee daily'!G31</f>
        <v>35270.168611900001</v>
      </c>
      <c r="H31">
        <f>H30+'tyee daily'!H31</f>
        <v>21903.598087599996</v>
      </c>
      <c r="I31">
        <f>I30+'tyee daily'!I31</f>
        <v>94517.284516199987</v>
      </c>
      <c r="J31">
        <f>J30+'tyee daily'!J31</f>
        <v>108041.51890720001</v>
      </c>
      <c r="K31">
        <f>K30+'tyee daily'!K31</f>
        <v>113010.71646399998</v>
      </c>
      <c r="L31">
        <f>L30+'tyee daily'!L31</f>
        <v>105474.982367</v>
      </c>
      <c r="M31">
        <f>M30+'tyee daily'!M31</f>
        <v>119104.90033650001</v>
      </c>
      <c r="N31">
        <f>N30+'tyee daily'!N31</f>
        <v>195579.43931399999</v>
      </c>
      <c r="O31">
        <f>O30+'tyee daily'!O31</f>
        <v>88645.6755366</v>
      </c>
      <c r="P31">
        <f>P30+'tyee daily'!P31</f>
        <v>32963.114006699994</v>
      </c>
      <c r="Q31">
        <f>Q30+'tyee daily'!Q31</f>
        <v>190045.56786700001</v>
      </c>
      <c r="R31">
        <f>R30+'tyee daily'!R31</f>
        <v>35763.7422754</v>
      </c>
      <c r="S31">
        <f>S30+'tyee daily'!S31</f>
        <v>112712.8141013</v>
      </c>
      <c r="T31">
        <f>T30+'tyee daily'!T31</f>
        <v>81023.941918899989</v>
      </c>
      <c r="U31">
        <f>U30+'tyee daily'!U31</f>
        <v>94964.925595099994</v>
      </c>
      <c r="V31">
        <f>V30+'tyee daily'!V31</f>
        <v>50582.419193399997</v>
      </c>
      <c r="W31">
        <f>W30+'tyee daily'!W31</f>
        <v>64886.697671399997</v>
      </c>
      <c r="X31">
        <f>X30+'tyee daily'!X31</f>
        <v>83101.566637199998</v>
      </c>
      <c r="Y31">
        <f>Y30+'tyee daily'!Y31</f>
        <v>173541.871021</v>
      </c>
      <c r="Z31">
        <f>Z30+'tyee daily'!Z31</f>
        <v>72362.155606500004</v>
      </c>
      <c r="AA31">
        <f>AA30+'tyee daily'!AA31</f>
        <v>125213.00962330001</v>
      </c>
      <c r="AB31">
        <f>AB30+'tyee daily'!AB31</f>
        <v>273468.93929399998</v>
      </c>
      <c r="AC31">
        <f>AC30+'tyee daily'!AC31</f>
        <v>130604.9724227</v>
      </c>
      <c r="AD31">
        <f>AD30+'tyee daily'!AD31</f>
        <v>123565.20949060001</v>
      </c>
      <c r="AE31">
        <f>AE30+'tyee daily'!AE31</f>
        <v>34037.872526699997</v>
      </c>
      <c r="AF31">
        <f>AF30+'tyee daily'!AF31</f>
        <v>282786.26722140005</v>
      </c>
      <c r="AG31">
        <f>AG30+'tyee daily'!AG31</f>
        <v>284142.26722140005</v>
      </c>
      <c r="AH31">
        <f>AH30+'tyee daily'!AH31</f>
        <v>97397</v>
      </c>
      <c r="AI31">
        <f>AI30+'tyee daily'!AI31</f>
        <v>82952</v>
      </c>
      <c r="AJ31">
        <f>AJ30+'tyee daily'!AJ31</f>
        <v>76435</v>
      </c>
      <c r="AK31">
        <f>AK30+'tyee daily'!AK31</f>
        <v>52686</v>
      </c>
      <c r="AL31">
        <f>AL30+'tyee daily'!AL31</f>
        <v>77720</v>
      </c>
      <c r="AM31">
        <f>AM30+'tyee daily'!AM31</f>
        <v>67106.400000000009</v>
      </c>
      <c r="AN31">
        <f>AN30+'tyee daily'!AN31</f>
        <v>65427</v>
      </c>
      <c r="AO31">
        <f>AO30+'tyee daily'!AO31</f>
        <v>30944</v>
      </c>
      <c r="AP31">
        <f>AP30+'tyee daily'!AP31</f>
        <v>51181</v>
      </c>
      <c r="AQ31">
        <f>AQ30+'tyee daily'!AQ31</f>
        <v>51501</v>
      </c>
      <c r="AR31">
        <f>AR30+'tyee daily'!AR31</f>
        <v>73494</v>
      </c>
      <c r="AS31">
        <f>AS30+'tyee daily'!AS31</f>
        <v>33811</v>
      </c>
      <c r="AT31">
        <f>AT30+'tyee daily'!AT31</f>
        <v>69242</v>
      </c>
      <c r="AU31">
        <f>AU30+'tyee daily'!AU31</f>
        <v>37040</v>
      </c>
      <c r="AV31">
        <f>AV30+'tyee daily'!AV31</f>
        <v>136448</v>
      </c>
      <c r="AW31">
        <f>AW30+'tyee daily'!AW31</f>
        <v>18449</v>
      </c>
      <c r="AX31">
        <f>AX30+'tyee daily'!AX31</f>
        <v>6310</v>
      </c>
      <c r="AY31">
        <f>AY30+'tyee daily'!AY31</f>
        <v>4639</v>
      </c>
      <c r="AZ31">
        <f>AZ30+'tyee daily'!AZ31</f>
        <v>4003</v>
      </c>
      <c r="BA31">
        <f>BA30+'tyee daily'!BA31</f>
        <v>3072</v>
      </c>
      <c r="BB31">
        <f>BB30+'tyee daily'!BB31</f>
        <v>69228</v>
      </c>
      <c r="BC31">
        <f>BC30+'tyee daily'!BC31</f>
        <v>74210</v>
      </c>
      <c r="BD31">
        <f>BD30+'tyee daily'!BD31</f>
        <v>41112</v>
      </c>
      <c r="BF31">
        <f t="shared" si="0"/>
        <v>87254.543987438883</v>
      </c>
      <c r="BG31">
        <f t="shared" si="1"/>
        <v>22488.870861279996</v>
      </c>
      <c r="BH31">
        <f t="shared" si="2"/>
        <v>40425.604798350003</v>
      </c>
      <c r="BI31">
        <f t="shared" si="3"/>
        <v>112936.24087332499</v>
      </c>
      <c r="BJ31">
        <f t="shared" si="4"/>
        <v>162413.70971470012</v>
      </c>
    </row>
    <row r="32" spans="1:62" x14ac:dyDescent="0.35">
      <c r="A32" s="1">
        <v>44378</v>
      </c>
      <c r="B32">
        <f>B31+'tyee daily'!B32</f>
        <v>126049.7110258</v>
      </c>
      <c r="C32">
        <f>C31+'tyee daily'!C32</f>
        <v>26547.867160199999</v>
      </c>
      <c r="D32">
        <f>D31+'tyee daily'!D32</f>
        <v>61915.7111381</v>
      </c>
      <c r="E32">
        <f>E31+'tyee daily'!E32</f>
        <v>87619.693056600008</v>
      </c>
      <c r="F32">
        <f>F31+'tyee daily'!F32</f>
        <v>130759.80557799998</v>
      </c>
      <c r="G32">
        <f>G31+'tyee daily'!G32</f>
        <v>45399.224031899997</v>
      </c>
      <c r="H32">
        <f>H31+'tyee daily'!H32</f>
        <v>21903.598087599996</v>
      </c>
      <c r="I32">
        <f>I31+'tyee daily'!I32</f>
        <v>107813.41227619999</v>
      </c>
      <c r="J32">
        <f>J31+'tyee daily'!J32</f>
        <v>118434.49360720001</v>
      </c>
      <c r="K32">
        <f>K31+'tyee daily'!K32</f>
        <v>127058.79705399998</v>
      </c>
      <c r="L32">
        <f>L31+'tyee daily'!L32</f>
        <v>119488.644677</v>
      </c>
      <c r="M32">
        <f>M31+'tyee daily'!M32</f>
        <v>137836.7069665</v>
      </c>
      <c r="N32">
        <f>N31+'tyee daily'!N32</f>
        <v>214879.59557399998</v>
      </c>
      <c r="O32">
        <f>O31+'tyee daily'!O32</f>
        <v>93769.518490599992</v>
      </c>
      <c r="P32">
        <f>P31+'tyee daily'!P32</f>
        <v>37191.052008699997</v>
      </c>
      <c r="Q32">
        <f>Q31+'tyee daily'!Q32</f>
        <v>203770.99123700001</v>
      </c>
      <c r="R32">
        <f>R31+'tyee daily'!R32</f>
        <v>44389.788971399998</v>
      </c>
      <c r="S32">
        <f>S31+'tyee daily'!S32</f>
        <v>115082.3448523</v>
      </c>
      <c r="T32">
        <f>T31+'tyee daily'!T32</f>
        <v>93219.780408899984</v>
      </c>
      <c r="U32">
        <f>U31+'tyee daily'!U32</f>
        <v>105471.33532509999</v>
      </c>
      <c r="V32">
        <f>V31+'tyee daily'!V32</f>
        <v>57126.100376399998</v>
      </c>
      <c r="W32">
        <f>W31+'tyee daily'!W32</f>
        <v>67977.067874400003</v>
      </c>
      <c r="X32">
        <f>X31+'tyee daily'!X32</f>
        <v>99661.289157199993</v>
      </c>
      <c r="Y32">
        <f>Y31+'tyee daily'!Y32</f>
        <v>200594.021591</v>
      </c>
      <c r="Z32">
        <f>Z31+'tyee daily'!Z32</f>
        <v>81352.33287150001</v>
      </c>
      <c r="AA32">
        <f>AA31+'tyee daily'!AA32</f>
        <v>177357.39631330001</v>
      </c>
      <c r="AB32">
        <f>AB31+'tyee daily'!AB32</f>
        <v>301502.18412399996</v>
      </c>
      <c r="AC32">
        <f>AC31+'tyee daily'!AC32</f>
        <v>145951.17408269999</v>
      </c>
      <c r="AD32">
        <f>AD31+'tyee daily'!AD32</f>
        <v>131434.60886960002</v>
      </c>
      <c r="AE32">
        <f>AE31+'tyee daily'!AE32</f>
        <v>41388.368842699994</v>
      </c>
      <c r="AF32">
        <f>AF31+'tyee daily'!AF32</f>
        <v>309108.72456140007</v>
      </c>
      <c r="AG32">
        <f>AG31+'tyee daily'!AG32</f>
        <v>310531.72456140007</v>
      </c>
      <c r="AH32">
        <f>AH31+'tyee daily'!AH32</f>
        <v>112762.6</v>
      </c>
      <c r="AI32">
        <f>AI31+'tyee daily'!AI32</f>
        <v>94659</v>
      </c>
      <c r="AJ32">
        <f>AJ31+'tyee daily'!AJ32</f>
        <v>84296</v>
      </c>
      <c r="AK32">
        <f>AK31+'tyee daily'!AK32</f>
        <v>56398</v>
      </c>
      <c r="AL32">
        <f>AL31+'tyee daily'!AL32</f>
        <v>93244</v>
      </c>
      <c r="AM32">
        <f>AM31+'tyee daily'!AM32</f>
        <v>68046.400000000009</v>
      </c>
      <c r="AN32">
        <f>AN31+'tyee daily'!AN32</f>
        <v>74897</v>
      </c>
      <c r="AO32">
        <f>AO31+'tyee daily'!AO32</f>
        <v>45384</v>
      </c>
      <c r="AP32">
        <f>AP31+'tyee daily'!AP32</f>
        <v>63980</v>
      </c>
      <c r="AQ32">
        <f>AQ31+'tyee daily'!AQ32</f>
        <v>69734</v>
      </c>
      <c r="AR32">
        <f>AR31+'tyee daily'!AR32</f>
        <v>81091</v>
      </c>
      <c r="AS32">
        <f>AS31+'tyee daily'!AS32</f>
        <v>37667</v>
      </c>
      <c r="AT32">
        <f>AT31+'tyee daily'!AT32</f>
        <v>90717</v>
      </c>
      <c r="AU32">
        <f>AU31+'tyee daily'!AU32</f>
        <v>40389</v>
      </c>
      <c r="AV32">
        <f>AV31+'tyee daily'!AV32</f>
        <v>147386</v>
      </c>
      <c r="AW32">
        <f>AW31+'tyee daily'!AW32</f>
        <v>22565</v>
      </c>
      <c r="AX32">
        <f>AX31+'tyee daily'!AX32</f>
        <v>7044</v>
      </c>
      <c r="AY32">
        <f>AY31+'tyee daily'!AY32</f>
        <v>8096</v>
      </c>
      <c r="AZ32">
        <f>AZ31+'tyee daily'!AZ32</f>
        <v>7276</v>
      </c>
      <c r="BA32">
        <f>BA31+'tyee daily'!BA32</f>
        <v>12176</v>
      </c>
      <c r="BB32">
        <f>BB31+'tyee daily'!BB32</f>
        <v>81352</v>
      </c>
      <c r="BC32">
        <f>BC31+'tyee daily'!BC32</f>
        <v>79561</v>
      </c>
      <c r="BD32">
        <f>BD31+'tyee daily'!BD32</f>
        <v>49060</v>
      </c>
      <c r="BF32">
        <f t="shared" si="0"/>
        <v>98542.741939864834</v>
      </c>
      <c r="BG32">
        <f t="shared" si="1"/>
        <v>23759.860148060005</v>
      </c>
      <c r="BH32">
        <f t="shared" si="2"/>
        <v>48148.918023924998</v>
      </c>
      <c r="BI32">
        <f t="shared" si="3"/>
        <v>124409.44443860001</v>
      </c>
      <c r="BJ32">
        <f t="shared" si="4"/>
        <v>193623.03400769006</v>
      </c>
    </row>
    <row r="33" spans="1:62" x14ac:dyDescent="0.35">
      <c r="A33" s="1">
        <v>44379</v>
      </c>
      <c r="B33">
        <f>B32+'tyee daily'!B33</f>
        <v>146534.22089580001</v>
      </c>
      <c r="C33">
        <f>C32+'tyee daily'!C33</f>
        <v>30843.541612199999</v>
      </c>
      <c r="D33">
        <f>D32+'tyee daily'!D33</f>
        <v>66892.467344100005</v>
      </c>
      <c r="E33">
        <f>E32+'tyee daily'!E33</f>
        <v>101723.0462866</v>
      </c>
      <c r="F33">
        <f>F32+'tyee daily'!F33</f>
        <v>136115.21697799998</v>
      </c>
      <c r="G33">
        <f>G32+'tyee daily'!G33</f>
        <v>56276.533281899996</v>
      </c>
      <c r="H33">
        <f>H32+'tyee daily'!H33</f>
        <v>22415.256940599997</v>
      </c>
      <c r="I33">
        <f>I32+'tyee daily'!I33</f>
        <v>116518.44257319999</v>
      </c>
      <c r="J33">
        <f>J32+'tyee daily'!J33</f>
        <v>136398.73345720003</v>
      </c>
      <c r="K33">
        <f>K32+'tyee daily'!K33</f>
        <v>134068.15805999999</v>
      </c>
      <c r="L33">
        <f>L32+'tyee daily'!L33</f>
        <v>125985.48495500001</v>
      </c>
      <c r="M33">
        <f>M32+'tyee daily'!M33</f>
        <v>152312.05257649999</v>
      </c>
      <c r="N33">
        <f>N32+'tyee daily'!N33</f>
        <v>231466.19734399999</v>
      </c>
      <c r="O33">
        <f>O32+'tyee daily'!O33</f>
        <v>98965.191019599995</v>
      </c>
      <c r="P33">
        <f>P32+'tyee daily'!P33</f>
        <v>41391.235494699999</v>
      </c>
      <c r="Q33">
        <f>Q32+'tyee daily'!Q33</f>
        <v>216230.14778699999</v>
      </c>
      <c r="R33">
        <f>R32+'tyee daily'!R33</f>
        <v>54290.6584974</v>
      </c>
      <c r="S33">
        <f>S32+'tyee daily'!S33</f>
        <v>118284.41343429999</v>
      </c>
      <c r="T33">
        <f>T32+'tyee daily'!T33</f>
        <v>110042.16969889999</v>
      </c>
      <c r="U33">
        <f>U32+'tyee daily'!U33</f>
        <v>114328.8922341</v>
      </c>
      <c r="V33">
        <f>V32+'tyee daily'!V33</f>
        <v>60594.878003400001</v>
      </c>
      <c r="W33">
        <f>W32+'tyee daily'!W33</f>
        <v>79868.055084399995</v>
      </c>
      <c r="X33">
        <f>X32+'tyee daily'!X33</f>
        <v>121534.6503672</v>
      </c>
      <c r="Y33">
        <f>Y32+'tyee daily'!Y33</f>
        <v>236914.83381099999</v>
      </c>
      <c r="Z33">
        <f>Z32+'tyee daily'!Z33</f>
        <v>94911.17718150001</v>
      </c>
      <c r="AA33">
        <f>AA32+'tyee daily'!AA33</f>
        <v>195962.60572330002</v>
      </c>
      <c r="AB33">
        <f>AB32+'tyee daily'!AB33</f>
        <v>329270.49540399999</v>
      </c>
      <c r="AC33">
        <f>AC32+'tyee daily'!AC33</f>
        <v>174253.41392269998</v>
      </c>
      <c r="AD33">
        <f>AD32+'tyee daily'!AD33</f>
        <v>148382.65556960003</v>
      </c>
      <c r="AE33">
        <f>AE32+'tyee daily'!AE33</f>
        <v>50360.489234699999</v>
      </c>
      <c r="AF33">
        <f>AF32+'tyee daily'!AF33</f>
        <v>328599.84382140008</v>
      </c>
      <c r="AG33">
        <f>AG32+'tyee daily'!AG33</f>
        <v>345640.84382140008</v>
      </c>
      <c r="AH33">
        <f>AH32+'tyee daily'!AH33</f>
        <v>122659.20000000001</v>
      </c>
      <c r="AI33">
        <f>AI32+'tyee daily'!AI33</f>
        <v>98623</v>
      </c>
      <c r="AJ33">
        <f>AJ32+'tyee daily'!AJ33</f>
        <v>100758</v>
      </c>
      <c r="AK33">
        <f>AK32+'tyee daily'!AK33</f>
        <v>57699</v>
      </c>
      <c r="AL33">
        <f>AL32+'tyee daily'!AL33</f>
        <v>108113</v>
      </c>
      <c r="AM33">
        <f>AM32+'tyee daily'!AM33</f>
        <v>71702.400000000009</v>
      </c>
      <c r="AN33">
        <f>AN32+'tyee daily'!AN33</f>
        <v>78704</v>
      </c>
      <c r="AO33">
        <f>AO32+'tyee daily'!AO33</f>
        <v>68048</v>
      </c>
      <c r="AP33">
        <f>AP32+'tyee daily'!AP33</f>
        <v>69509</v>
      </c>
      <c r="AQ33">
        <f>AQ32+'tyee daily'!AQ33</f>
        <v>73912</v>
      </c>
      <c r="AR33">
        <f>AR32+'tyee daily'!AR33</f>
        <v>89368</v>
      </c>
      <c r="AS33">
        <f>AS32+'tyee daily'!AS33</f>
        <v>41087</v>
      </c>
      <c r="AT33">
        <f>AT32+'tyee daily'!AT33</f>
        <v>113371</v>
      </c>
      <c r="AU33">
        <f>AU32+'tyee daily'!AU33</f>
        <v>43613</v>
      </c>
      <c r="AV33">
        <f>AV32+'tyee daily'!AV33</f>
        <v>158864</v>
      </c>
      <c r="AW33">
        <f>AW32+'tyee daily'!AW33</f>
        <v>24898</v>
      </c>
      <c r="AX33">
        <f>AX32+'tyee daily'!AX33</f>
        <v>13569</v>
      </c>
      <c r="AY33">
        <f>AY32+'tyee daily'!AY33</f>
        <v>11287</v>
      </c>
      <c r="AZ33">
        <f>AZ32+'tyee daily'!AZ33</f>
        <v>8099</v>
      </c>
      <c r="BA33">
        <f>BA32+'tyee daily'!BA33</f>
        <v>21326</v>
      </c>
      <c r="BB33">
        <f>BB32+'tyee daily'!BB33</f>
        <v>104595</v>
      </c>
      <c r="BC33">
        <f>BC32+'tyee daily'!BC33</f>
        <v>91628</v>
      </c>
      <c r="BD33">
        <f>BD32+'tyee daily'!BD33</f>
        <v>69225</v>
      </c>
      <c r="BF33">
        <f t="shared" si="0"/>
        <v>110163.12226695742</v>
      </c>
      <c r="BG33">
        <f t="shared" si="1"/>
        <v>26681.662483660002</v>
      </c>
      <c r="BH33">
        <f t="shared" si="2"/>
        <v>58422.969500849998</v>
      </c>
      <c r="BI33">
        <f t="shared" si="3"/>
        <v>135603.45224849999</v>
      </c>
      <c r="BJ33">
        <f t="shared" si="4"/>
        <v>210149.88516789005</v>
      </c>
    </row>
    <row r="34" spans="1:62" x14ac:dyDescent="0.35">
      <c r="A34" s="1">
        <v>44380</v>
      </c>
      <c r="B34">
        <f>B33+'tyee daily'!B34</f>
        <v>169325.53230580001</v>
      </c>
      <c r="C34">
        <f>C33+'tyee daily'!C34</f>
        <v>33664.317059199995</v>
      </c>
      <c r="D34">
        <f>D33+'tyee daily'!D34</f>
        <v>75765.306209100003</v>
      </c>
      <c r="E34">
        <f>E33+'tyee daily'!E34</f>
        <v>112976.7785366</v>
      </c>
      <c r="F34">
        <f>F33+'tyee daily'!F34</f>
        <v>143672.90349199998</v>
      </c>
      <c r="G34">
        <f>G33+'tyee daily'!G34</f>
        <v>66583.7443719</v>
      </c>
      <c r="H34">
        <f>H33+'tyee daily'!H34</f>
        <v>22725.701637899998</v>
      </c>
      <c r="I34">
        <f>I33+'tyee daily'!I34</f>
        <v>137578.16772319999</v>
      </c>
      <c r="J34">
        <f>J33+'tyee daily'!J34</f>
        <v>153958.83468720003</v>
      </c>
      <c r="K34">
        <f>K33+'tyee daily'!K34</f>
        <v>138016.88708799999</v>
      </c>
      <c r="L34">
        <f>L33+'tyee daily'!L34</f>
        <v>144487.06696500001</v>
      </c>
      <c r="M34">
        <f>M33+'tyee daily'!M34</f>
        <v>177648.13007650001</v>
      </c>
      <c r="N34">
        <f>N33+'tyee daily'!N34</f>
        <v>253805.53462399999</v>
      </c>
      <c r="O34">
        <f>O33+'tyee daily'!O34</f>
        <v>107161.74353359999</v>
      </c>
      <c r="P34">
        <f>P33+'tyee daily'!P34</f>
        <v>48542.649226699999</v>
      </c>
      <c r="Q34">
        <f>Q33+'tyee daily'!Q34</f>
        <v>228408.94778699998</v>
      </c>
      <c r="R34">
        <f>R33+'tyee daily'!R34</f>
        <v>58870.860282399997</v>
      </c>
      <c r="S34">
        <f>S33+'tyee daily'!S34</f>
        <v>122728.88462629999</v>
      </c>
      <c r="T34">
        <f>T33+'tyee daily'!T34</f>
        <v>123860.89301889999</v>
      </c>
      <c r="U34">
        <f>U33+'tyee daily'!U34</f>
        <v>128584.9411841</v>
      </c>
      <c r="V34">
        <f>V33+'tyee daily'!V34</f>
        <v>63058.481869399999</v>
      </c>
      <c r="W34">
        <f>W33+'tyee daily'!W34</f>
        <v>85954.906143399989</v>
      </c>
      <c r="X34">
        <f>X33+'tyee daily'!X34</f>
        <v>143408.0115772</v>
      </c>
      <c r="Y34">
        <f>Y33+'tyee daily'!Y34</f>
        <v>273671.99536100001</v>
      </c>
      <c r="Z34">
        <f>Z33+'tyee daily'!Z34</f>
        <v>105959.39169150002</v>
      </c>
      <c r="AA34">
        <f>AA33+'tyee daily'!AA34</f>
        <v>237020.83573330002</v>
      </c>
      <c r="AB34">
        <f>AB33+'tyee daily'!AB34</f>
        <v>398702.55870399997</v>
      </c>
      <c r="AC34">
        <f>AC33+'tyee daily'!AC34</f>
        <v>210768.33649269998</v>
      </c>
      <c r="AD34">
        <f>AD33+'tyee daily'!AD34</f>
        <v>158413.34233960003</v>
      </c>
      <c r="AE34">
        <f>AE33+'tyee daily'!AE34</f>
        <v>58322.444202699997</v>
      </c>
      <c r="AF34">
        <f>AF33+'tyee daily'!AF34</f>
        <v>349189.4018214001</v>
      </c>
      <c r="AG34">
        <f>AG33+'tyee daily'!AG34</f>
        <v>381848.4018214001</v>
      </c>
      <c r="AH34">
        <f>AH33+'tyee daily'!AH34</f>
        <v>158779.80000000002</v>
      </c>
      <c r="AI34">
        <f>AI33+'tyee daily'!AI34</f>
        <v>104778.8</v>
      </c>
      <c r="AJ34">
        <f>AJ33+'tyee daily'!AJ34</f>
        <v>112739</v>
      </c>
      <c r="AK34">
        <f>AK33+'tyee daily'!AK34</f>
        <v>62133</v>
      </c>
      <c r="AL34">
        <f>AL33+'tyee daily'!AL34</f>
        <v>150774</v>
      </c>
      <c r="AM34">
        <f>AM33+'tyee daily'!AM34</f>
        <v>74802.400000000009</v>
      </c>
      <c r="AN34">
        <f>AN33+'tyee daily'!AN34</f>
        <v>79612</v>
      </c>
      <c r="AO34">
        <f>AO33+'tyee daily'!AO34</f>
        <v>92210</v>
      </c>
      <c r="AP34">
        <f>AP33+'tyee daily'!AP34</f>
        <v>71307</v>
      </c>
      <c r="AQ34">
        <f>AQ33+'tyee daily'!AQ34</f>
        <v>78725</v>
      </c>
      <c r="AR34">
        <f>AR33+'tyee daily'!AR34</f>
        <v>92221</v>
      </c>
      <c r="AS34">
        <f>AS33+'tyee daily'!AS34</f>
        <v>46376</v>
      </c>
      <c r="AT34">
        <f>AT33+'tyee daily'!AT34</f>
        <v>121323</v>
      </c>
      <c r="AU34">
        <f>AU33+'tyee daily'!AU34</f>
        <v>51751</v>
      </c>
      <c r="AV34">
        <f>AV33+'tyee daily'!AV34</f>
        <v>174121</v>
      </c>
      <c r="AW34">
        <f>AW33+'tyee daily'!AW34</f>
        <v>28325</v>
      </c>
      <c r="AX34">
        <f>AX33+'tyee daily'!AX34</f>
        <v>16124</v>
      </c>
      <c r="AY34">
        <f>AY33+'tyee daily'!AY34</f>
        <v>13281</v>
      </c>
      <c r="AZ34">
        <f>AZ33+'tyee daily'!AZ34</f>
        <v>9210</v>
      </c>
      <c r="BA34">
        <f>BA33+'tyee daily'!BA34</f>
        <v>37165</v>
      </c>
      <c r="BB34">
        <f>BB33+'tyee daily'!BB34</f>
        <v>135874</v>
      </c>
      <c r="BC34">
        <f>BC33+'tyee daily'!BC34</f>
        <v>113302</v>
      </c>
      <c r="BD34">
        <f>BD33+'tyee daily'!BD34</f>
        <v>86483</v>
      </c>
      <c r="BF34">
        <f t="shared" si="0"/>
        <v>124807.77652209259</v>
      </c>
      <c r="BG34">
        <f t="shared" si="1"/>
        <v>34714.521941439998</v>
      </c>
      <c r="BH34">
        <f t="shared" si="2"/>
        <v>63939.797495024999</v>
      </c>
      <c r="BI34">
        <f t="shared" si="3"/>
        <v>153162.62601540002</v>
      </c>
      <c r="BJ34">
        <f t="shared" si="4"/>
        <v>234437.26934941002</v>
      </c>
    </row>
    <row r="35" spans="1:62" x14ac:dyDescent="0.35">
      <c r="A35" s="1">
        <v>44381</v>
      </c>
      <c r="B35">
        <f>B34+'tyee daily'!B35</f>
        <v>177871.54124980001</v>
      </c>
      <c r="C35">
        <f>C34+'tyee daily'!C35</f>
        <v>41125.315114199999</v>
      </c>
      <c r="D35">
        <f>D34+'tyee daily'!D35</f>
        <v>81866.843993100003</v>
      </c>
      <c r="E35">
        <f>E34+'tyee daily'!E35</f>
        <v>121138.09799560001</v>
      </c>
      <c r="F35">
        <f>F34+'tyee daily'!F35</f>
        <v>153579.01152299999</v>
      </c>
      <c r="G35">
        <f>G34+'tyee daily'!G35</f>
        <v>76546.521158899995</v>
      </c>
      <c r="H35">
        <f>H34+'tyee daily'!H35</f>
        <v>23432.825670699996</v>
      </c>
      <c r="I35">
        <f>I34+'tyee daily'!I35</f>
        <v>149910.21451319999</v>
      </c>
      <c r="J35">
        <f>J34+'tyee daily'!J35</f>
        <v>166193.61154720004</v>
      </c>
      <c r="K35">
        <f>K34+'tyee daily'!K35</f>
        <v>143528.96050799999</v>
      </c>
      <c r="L35">
        <f>L34+'tyee daily'!L35</f>
        <v>154119.24244900001</v>
      </c>
      <c r="M35">
        <f>M34+'tyee daily'!M35</f>
        <v>198651.7383265</v>
      </c>
      <c r="N35">
        <f>N34+'tyee daily'!N35</f>
        <v>279970.98372399999</v>
      </c>
      <c r="O35">
        <f>O34+'tyee daily'!O35</f>
        <v>118582.64582359999</v>
      </c>
      <c r="P35">
        <f>P34+'tyee daily'!P35</f>
        <v>74493.122086699994</v>
      </c>
      <c r="Q35">
        <f>Q34+'tyee daily'!Q35</f>
        <v>243083.82548699999</v>
      </c>
      <c r="R35">
        <f>R34+'tyee daily'!R35</f>
        <v>59802.167978799996</v>
      </c>
      <c r="S35">
        <f>S34+'tyee daily'!S35</f>
        <v>131387.27807229999</v>
      </c>
      <c r="T35">
        <f>T34+'tyee daily'!T35</f>
        <v>145876.66730889998</v>
      </c>
      <c r="U35">
        <f>U34+'tyee daily'!U35</f>
        <v>142096.99556409998</v>
      </c>
      <c r="V35">
        <f>V34+'tyee daily'!V35</f>
        <v>67653.0541084</v>
      </c>
      <c r="W35">
        <f>W34+'tyee daily'!W35</f>
        <v>97912.35293339999</v>
      </c>
      <c r="X35">
        <f>X34+'tyee daily'!X35</f>
        <v>170684.9106072</v>
      </c>
      <c r="Y35">
        <f>Y34+'tyee daily'!Y35</f>
        <v>293354.62943099998</v>
      </c>
      <c r="Z35">
        <f>Z34+'tyee daily'!Z35</f>
        <v>112040.95265050001</v>
      </c>
      <c r="AA35">
        <f>AA34+'tyee daily'!AA35</f>
        <v>311251.77432329999</v>
      </c>
      <c r="AB35">
        <f>AB34+'tyee daily'!AB35</f>
        <v>469628.07158399996</v>
      </c>
      <c r="AC35">
        <f>AC34+'tyee daily'!AC35</f>
        <v>236546.60109269997</v>
      </c>
      <c r="AD35">
        <f>AD34+'tyee daily'!AD35</f>
        <v>170588.12366960003</v>
      </c>
      <c r="AE35">
        <f>AE34+'tyee daily'!AE35</f>
        <v>63774.414182699998</v>
      </c>
      <c r="AF35">
        <f>AF34+'tyee daily'!AF35</f>
        <v>396109.95967140008</v>
      </c>
      <c r="AG35">
        <f>AG34+'tyee daily'!AG35</f>
        <v>444386.95967140008</v>
      </c>
      <c r="AH35">
        <f>AH34+'tyee daily'!AH35</f>
        <v>192826.40000000002</v>
      </c>
      <c r="AI35">
        <f>AI34+'tyee daily'!AI35</f>
        <v>110369.40000000001</v>
      </c>
      <c r="AJ35">
        <f>AJ34+'tyee daily'!AJ35</f>
        <v>135180</v>
      </c>
      <c r="AK35">
        <f>AK34+'tyee daily'!AK35</f>
        <v>76647</v>
      </c>
      <c r="AL35">
        <f>AL34+'tyee daily'!AL35</f>
        <v>195815</v>
      </c>
      <c r="AM35">
        <f>AM34+'tyee daily'!AM35</f>
        <v>78209.400000000009</v>
      </c>
      <c r="AN35">
        <f>AN34+'tyee daily'!AN35</f>
        <v>84624</v>
      </c>
      <c r="AO35">
        <f>AO34+'tyee daily'!AO35</f>
        <v>109748</v>
      </c>
      <c r="AP35">
        <f>AP34+'tyee daily'!AP35</f>
        <v>86609</v>
      </c>
      <c r="AQ35">
        <f>AQ34+'tyee daily'!AQ35</f>
        <v>85333</v>
      </c>
      <c r="AR35">
        <f>AR34+'tyee daily'!AR35</f>
        <v>97106</v>
      </c>
      <c r="AS35">
        <f>AS34+'tyee daily'!AS35</f>
        <v>51014</v>
      </c>
      <c r="AT35">
        <f>AT34+'tyee daily'!AT35</f>
        <v>150722</v>
      </c>
      <c r="AU35">
        <f>AU34+'tyee daily'!AU35</f>
        <v>64079</v>
      </c>
      <c r="AV35">
        <f>AV34+'tyee daily'!AV35</f>
        <v>180903</v>
      </c>
      <c r="AW35">
        <f>AW34+'tyee daily'!AW35</f>
        <v>30860</v>
      </c>
      <c r="AX35">
        <f>AX34+'tyee daily'!AX35</f>
        <v>25055</v>
      </c>
      <c r="AY35">
        <f>AY34+'tyee daily'!AY35</f>
        <v>14876</v>
      </c>
      <c r="AZ35">
        <f>AZ34+'tyee daily'!AZ35</f>
        <v>9627</v>
      </c>
      <c r="BA35">
        <f>BA34+'tyee daily'!BA35</f>
        <v>56266</v>
      </c>
      <c r="BB35">
        <f>BB34+'tyee daily'!BB35</f>
        <v>171947</v>
      </c>
      <c r="BC35">
        <f>BC34+'tyee daily'!BC35</f>
        <v>146582</v>
      </c>
      <c r="BD35">
        <f>BD34+'tyee daily'!BD35</f>
        <v>99180</v>
      </c>
      <c r="BF35">
        <f t="shared" si="0"/>
        <v>142066.43729667042</v>
      </c>
      <c r="BG35">
        <f t="shared" si="1"/>
        <v>44091.920579940008</v>
      </c>
      <c r="BH35">
        <f t="shared" si="2"/>
        <v>76571.640869174997</v>
      </c>
      <c r="BI35">
        <f t="shared" si="3"/>
        <v>171631.4776518</v>
      </c>
      <c r="BJ35">
        <f t="shared" si="4"/>
        <v>268904.83625290007</v>
      </c>
    </row>
    <row r="36" spans="1:62" x14ac:dyDescent="0.35">
      <c r="A36" s="1">
        <v>44382</v>
      </c>
      <c r="B36">
        <f>B35+'tyee daily'!B36</f>
        <v>188487.03529980002</v>
      </c>
      <c r="C36">
        <f>C35+'tyee daily'!C36</f>
        <v>43073.5038212</v>
      </c>
      <c r="D36">
        <f>D35+'tyee daily'!D36</f>
        <v>89562.625559100008</v>
      </c>
      <c r="E36">
        <f>E35+'tyee daily'!E36</f>
        <v>129608.1762976</v>
      </c>
      <c r="F36">
        <f>F35+'tyee daily'!F36</f>
        <v>163439.76377399999</v>
      </c>
      <c r="G36">
        <f>G35+'tyee daily'!G36</f>
        <v>81507.778384899997</v>
      </c>
      <c r="H36">
        <f>H35+'tyee daily'!H36</f>
        <v>26528.460961699995</v>
      </c>
      <c r="I36">
        <f>I35+'tyee daily'!I36</f>
        <v>160470.97089319999</v>
      </c>
      <c r="J36">
        <f>J35+'tyee daily'!J36</f>
        <v>179698.80641720004</v>
      </c>
      <c r="K36">
        <f>K35+'tyee daily'!K36</f>
        <v>153782.44461799998</v>
      </c>
      <c r="L36">
        <f>L35+'tyee daily'!L36</f>
        <v>162824.56495200002</v>
      </c>
      <c r="M36">
        <f>M35+'tyee daily'!M36</f>
        <v>223143.27990649999</v>
      </c>
      <c r="N36">
        <f>N35+'tyee daily'!N36</f>
        <v>303648.49173399998</v>
      </c>
      <c r="O36">
        <f>O35+'tyee daily'!O36</f>
        <v>137106.69488359999</v>
      </c>
      <c r="P36">
        <f>P35+'tyee daily'!P36</f>
        <v>89240.021816699998</v>
      </c>
      <c r="Q36">
        <f>Q35+'tyee daily'!Q36</f>
        <v>258599.77284699999</v>
      </c>
      <c r="R36">
        <f>R35+'tyee daily'!R36</f>
        <v>63183.883630799995</v>
      </c>
      <c r="S36">
        <f>S35+'tyee daily'!S36</f>
        <v>141505.81479229999</v>
      </c>
      <c r="T36">
        <f>T35+'tyee daily'!T36</f>
        <v>168763.69400889997</v>
      </c>
      <c r="U36">
        <f>U35+'tyee daily'!U36</f>
        <v>169533.81308409999</v>
      </c>
      <c r="V36">
        <f>V35+'tyee daily'!V36</f>
        <v>79896.998668400003</v>
      </c>
      <c r="W36">
        <f>W35+'tyee daily'!W36</f>
        <v>114422.28055339999</v>
      </c>
      <c r="X36">
        <f>X35+'tyee daily'!X36</f>
        <v>212463.9572572</v>
      </c>
      <c r="Y36">
        <f>Y35+'tyee daily'!Y36</f>
        <v>346612.84437099996</v>
      </c>
      <c r="Z36">
        <f>Z35+'tyee daily'!Z36</f>
        <v>135197.80573050003</v>
      </c>
      <c r="AA36">
        <f>AA35+'tyee daily'!AA36</f>
        <v>342546.72558329999</v>
      </c>
      <c r="AB36">
        <f>AB35+'tyee daily'!AB36</f>
        <v>508657.70132399997</v>
      </c>
      <c r="AC36">
        <f>AC35+'tyee daily'!AC36</f>
        <v>306623.08933270001</v>
      </c>
      <c r="AD36">
        <f>AD35+'tyee daily'!AD36</f>
        <v>188899.71987960002</v>
      </c>
      <c r="AE36">
        <f>AE35+'tyee daily'!AE36</f>
        <v>77843.647412699996</v>
      </c>
      <c r="AF36">
        <f>AF35+'tyee daily'!AF36</f>
        <v>454486.02064140007</v>
      </c>
      <c r="AG36">
        <f>AG35+'tyee daily'!AG36</f>
        <v>518381.02064140007</v>
      </c>
      <c r="AH36">
        <f>AH35+'tyee daily'!AH36</f>
        <v>227690.00000000003</v>
      </c>
      <c r="AI36">
        <f>AI35+'tyee daily'!AI36</f>
        <v>131429.80000000002</v>
      </c>
      <c r="AJ36">
        <f>AJ35+'tyee daily'!AJ36</f>
        <v>158361</v>
      </c>
      <c r="AK36">
        <f>AK35+'tyee daily'!AK36</f>
        <v>89068</v>
      </c>
      <c r="AL36">
        <f>AL35+'tyee daily'!AL36</f>
        <v>241498</v>
      </c>
      <c r="AM36">
        <f>AM35+'tyee daily'!AM36</f>
        <v>83727.400000000009</v>
      </c>
      <c r="AN36">
        <f>AN35+'tyee daily'!AN36</f>
        <v>101564</v>
      </c>
      <c r="AO36">
        <f>AO35+'tyee daily'!AO36</f>
        <v>126396</v>
      </c>
      <c r="AP36">
        <f>AP35+'tyee daily'!AP36</f>
        <v>124068</v>
      </c>
      <c r="AQ36">
        <f>AQ35+'tyee daily'!AQ36</f>
        <v>91294</v>
      </c>
      <c r="AR36">
        <f>AR35+'tyee daily'!AR36</f>
        <v>101032</v>
      </c>
      <c r="AS36">
        <f>AS35+'tyee daily'!AS36</f>
        <v>65353</v>
      </c>
      <c r="AT36">
        <f>AT35+'tyee daily'!AT36</f>
        <v>185325</v>
      </c>
      <c r="AU36">
        <f>AU35+'tyee daily'!AU36</f>
        <v>74813</v>
      </c>
      <c r="AV36">
        <f>AV35+'tyee daily'!AV36</f>
        <v>192464</v>
      </c>
      <c r="AW36">
        <f>AW35+'tyee daily'!AW36</f>
        <v>33912</v>
      </c>
      <c r="AX36">
        <f>AX35+'tyee daily'!AX36</f>
        <v>32790</v>
      </c>
      <c r="AY36">
        <f>AY35+'tyee daily'!AY36</f>
        <v>17269</v>
      </c>
      <c r="AZ36">
        <f>AZ35+'tyee daily'!AZ36</f>
        <v>12098</v>
      </c>
      <c r="BA36">
        <f>BA35+'tyee daily'!BA36</f>
        <v>69729</v>
      </c>
      <c r="BB36">
        <f>BB35+'tyee daily'!BB36</f>
        <v>191125</v>
      </c>
      <c r="BC36">
        <f>BC35+'tyee daily'!BC36</f>
        <v>181728</v>
      </c>
      <c r="BD36">
        <f>BD35+'tyee daily'!BD36</f>
        <v>114520</v>
      </c>
      <c r="BF36">
        <f t="shared" si="0"/>
        <v>162082.8816495963</v>
      </c>
      <c r="BG36">
        <f t="shared" si="1"/>
        <v>49106.617764080016</v>
      </c>
      <c r="BH36">
        <f t="shared" si="2"/>
        <v>85062.55</v>
      </c>
      <c r="BI36">
        <f t="shared" si="3"/>
        <v>190568.6799699</v>
      </c>
      <c r="BJ36">
        <f t="shared" si="4"/>
        <v>305730.71005309001</v>
      </c>
    </row>
    <row r="37" spans="1:62" x14ac:dyDescent="0.35">
      <c r="A37" s="1">
        <v>44383</v>
      </c>
      <c r="B37">
        <f>B36+'tyee daily'!B37</f>
        <v>197403.95750980001</v>
      </c>
      <c r="C37">
        <f>C36+'tyee daily'!C37</f>
        <v>50106.528192199999</v>
      </c>
      <c r="D37">
        <f>D36+'tyee daily'!D37</f>
        <v>98347.684040100008</v>
      </c>
      <c r="E37">
        <f>E36+'tyee daily'!E37</f>
        <v>138314.64808859999</v>
      </c>
      <c r="F37">
        <f>F36+'tyee daily'!F37</f>
        <v>192643.145834</v>
      </c>
      <c r="G37">
        <f>G36+'tyee daily'!G37</f>
        <v>86656.477369899992</v>
      </c>
      <c r="H37">
        <f>H36+'tyee daily'!H37</f>
        <v>33830.900834699998</v>
      </c>
      <c r="I37">
        <f>I36+'tyee daily'!I37</f>
        <v>170881.54637319999</v>
      </c>
      <c r="J37">
        <f>J36+'tyee daily'!J37</f>
        <v>195378.26377720005</v>
      </c>
      <c r="K37">
        <f>K36+'tyee daily'!K37</f>
        <v>166883.71099799997</v>
      </c>
      <c r="L37">
        <f>L36+'tyee daily'!L37</f>
        <v>177809.427272</v>
      </c>
      <c r="M37">
        <f>M36+'tyee daily'!M37</f>
        <v>254681.5655265</v>
      </c>
      <c r="N37">
        <f>N36+'tyee daily'!N37</f>
        <v>325439.74300399999</v>
      </c>
      <c r="O37">
        <f>O36+'tyee daily'!O37</f>
        <v>145470.84973759999</v>
      </c>
      <c r="P37">
        <f>P36+'tyee daily'!P37</f>
        <v>104338.4787467</v>
      </c>
      <c r="Q37">
        <f>Q36+'tyee daily'!Q37</f>
        <v>276650.976907</v>
      </c>
      <c r="R37">
        <f>R36+'tyee daily'!R37</f>
        <v>67916.75880879999</v>
      </c>
      <c r="S37">
        <f>S36+'tyee daily'!S37</f>
        <v>158907.72222229998</v>
      </c>
      <c r="T37">
        <f>T36+'tyee daily'!T37</f>
        <v>191604.22433889998</v>
      </c>
      <c r="U37">
        <f>U36+'tyee daily'!U37</f>
        <v>188706.25854409998</v>
      </c>
      <c r="V37">
        <f>V36+'tyee daily'!V37</f>
        <v>87094.970947399997</v>
      </c>
      <c r="W37">
        <f>W36+'tyee daily'!W37</f>
        <v>166045.0165734</v>
      </c>
      <c r="X37">
        <f>X36+'tyee daily'!X37</f>
        <v>259183.46813719999</v>
      </c>
      <c r="Y37">
        <f>Y36+'tyee daily'!Y37</f>
        <v>390118.24943099997</v>
      </c>
      <c r="Z37">
        <f>Z36+'tyee daily'!Z37</f>
        <v>153513.11052050002</v>
      </c>
      <c r="AA37">
        <f>AA36+'tyee daily'!AA37</f>
        <v>365616.02038329997</v>
      </c>
      <c r="AB37">
        <f>AB36+'tyee daily'!AB37</f>
        <v>537337.94094399991</v>
      </c>
      <c r="AC37">
        <f>AC36+'tyee daily'!AC37</f>
        <v>333776.36239269999</v>
      </c>
      <c r="AD37">
        <f>AD36+'tyee daily'!AD37</f>
        <v>215432.42880960001</v>
      </c>
      <c r="AE37">
        <f>AE36+'tyee daily'!AE37</f>
        <v>86546.985847699994</v>
      </c>
      <c r="AF37">
        <f>AF36+'tyee daily'!AF37</f>
        <v>492527.70013140008</v>
      </c>
      <c r="AG37">
        <f>AG36+'tyee daily'!AG37</f>
        <v>580129.30013140012</v>
      </c>
      <c r="AH37">
        <f>AH36+'tyee daily'!AH37</f>
        <v>328706</v>
      </c>
      <c r="AI37">
        <f>AI36+'tyee daily'!AI37</f>
        <v>144810.00000000003</v>
      </c>
      <c r="AJ37">
        <f>AJ36+'tyee daily'!AJ37</f>
        <v>166857</v>
      </c>
      <c r="AK37">
        <f>AK36+'tyee daily'!AK37</f>
        <v>91081</v>
      </c>
      <c r="AL37">
        <f>AL36+'tyee daily'!AL37</f>
        <v>313669</v>
      </c>
      <c r="AM37">
        <f>AM36+'tyee daily'!AM37</f>
        <v>88699.400000000009</v>
      </c>
      <c r="AN37">
        <f>AN36+'tyee daily'!AN37</f>
        <v>115496</v>
      </c>
      <c r="AO37">
        <f>AO36+'tyee daily'!AO37</f>
        <v>134932</v>
      </c>
      <c r="AP37">
        <f>AP36+'tyee daily'!AP37</f>
        <v>166058</v>
      </c>
      <c r="AQ37">
        <f>AQ36+'tyee daily'!AQ37</f>
        <v>103680</v>
      </c>
      <c r="AR37">
        <f>AR36+'tyee daily'!AR37</f>
        <v>102122</v>
      </c>
      <c r="AS37">
        <f>AS36+'tyee daily'!AS37</f>
        <v>68275</v>
      </c>
      <c r="AT37">
        <f>AT36+'tyee daily'!AT37</f>
        <v>232749</v>
      </c>
      <c r="AU37">
        <f>AU36+'tyee daily'!AU37</f>
        <v>80180</v>
      </c>
      <c r="AV37">
        <f>AV36+'tyee daily'!AV37</f>
        <v>201531</v>
      </c>
      <c r="AW37">
        <f>AW36+'tyee daily'!AW37</f>
        <v>47781</v>
      </c>
      <c r="AX37">
        <f>AX36+'tyee daily'!AX37</f>
        <v>33513</v>
      </c>
      <c r="AY37">
        <f>AY36+'tyee daily'!AY37</f>
        <v>22597</v>
      </c>
      <c r="AZ37">
        <f>AZ36+'tyee daily'!AZ37</f>
        <v>17722</v>
      </c>
      <c r="BA37">
        <f>BA36+'tyee daily'!BA37</f>
        <v>82602</v>
      </c>
      <c r="BB37">
        <f>BB36+'tyee daily'!BB37</f>
        <v>208747</v>
      </c>
      <c r="BC37">
        <f>BC36+'tyee daily'!BC37</f>
        <v>215635</v>
      </c>
      <c r="BD37">
        <f>BD36+'tyee daily'!BD37</f>
        <v>142759</v>
      </c>
      <c r="BF37">
        <f t="shared" si="0"/>
        <v>182532.16337731853</v>
      </c>
      <c r="BG37">
        <f t="shared" si="1"/>
        <v>55449.597377180005</v>
      </c>
      <c r="BH37">
        <f t="shared" si="2"/>
        <v>89294.8</v>
      </c>
      <c r="BI37">
        <f t="shared" si="3"/>
        <v>215584.35720239999</v>
      </c>
      <c r="BJ37">
        <f t="shared" si="4"/>
        <v>332255.25367489003</v>
      </c>
    </row>
    <row r="38" spans="1:62" x14ac:dyDescent="0.35">
      <c r="A38" s="1">
        <v>44384</v>
      </c>
      <c r="B38">
        <f>B37+'tyee daily'!B38</f>
        <v>212202.37868980001</v>
      </c>
      <c r="C38">
        <f>C37+'tyee daily'!C38</f>
        <v>54185.495918200002</v>
      </c>
      <c r="D38">
        <f>D37+'tyee daily'!D38</f>
        <v>106108.6917681</v>
      </c>
      <c r="E38">
        <f>E37+'tyee daily'!E38</f>
        <v>148505.26386859998</v>
      </c>
      <c r="F38">
        <f>F37+'tyee daily'!F38</f>
        <v>225364.82161399999</v>
      </c>
      <c r="G38">
        <f>G37+'tyee daily'!G38</f>
        <v>93340.4761229</v>
      </c>
      <c r="H38">
        <f>H37+'tyee daily'!H38</f>
        <v>41012.612213699998</v>
      </c>
      <c r="I38">
        <f>I37+'tyee daily'!I38</f>
        <v>184000.35350319999</v>
      </c>
      <c r="J38">
        <f>J37+'tyee daily'!J38</f>
        <v>219948.03886720006</v>
      </c>
      <c r="K38">
        <f>K37+'tyee daily'!K38</f>
        <v>185665.86263799996</v>
      </c>
      <c r="L38">
        <f>L37+'tyee daily'!L38</f>
        <v>196714.56727200001</v>
      </c>
      <c r="M38">
        <f>M37+'tyee daily'!M38</f>
        <v>303274.4055465</v>
      </c>
      <c r="N38">
        <f>N37+'tyee daily'!N38</f>
        <v>354664.85765399999</v>
      </c>
      <c r="O38">
        <f>O37+'tyee daily'!O38</f>
        <v>155487.08479759999</v>
      </c>
      <c r="P38">
        <f>P37+'tyee daily'!P38</f>
        <v>122295.65087670001</v>
      </c>
      <c r="Q38">
        <f>Q37+'tyee daily'!Q38</f>
        <v>284166.34127799998</v>
      </c>
      <c r="R38">
        <f>R37+'tyee daily'!R38</f>
        <v>74064.935745799987</v>
      </c>
      <c r="S38">
        <f>S37+'tyee daily'!S38</f>
        <v>177526.41571229999</v>
      </c>
      <c r="T38">
        <f>T37+'tyee daily'!T38</f>
        <v>238250.89981889998</v>
      </c>
      <c r="U38">
        <f>U37+'tyee daily'!U38</f>
        <v>214082.01003409998</v>
      </c>
      <c r="V38">
        <f>V37+'tyee daily'!V38</f>
        <v>98754.986567400003</v>
      </c>
      <c r="W38">
        <f>W37+'tyee daily'!W38</f>
        <v>203317.76114340001</v>
      </c>
      <c r="X38">
        <f>X37+'tyee daily'!X38</f>
        <v>302343.29609720001</v>
      </c>
      <c r="Y38">
        <f>Y37+'tyee daily'!Y38</f>
        <v>459338.17196099996</v>
      </c>
      <c r="Z38">
        <f>Z37+'tyee daily'!Z38</f>
        <v>166362.91566050003</v>
      </c>
      <c r="AA38">
        <f>AA37+'tyee daily'!AA38</f>
        <v>413564.00135329994</v>
      </c>
      <c r="AB38">
        <f>AB37+'tyee daily'!AB38</f>
        <v>593761.99436399993</v>
      </c>
      <c r="AC38">
        <f>AC37+'tyee daily'!AC38</f>
        <v>358812.92142269999</v>
      </c>
      <c r="AD38">
        <f>AD37+'tyee daily'!AD38</f>
        <v>228505.69183960001</v>
      </c>
      <c r="AE38">
        <f>AE37+'tyee daily'!AE38</f>
        <v>94055.828029700002</v>
      </c>
      <c r="AF38">
        <f>AF37+'tyee daily'!AF38</f>
        <v>555686.49691140011</v>
      </c>
      <c r="AG38">
        <f>AG37+'tyee daily'!AG38</f>
        <v>651376.69691140007</v>
      </c>
      <c r="AH38">
        <f>AH37+'tyee daily'!AH38</f>
        <v>389463</v>
      </c>
      <c r="AI38">
        <f>AI37+'tyee daily'!AI38</f>
        <v>165160.00000000003</v>
      </c>
      <c r="AJ38">
        <f>AJ37+'tyee daily'!AJ38</f>
        <v>192933</v>
      </c>
      <c r="AK38">
        <f>AK37+'tyee daily'!AK38</f>
        <v>99803</v>
      </c>
      <c r="AL38">
        <f>AL37+'tyee daily'!AL38</f>
        <v>339668</v>
      </c>
      <c r="AM38">
        <f>AM37+'tyee daily'!AM38</f>
        <v>93285.400000000009</v>
      </c>
      <c r="AN38">
        <f>AN37+'tyee daily'!AN38</f>
        <v>135869.20000000001</v>
      </c>
      <c r="AO38">
        <f>AO37+'tyee daily'!AO38</f>
        <v>135989</v>
      </c>
      <c r="AP38">
        <f>AP37+'tyee daily'!AP38</f>
        <v>175618</v>
      </c>
      <c r="AQ38">
        <f>AQ37+'tyee daily'!AQ38</f>
        <v>122802</v>
      </c>
      <c r="AR38">
        <f>AR37+'tyee daily'!AR38</f>
        <v>105002</v>
      </c>
      <c r="AS38">
        <f>AS37+'tyee daily'!AS38</f>
        <v>69384</v>
      </c>
      <c r="AT38">
        <f>AT37+'tyee daily'!AT38</f>
        <v>283229</v>
      </c>
      <c r="AU38">
        <f>AU37+'tyee daily'!AU38</f>
        <v>95454</v>
      </c>
      <c r="AV38">
        <f>AV37+'tyee daily'!AV38</f>
        <v>222989</v>
      </c>
      <c r="AW38">
        <f>AW37+'tyee daily'!AW38</f>
        <v>53299</v>
      </c>
      <c r="AX38">
        <f>AX37+'tyee daily'!AX38</f>
        <v>49317</v>
      </c>
      <c r="AY38">
        <f>AY37+'tyee daily'!AY38</f>
        <v>26585</v>
      </c>
      <c r="AZ38">
        <f>AZ37+'tyee daily'!AZ38</f>
        <v>20183</v>
      </c>
      <c r="BA38">
        <f>BA37+'tyee daily'!BA38</f>
        <v>90372</v>
      </c>
      <c r="BB38">
        <f>BB37+'tyee daily'!BB38</f>
        <v>240237</v>
      </c>
      <c r="BC38">
        <f>BC37+'tyee daily'!BC38</f>
        <v>249081</v>
      </c>
      <c r="BD38">
        <f>BD37+'tyee daily'!BD38</f>
        <v>191955</v>
      </c>
      <c r="BF38">
        <f t="shared" si="0"/>
        <v>205045.6393740963</v>
      </c>
      <c r="BG38">
        <f t="shared" si="1"/>
        <v>58745.047142740012</v>
      </c>
      <c r="BH38">
        <f t="shared" si="2"/>
        <v>99016.989925550006</v>
      </c>
      <c r="BI38">
        <f t="shared" si="3"/>
        <v>246870</v>
      </c>
      <c r="BJ38">
        <f t="shared" si="4"/>
        <v>380267.97642681008</v>
      </c>
    </row>
    <row r="39" spans="1:62" x14ac:dyDescent="0.35">
      <c r="A39" s="1">
        <v>44385</v>
      </c>
      <c r="B39">
        <f>B38+'tyee daily'!B39</f>
        <v>232196.36200980001</v>
      </c>
      <c r="C39">
        <f>C38+'tyee daily'!C39</f>
        <v>62344.366081200002</v>
      </c>
      <c r="D39">
        <f>D38+'tyee daily'!D39</f>
        <v>110873.73788110001</v>
      </c>
      <c r="E39">
        <f>E38+'tyee daily'!E39</f>
        <v>161391.12120859997</v>
      </c>
      <c r="F39">
        <f>F38+'tyee daily'!F39</f>
        <v>242434.71194399998</v>
      </c>
      <c r="G39">
        <f>G38+'tyee daily'!G39</f>
        <v>101828.17982590001</v>
      </c>
      <c r="H39">
        <f>H38+'tyee daily'!H39</f>
        <v>49332.6208167</v>
      </c>
      <c r="I39">
        <f>I38+'tyee daily'!I39</f>
        <v>204553.9013232</v>
      </c>
      <c r="J39">
        <f>J38+'tyee daily'!J39</f>
        <v>249574.87430720005</v>
      </c>
      <c r="K39">
        <f>K38+'tyee daily'!K39</f>
        <v>197651.50297799997</v>
      </c>
      <c r="L39">
        <f>L38+'tyee daily'!L39</f>
        <v>236123.20572200001</v>
      </c>
      <c r="M39">
        <f>M38+'tyee daily'!M39</f>
        <v>360357.87336650002</v>
      </c>
      <c r="N39">
        <f>N38+'tyee daily'!N39</f>
        <v>384893.98746400001</v>
      </c>
      <c r="O39">
        <f>O38+'tyee daily'!O39</f>
        <v>167011.74091759999</v>
      </c>
      <c r="P39">
        <f>P38+'tyee daily'!P39</f>
        <v>140706.1467667</v>
      </c>
      <c r="Q39">
        <f>Q38+'tyee daily'!Q39</f>
        <v>324883.83629799995</v>
      </c>
      <c r="R39">
        <f>R38+'tyee daily'!R39</f>
        <v>81686.41092379998</v>
      </c>
      <c r="S39">
        <f>S38+'tyee daily'!S39</f>
        <v>199693.0011923</v>
      </c>
      <c r="T39">
        <f>T38+'tyee daily'!T39</f>
        <v>292290.49927889998</v>
      </c>
      <c r="U39">
        <f>U38+'tyee daily'!U39</f>
        <v>264372.02099409996</v>
      </c>
      <c r="V39">
        <f>V38+'tyee daily'!V39</f>
        <v>106575.2384264</v>
      </c>
      <c r="W39">
        <f>W38+'tyee daily'!W39</f>
        <v>269183.36795340001</v>
      </c>
      <c r="X39">
        <f>X38+'tyee daily'!X39</f>
        <v>359853.24324720004</v>
      </c>
      <c r="Y39">
        <f>Y38+'tyee daily'!Y39</f>
        <v>525052.25332099991</v>
      </c>
      <c r="Z39">
        <f>Z38+'tyee daily'!Z39</f>
        <v>183099.90409050003</v>
      </c>
      <c r="AA39">
        <f>AA38+'tyee daily'!AA39</f>
        <v>464430.26323329995</v>
      </c>
      <c r="AB39">
        <f>AB38+'tyee daily'!AB39</f>
        <v>701737.2474639999</v>
      </c>
      <c r="AC39">
        <f>AC38+'tyee daily'!AC39</f>
        <v>391747.14268270001</v>
      </c>
      <c r="AD39">
        <f>AD38+'tyee daily'!AD39</f>
        <v>240205.2291996</v>
      </c>
      <c r="AE39">
        <f>AE38+'tyee daily'!AE39</f>
        <v>103186.29428870001</v>
      </c>
      <c r="AF39">
        <f>AF38+'tyee daily'!AF39</f>
        <v>611379.90778140014</v>
      </c>
      <c r="AG39">
        <f>AG38+'tyee daily'!AG39</f>
        <v>715158.70778140007</v>
      </c>
      <c r="AH39">
        <f>AH38+'tyee daily'!AH39</f>
        <v>436165.6</v>
      </c>
      <c r="AI39">
        <f>AI38+'tyee daily'!AI39</f>
        <v>180932.80000000002</v>
      </c>
      <c r="AJ39">
        <f>AJ38+'tyee daily'!AJ39</f>
        <v>207535</v>
      </c>
      <c r="AK39">
        <f>AK38+'tyee daily'!AK39</f>
        <v>104351</v>
      </c>
      <c r="AL39">
        <f>AL38+'tyee daily'!AL39</f>
        <v>394161.8</v>
      </c>
      <c r="AM39">
        <f>AM38+'tyee daily'!AM39</f>
        <v>97838.400000000009</v>
      </c>
      <c r="AN39">
        <f>AN38+'tyee daily'!AN39</f>
        <v>146431.40000000002</v>
      </c>
      <c r="AO39">
        <f>AO38+'tyee daily'!AO39</f>
        <v>144004</v>
      </c>
      <c r="AP39">
        <f>AP38+'tyee daily'!AP39</f>
        <v>180536</v>
      </c>
      <c r="AQ39">
        <f>AQ38+'tyee daily'!AQ39</f>
        <v>138841</v>
      </c>
      <c r="AR39">
        <f>AR38+'tyee daily'!AR39</f>
        <v>116411</v>
      </c>
      <c r="AS39">
        <f>AS38+'tyee daily'!AS39</f>
        <v>74201</v>
      </c>
      <c r="AT39">
        <f>AT38+'tyee daily'!AT39</f>
        <v>356660</v>
      </c>
      <c r="AU39">
        <f>AU38+'tyee daily'!AU39</f>
        <v>108136</v>
      </c>
      <c r="AV39">
        <f>AV38+'tyee daily'!AV39</f>
        <v>251789</v>
      </c>
      <c r="AW39">
        <f>AW38+'tyee daily'!AW39</f>
        <v>59923</v>
      </c>
      <c r="AX39">
        <f>AX38+'tyee daily'!AX39</f>
        <v>63566</v>
      </c>
      <c r="AY39">
        <f>AY38+'tyee daily'!AY39</f>
        <v>30249</v>
      </c>
      <c r="AZ39">
        <f>AZ38+'tyee daily'!AZ39</f>
        <v>25038</v>
      </c>
      <c r="BA39">
        <f>BA38+'tyee daily'!BA39</f>
        <v>93506</v>
      </c>
      <c r="BB39">
        <f>BB38+'tyee daily'!BB39</f>
        <v>263476</v>
      </c>
      <c r="BC39">
        <f>BC38+'tyee daily'!BC39</f>
        <v>290382</v>
      </c>
      <c r="BD39">
        <f>BD38+'tyee daily'!BD39</f>
        <v>217964</v>
      </c>
      <c r="BF39">
        <f t="shared" si="0"/>
        <v>231480.4240883186</v>
      </c>
      <c r="BG39">
        <f t="shared" si="1"/>
        <v>66756.500000000015</v>
      </c>
      <c r="BH39">
        <f t="shared" si="2"/>
        <v>106965.4288198</v>
      </c>
      <c r="BI39">
        <f t="shared" si="3"/>
        <v>291813.37445917499</v>
      </c>
      <c r="BJ39">
        <f t="shared" si="4"/>
        <v>423564.46000000008</v>
      </c>
    </row>
    <row r="40" spans="1:62" x14ac:dyDescent="0.35">
      <c r="A40" s="1">
        <v>44386</v>
      </c>
      <c r="B40">
        <f>B39+'tyee daily'!B40</f>
        <v>255156.23303980002</v>
      </c>
      <c r="C40">
        <f>C39+'tyee daily'!C40</f>
        <v>69430.320724200006</v>
      </c>
      <c r="D40">
        <f>D39+'tyee daily'!D40</f>
        <v>113518.1228811</v>
      </c>
      <c r="E40">
        <f>E39+'tyee daily'!E40</f>
        <v>186572.19896859996</v>
      </c>
      <c r="F40">
        <f>F39+'tyee daily'!F40</f>
        <v>270488.46385399997</v>
      </c>
      <c r="G40">
        <f>G39+'tyee daily'!G40</f>
        <v>110529.67033790001</v>
      </c>
      <c r="H40">
        <f>H39+'tyee daily'!H40</f>
        <v>57301.9418907</v>
      </c>
      <c r="I40">
        <f>I39+'tyee daily'!I40</f>
        <v>226290.76791319999</v>
      </c>
      <c r="J40">
        <f>J39+'tyee daily'!J40</f>
        <v>284217.80567720003</v>
      </c>
      <c r="K40">
        <f>K39+'tyee daily'!K40</f>
        <v>213337.46959799997</v>
      </c>
      <c r="L40">
        <f>L39+'tyee daily'!L40</f>
        <v>253611.161422</v>
      </c>
      <c r="M40">
        <f>M39+'tyee daily'!M40</f>
        <v>424459.4346565</v>
      </c>
      <c r="N40">
        <f>N39+'tyee daily'!N40</f>
        <v>419023.85184399999</v>
      </c>
      <c r="O40">
        <f>O39+'tyee daily'!O40</f>
        <v>190164.8069776</v>
      </c>
      <c r="P40">
        <f>P39+'tyee daily'!P40</f>
        <v>162309.43855669998</v>
      </c>
      <c r="Q40">
        <f>Q39+'tyee daily'!Q40</f>
        <v>374340.86821799993</v>
      </c>
      <c r="R40">
        <f>R39+'tyee daily'!R40</f>
        <v>92338.452953799977</v>
      </c>
      <c r="S40">
        <f>S39+'tyee daily'!S40</f>
        <v>221526.5715323</v>
      </c>
      <c r="T40">
        <f>T39+'tyee daily'!T40</f>
        <v>384480.63659889996</v>
      </c>
      <c r="U40">
        <f>U39+'tyee daily'!U40</f>
        <v>307443.27388409997</v>
      </c>
      <c r="V40">
        <f>V39+'tyee daily'!V40</f>
        <v>113344.00141139999</v>
      </c>
      <c r="W40">
        <f>W39+'tyee daily'!W40</f>
        <v>319020.5817334</v>
      </c>
      <c r="X40">
        <f>X39+'tyee daily'!X40</f>
        <v>427491.96082720003</v>
      </c>
      <c r="Y40">
        <f>Y39+'tyee daily'!Y40</f>
        <v>616123.03999099997</v>
      </c>
      <c r="Z40">
        <f>Z39+'tyee daily'!Z40</f>
        <v>218694.91077050002</v>
      </c>
      <c r="AA40">
        <f>AA39+'tyee daily'!AA40</f>
        <v>515386.83179329993</v>
      </c>
      <c r="AB40">
        <f>AB39+'tyee daily'!AB40</f>
        <v>795228.98900399986</v>
      </c>
      <c r="AC40">
        <f>AC39+'tyee daily'!AC40</f>
        <v>442431.4480027</v>
      </c>
      <c r="AD40">
        <f>AD39+'tyee daily'!AD40</f>
        <v>261796.66186960001</v>
      </c>
      <c r="AE40">
        <f>AE39+'tyee daily'!AE40</f>
        <v>116510.08389870002</v>
      </c>
      <c r="AF40">
        <f>AF39+'tyee daily'!AF40</f>
        <v>662546.79857140011</v>
      </c>
      <c r="AG40">
        <f>AG39+'tyee daily'!AG40</f>
        <v>785190.79857140011</v>
      </c>
      <c r="AH40">
        <f>AH39+'tyee daily'!AH40</f>
        <v>455110.8</v>
      </c>
      <c r="AI40">
        <f>AI39+'tyee daily'!AI40</f>
        <v>236193.80000000002</v>
      </c>
      <c r="AJ40">
        <f>AJ39+'tyee daily'!AJ40</f>
        <v>222210</v>
      </c>
      <c r="AK40">
        <f>AK39+'tyee daily'!AK40</f>
        <v>111145</v>
      </c>
      <c r="AL40">
        <f>AL39+'tyee daily'!AL40</f>
        <v>446912.8</v>
      </c>
      <c r="AM40">
        <f>AM39+'tyee daily'!AM40</f>
        <v>116141.40000000001</v>
      </c>
      <c r="AN40">
        <f>AN39+'tyee daily'!AN40</f>
        <v>158676.60000000003</v>
      </c>
      <c r="AO40">
        <f>AO39+'tyee daily'!AO40</f>
        <v>151972</v>
      </c>
      <c r="AP40">
        <f>AP39+'tyee daily'!AP40</f>
        <v>189594</v>
      </c>
      <c r="AQ40">
        <f>AQ39+'tyee daily'!AQ40</f>
        <v>172200</v>
      </c>
      <c r="AR40">
        <f>AR39+'tyee daily'!AR40</f>
        <v>130379</v>
      </c>
      <c r="AS40">
        <f>AS39+'tyee daily'!AS40</f>
        <v>77878</v>
      </c>
      <c r="AT40">
        <f>AT39+'tyee daily'!AT40</f>
        <v>416031</v>
      </c>
      <c r="AU40">
        <f>AU39+'tyee daily'!AU40</f>
        <v>123589</v>
      </c>
      <c r="AV40">
        <f>AV39+'tyee daily'!AV40</f>
        <v>270336</v>
      </c>
      <c r="AW40">
        <f>AW39+'tyee daily'!AW40</f>
        <v>63411</v>
      </c>
      <c r="AX40">
        <f>AX39+'tyee daily'!AX40</f>
        <v>81890</v>
      </c>
      <c r="AY40">
        <f>AY39+'tyee daily'!AY40</f>
        <v>36493</v>
      </c>
      <c r="AZ40">
        <f>AZ39+'tyee daily'!AZ40</f>
        <v>29488</v>
      </c>
      <c r="BA40">
        <f>BA39+'tyee daily'!BA40</f>
        <v>96643</v>
      </c>
      <c r="BB40">
        <f>BB39+'tyee daily'!BB40</f>
        <v>286641</v>
      </c>
      <c r="BC40">
        <f>BC39+'tyee daily'!BC40</f>
        <v>337486</v>
      </c>
      <c r="BD40">
        <f>BD39+'tyee daily'!BD40</f>
        <v>284916</v>
      </c>
      <c r="BF40">
        <f t="shared" si="0"/>
        <v>261124.61107357781</v>
      </c>
      <c r="BG40">
        <f t="shared" si="1"/>
        <v>79081.600000000006</v>
      </c>
      <c r="BH40">
        <f t="shared" si="2"/>
        <v>116233.57097467501</v>
      </c>
      <c r="BI40">
        <f t="shared" si="3"/>
        <v>365127.15116349992</v>
      </c>
      <c r="BJ40">
        <f t="shared" si="4"/>
        <v>452651.4</v>
      </c>
    </row>
    <row r="41" spans="1:62" x14ac:dyDescent="0.35">
      <c r="A41" s="1">
        <v>44387</v>
      </c>
      <c r="B41">
        <f>B40+'tyee daily'!B41</f>
        <v>284503.63053980004</v>
      </c>
      <c r="C41">
        <f>C40+'tyee daily'!C41</f>
        <v>78753.868918200009</v>
      </c>
      <c r="D41">
        <f>D40+'tyee daily'!D41</f>
        <v>117406.99608510001</v>
      </c>
      <c r="E41">
        <f>E40+'tyee daily'!E41</f>
        <v>273669.99244859995</v>
      </c>
      <c r="F41">
        <f>F40+'tyee daily'!F41</f>
        <v>305973.29272399994</v>
      </c>
      <c r="G41">
        <f>G40+'tyee daily'!G41</f>
        <v>119278.66902890001</v>
      </c>
      <c r="H41">
        <f>H40+'tyee daily'!H41</f>
        <v>63210.4433317</v>
      </c>
      <c r="I41">
        <f>I40+'tyee daily'!I41</f>
        <v>248128.84873319999</v>
      </c>
      <c r="J41">
        <f>J40+'tyee daily'!J41</f>
        <v>308866.40845720004</v>
      </c>
      <c r="K41">
        <f>K40+'tyee daily'!K41</f>
        <v>243889.94306799996</v>
      </c>
      <c r="L41">
        <f>L40+'tyee daily'!L41</f>
        <v>268753.15910200001</v>
      </c>
      <c r="M41">
        <f>M40+'tyee daily'!M41</f>
        <v>509902.41855649999</v>
      </c>
      <c r="N41">
        <f>N40+'tyee daily'!N41</f>
        <v>444570.35502399999</v>
      </c>
      <c r="O41">
        <f>O40+'tyee daily'!O41</f>
        <v>205656.0517976</v>
      </c>
      <c r="P41">
        <f>P40+'tyee daily'!P41</f>
        <v>183043.0888267</v>
      </c>
      <c r="Q41">
        <f>Q40+'tyee daily'!Q41</f>
        <v>459764.9327479999</v>
      </c>
      <c r="R41">
        <f>R40+'tyee daily'!R41</f>
        <v>100089.70051579998</v>
      </c>
      <c r="S41">
        <f>S40+'tyee daily'!S41</f>
        <v>242207.39718229999</v>
      </c>
      <c r="T41">
        <f>T40+'tyee daily'!T41</f>
        <v>435682.50159889995</v>
      </c>
      <c r="U41">
        <f>U40+'tyee daily'!U41</f>
        <v>374273.41078409995</v>
      </c>
      <c r="V41">
        <f>V40+'tyee daily'!V41</f>
        <v>124435.0115714</v>
      </c>
      <c r="W41">
        <f>W40+'tyee daily'!W41</f>
        <v>365431.68805340002</v>
      </c>
      <c r="X41">
        <f>X40+'tyee daily'!X41</f>
        <v>526561.75590720004</v>
      </c>
      <c r="Y41">
        <f>Y40+'tyee daily'!Y41</f>
        <v>689806.53604099993</v>
      </c>
      <c r="Z41">
        <f>Z40+'tyee daily'!Z41</f>
        <v>263132.81520050002</v>
      </c>
      <c r="AA41">
        <f>AA40+'tyee daily'!AA41</f>
        <v>610224.67141329998</v>
      </c>
      <c r="AB41">
        <f>AB40+'tyee daily'!AB41</f>
        <v>907048.06640399981</v>
      </c>
      <c r="AC41">
        <f>AC40+'tyee daily'!AC41</f>
        <v>491426.35866269999</v>
      </c>
      <c r="AD41">
        <f>AD40+'tyee daily'!AD41</f>
        <v>277259.68164959998</v>
      </c>
      <c r="AE41">
        <f>AE40+'tyee daily'!AE41</f>
        <v>124495.58773970001</v>
      </c>
      <c r="AF41">
        <f>AF40+'tyee daily'!AF41</f>
        <v>761615.23258140008</v>
      </c>
      <c r="AG41">
        <f>AG40+'tyee daily'!AG41</f>
        <v>915839.03257140005</v>
      </c>
      <c r="AH41">
        <f>AH40+'tyee daily'!AH41</f>
        <v>491852</v>
      </c>
      <c r="AI41">
        <f>AI40+'tyee daily'!AI41</f>
        <v>314476.80000000005</v>
      </c>
      <c r="AJ41">
        <f>AJ40+'tyee daily'!AJ41</f>
        <v>246965</v>
      </c>
      <c r="AK41">
        <f>AK40+'tyee daily'!AK41</f>
        <v>117147</v>
      </c>
      <c r="AL41">
        <f>AL40+'tyee daily'!AL41</f>
        <v>475507.8</v>
      </c>
      <c r="AM41">
        <f>AM40+'tyee daily'!AM41</f>
        <v>142546.40000000002</v>
      </c>
      <c r="AN41">
        <f>AN40+'tyee daily'!AN41</f>
        <v>192136.20000000004</v>
      </c>
      <c r="AO41">
        <f>AO40+'tyee daily'!AO41</f>
        <v>165888</v>
      </c>
      <c r="AP41">
        <f>AP40+'tyee daily'!AP41</f>
        <v>206047.4</v>
      </c>
      <c r="AQ41">
        <f>AQ40+'tyee daily'!AQ41</f>
        <v>210791</v>
      </c>
      <c r="AR41">
        <f>AR40+'tyee daily'!AR41</f>
        <v>285149</v>
      </c>
      <c r="AS41">
        <f>AS40+'tyee daily'!AS41</f>
        <v>93988</v>
      </c>
      <c r="AT41">
        <f>AT40+'tyee daily'!AT41</f>
        <v>488835.2</v>
      </c>
      <c r="AU41">
        <f>AU40+'tyee daily'!AU41</f>
        <v>144844</v>
      </c>
      <c r="AV41">
        <f>AV40+'tyee daily'!AV41</f>
        <v>292668</v>
      </c>
      <c r="AW41">
        <f>AW40+'tyee daily'!AW41</f>
        <v>69910</v>
      </c>
      <c r="AX41">
        <f>AX40+'tyee daily'!AX41</f>
        <v>94848</v>
      </c>
      <c r="AY41">
        <f>AY40+'tyee daily'!AY41</f>
        <v>38088</v>
      </c>
      <c r="AZ41">
        <f>AZ40+'tyee daily'!AZ41</f>
        <v>40803</v>
      </c>
      <c r="BA41">
        <f>BA40+'tyee daily'!BA41</f>
        <v>99389</v>
      </c>
      <c r="BB41">
        <f>BB40+'tyee daily'!BB41</f>
        <v>336647</v>
      </c>
      <c r="BC41">
        <f>BC40+'tyee daily'!BC41</f>
        <v>377379</v>
      </c>
      <c r="BD41">
        <f>BD40+'tyee daily'!BD41</f>
        <v>316120</v>
      </c>
      <c r="BF41">
        <f t="shared" si="0"/>
        <v>300940.87680122588</v>
      </c>
      <c r="BG41">
        <f t="shared" si="1"/>
        <v>94246</v>
      </c>
      <c r="BH41">
        <f t="shared" si="2"/>
        <v>129008.29080477502</v>
      </c>
      <c r="BI41">
        <f t="shared" si="3"/>
        <v>421106.62619917496</v>
      </c>
      <c r="BJ41">
        <f t="shared" si="4"/>
        <v>521563.95470199006</v>
      </c>
    </row>
    <row r="42" spans="1:62" x14ac:dyDescent="0.35">
      <c r="A42" s="1">
        <v>44388</v>
      </c>
      <c r="B42">
        <f>B41+'tyee daily'!B42</f>
        <v>304758.81695980002</v>
      </c>
      <c r="C42">
        <f>C41+'tyee daily'!C42</f>
        <v>83063.167996200005</v>
      </c>
      <c r="D42">
        <f>D41+'tyee daily'!D42</f>
        <v>123209.43255510001</v>
      </c>
      <c r="E42">
        <f>E41+'tyee daily'!E42</f>
        <v>352419.42947859992</v>
      </c>
      <c r="F42">
        <f>F41+'tyee daily'!F42</f>
        <v>346759.70836399996</v>
      </c>
      <c r="G42">
        <f>G41+'tyee daily'!G42</f>
        <v>128775.92155190001</v>
      </c>
      <c r="H42">
        <f>H41+'tyee daily'!H42</f>
        <v>64078.538689000001</v>
      </c>
      <c r="I42">
        <f>I41+'tyee daily'!I42</f>
        <v>302549.69159319997</v>
      </c>
      <c r="J42">
        <f>J41+'tyee daily'!J42</f>
        <v>344732.90293720004</v>
      </c>
      <c r="K42">
        <f>K41+'tyee daily'!K42</f>
        <v>298655.90550799994</v>
      </c>
      <c r="L42">
        <f>L41+'tyee daily'!L42</f>
        <v>303668.74563200003</v>
      </c>
      <c r="M42">
        <f>M41+'tyee daily'!M42</f>
        <v>580232.58899650001</v>
      </c>
      <c r="N42">
        <f>N41+'tyee daily'!N42</f>
        <v>487802.78591400001</v>
      </c>
      <c r="O42">
        <f>O41+'tyee daily'!O42</f>
        <v>221823.44492760001</v>
      </c>
      <c r="P42">
        <f>P41+'tyee daily'!P42</f>
        <v>217311.69160670001</v>
      </c>
      <c r="Q42">
        <f>Q41+'tyee daily'!Q42</f>
        <v>532473.47103799996</v>
      </c>
      <c r="R42">
        <f>R41+'tyee daily'!R42</f>
        <v>108940.19650679998</v>
      </c>
      <c r="S42">
        <f>S41+'tyee daily'!S42</f>
        <v>275432.06079229998</v>
      </c>
      <c r="T42">
        <f>T41+'tyee daily'!T42</f>
        <v>480093.01514889998</v>
      </c>
      <c r="U42">
        <f>U41+'tyee daily'!U42</f>
        <v>414536.54068409995</v>
      </c>
      <c r="V42">
        <f>V41+'tyee daily'!V42</f>
        <v>134882.7105214</v>
      </c>
      <c r="W42">
        <f>W41+'tyee daily'!W42</f>
        <v>407367.84971340001</v>
      </c>
      <c r="X42">
        <f>X41+'tyee daily'!X42</f>
        <v>598415.47129720007</v>
      </c>
      <c r="Y42">
        <f>Y41+'tyee daily'!Y42</f>
        <v>778373.70824099996</v>
      </c>
      <c r="Z42">
        <f>Z41+'tyee daily'!Z42</f>
        <v>302476.23489050003</v>
      </c>
      <c r="AA42">
        <f>AA41+'tyee daily'!AA42</f>
        <v>676149.14598329994</v>
      </c>
      <c r="AB42">
        <f>AB41+'tyee daily'!AB42</f>
        <v>1049153.6879039998</v>
      </c>
      <c r="AC42">
        <f>AC41+'tyee daily'!AC42</f>
        <v>535188.1723027</v>
      </c>
      <c r="AD42">
        <f>AD41+'tyee daily'!AD42</f>
        <v>289780.5602296</v>
      </c>
      <c r="AE42">
        <f>AE41+'tyee daily'!AE42</f>
        <v>133068.18933070003</v>
      </c>
      <c r="AF42">
        <f>AF41+'tyee daily'!AF42</f>
        <v>839890.58592140011</v>
      </c>
      <c r="AG42">
        <f>AG41+'tyee daily'!AG42</f>
        <v>1017605.5858714001</v>
      </c>
      <c r="AH42">
        <f>AH41+'tyee daily'!AH42</f>
        <v>538834.80000000005</v>
      </c>
      <c r="AI42">
        <f>AI41+'tyee daily'!AI42</f>
        <v>363579.80000000005</v>
      </c>
      <c r="AJ42">
        <f>AJ41+'tyee daily'!AJ42</f>
        <v>282228</v>
      </c>
      <c r="AK42">
        <f>AK41+'tyee daily'!AK42</f>
        <v>126311</v>
      </c>
      <c r="AL42">
        <f>AL41+'tyee daily'!AL42</f>
        <v>526165.19999999995</v>
      </c>
      <c r="AM42">
        <f>AM41+'tyee daily'!AM42</f>
        <v>223767.40000000002</v>
      </c>
      <c r="AN42">
        <f>AN41+'tyee daily'!AN42</f>
        <v>239322.80000000005</v>
      </c>
      <c r="AO42">
        <f>AO41+'tyee daily'!AO42</f>
        <v>174283</v>
      </c>
      <c r="AP42">
        <f>AP41+'tyee daily'!AP42</f>
        <v>232356.8</v>
      </c>
      <c r="AQ42">
        <f>AQ41+'tyee daily'!AQ42</f>
        <v>258110</v>
      </c>
      <c r="AR42">
        <f>AR41+'tyee daily'!AR42</f>
        <v>405328</v>
      </c>
      <c r="AS42">
        <f>AS41+'tyee daily'!AS42</f>
        <v>100920</v>
      </c>
      <c r="AT42">
        <f>AT41+'tyee daily'!AT42</f>
        <v>517546.4</v>
      </c>
      <c r="AU42">
        <f>AU41+'tyee daily'!AU42</f>
        <v>155515</v>
      </c>
      <c r="AV42">
        <f>AV41+'tyee daily'!AV42</f>
        <v>300063</v>
      </c>
      <c r="AW42">
        <f>AW41+'tyee daily'!AW42</f>
        <v>78872</v>
      </c>
      <c r="AX42">
        <f>AX41+'tyee daily'!AX42</f>
        <v>106638</v>
      </c>
      <c r="AY42">
        <f>AY41+'tyee daily'!AY42</f>
        <v>42330</v>
      </c>
      <c r="AZ42">
        <f>AZ41+'tyee daily'!AZ42</f>
        <v>57813</v>
      </c>
      <c r="BA42">
        <f>BA41+'tyee daily'!BA42</f>
        <v>105595</v>
      </c>
      <c r="BB42">
        <f>BB41+'tyee daily'!BB42</f>
        <v>388378</v>
      </c>
      <c r="BC42">
        <f>BC41+'tyee daily'!BC42</f>
        <v>426249</v>
      </c>
      <c r="BD42">
        <f>BD41+'tyee daily'!BD42</f>
        <v>341264</v>
      </c>
      <c r="BF42">
        <f t="shared" si="0"/>
        <v>340442.1510941945</v>
      </c>
      <c r="BG42">
        <f t="shared" si="1"/>
        <v>102322.5</v>
      </c>
      <c r="BH42">
        <f t="shared" si="2"/>
        <v>140040.78289105001</v>
      </c>
      <c r="BI42">
        <f t="shared" si="3"/>
        <v>466632.01136167499</v>
      </c>
      <c r="BJ42">
        <f t="shared" si="4"/>
        <v>592960.6066069901</v>
      </c>
    </row>
    <row r="43" spans="1:62" x14ac:dyDescent="0.35">
      <c r="A43" s="1">
        <v>44389</v>
      </c>
      <c r="B43">
        <f>B42+'tyee daily'!B43</f>
        <v>348244.48016979999</v>
      </c>
      <c r="C43">
        <f>C42+'tyee daily'!C43</f>
        <v>92794.454111200001</v>
      </c>
      <c r="D43">
        <f>D42+'tyee daily'!D43</f>
        <v>128149.59551910001</v>
      </c>
      <c r="E43">
        <f>E42+'tyee daily'!E43</f>
        <v>434507.23054859991</v>
      </c>
      <c r="F43">
        <f>F42+'tyee daily'!F43</f>
        <v>398169.45567399997</v>
      </c>
      <c r="G43">
        <f>G42+'tyee daily'!G43</f>
        <v>133352.91649690003</v>
      </c>
      <c r="H43">
        <f>H42+'tyee daily'!H43</f>
        <v>71570.375603000008</v>
      </c>
      <c r="I43">
        <f>I42+'tyee daily'!I43</f>
        <v>359997.89542319998</v>
      </c>
      <c r="J43">
        <f>J42+'tyee daily'!J43</f>
        <v>379314.17169720004</v>
      </c>
      <c r="K43">
        <f>K42+'tyee daily'!K43</f>
        <v>338654.50213799992</v>
      </c>
      <c r="L43">
        <f>L42+'tyee daily'!L43</f>
        <v>336708.452682</v>
      </c>
      <c r="M43">
        <f>M42+'tyee daily'!M43</f>
        <v>637583.02168650005</v>
      </c>
      <c r="N43">
        <f>N42+'tyee daily'!N43</f>
        <v>538106.47926399997</v>
      </c>
      <c r="O43">
        <f>O42+'tyee daily'!O43</f>
        <v>231637.91127860002</v>
      </c>
      <c r="P43">
        <f>P42+'tyee daily'!P43</f>
        <v>247454.12294670002</v>
      </c>
      <c r="Q43">
        <f>Q42+'tyee daily'!Q43</f>
        <v>623088.65367799997</v>
      </c>
      <c r="R43">
        <f>R42+'tyee daily'!R43</f>
        <v>115688.36047079999</v>
      </c>
      <c r="S43">
        <f>S42+'tyee daily'!S43</f>
        <v>301624.98179229995</v>
      </c>
      <c r="T43">
        <f>T42+'tyee daily'!T43</f>
        <v>547390.45654889999</v>
      </c>
      <c r="U43">
        <f>U42+'tyee daily'!U43</f>
        <v>463492.12274409994</v>
      </c>
      <c r="V43">
        <f>V42+'tyee daily'!V43</f>
        <v>147772.9817114</v>
      </c>
      <c r="W43">
        <f>W42+'tyee daily'!W43</f>
        <v>469186.50067340001</v>
      </c>
      <c r="X43">
        <f>X42+'tyee daily'!X43</f>
        <v>667634.31505720003</v>
      </c>
      <c r="Y43">
        <f>Y42+'tyee daily'!Y43</f>
        <v>856047.19369099999</v>
      </c>
      <c r="Z43">
        <f>Z42+'tyee daily'!Z43</f>
        <v>344696.40896050003</v>
      </c>
      <c r="AA43">
        <f>AA42+'tyee daily'!AA43</f>
        <v>739444.47801329999</v>
      </c>
      <c r="AB43">
        <f>AB42+'tyee daily'!AB43</f>
        <v>1164463.7599039997</v>
      </c>
      <c r="AC43">
        <f>AC42+'tyee daily'!AC43</f>
        <v>588354.01000270003</v>
      </c>
      <c r="AD43">
        <f>AD42+'tyee daily'!AD43</f>
        <v>305439.58027959999</v>
      </c>
      <c r="AE43">
        <f>AE42+'tyee daily'!AE43</f>
        <v>140823.88865770004</v>
      </c>
      <c r="AF43">
        <f>AF42+'tyee daily'!AF43</f>
        <v>914635.38513140008</v>
      </c>
      <c r="AG43">
        <f>AG42+'tyee daily'!AG43</f>
        <v>1129410.9850714002</v>
      </c>
      <c r="AH43">
        <f>AH42+'tyee daily'!AH43</f>
        <v>591663</v>
      </c>
      <c r="AI43">
        <f>AI42+'tyee daily'!AI43</f>
        <v>379255.00000000006</v>
      </c>
      <c r="AJ43">
        <f>AJ42+'tyee daily'!AJ43</f>
        <v>308680.2</v>
      </c>
      <c r="AK43">
        <f>AK42+'tyee daily'!AK43</f>
        <v>144174</v>
      </c>
      <c r="AL43">
        <f>AL42+'tyee daily'!AL43</f>
        <v>587406.6</v>
      </c>
      <c r="AM43">
        <f>AM42+'tyee daily'!AM43</f>
        <v>294060.40000000002</v>
      </c>
      <c r="AN43">
        <f>AN42+'tyee daily'!AN43</f>
        <v>321188.20000000007</v>
      </c>
      <c r="AO43">
        <f>AO42+'tyee daily'!AO43</f>
        <v>190247</v>
      </c>
      <c r="AP43">
        <f>AP42+'tyee daily'!AP43</f>
        <v>251545.19999999998</v>
      </c>
      <c r="AQ43">
        <f>AQ42+'tyee daily'!AQ43</f>
        <v>303346.40000000002</v>
      </c>
      <c r="AR43">
        <f>AR42+'tyee daily'!AR43</f>
        <v>484658</v>
      </c>
      <c r="AS43">
        <f>AS42+'tyee daily'!AS43</f>
        <v>112848</v>
      </c>
      <c r="AT43">
        <f>AT42+'tyee daily'!AT43</f>
        <v>544065.6</v>
      </c>
      <c r="AU43">
        <f>AU42+'tyee daily'!AU43</f>
        <v>163414</v>
      </c>
      <c r="AV43">
        <f>AV42+'tyee daily'!AV43</f>
        <v>311827</v>
      </c>
      <c r="AW43">
        <f>AW42+'tyee daily'!AW43</f>
        <v>82338</v>
      </c>
      <c r="AX43">
        <f>AX42+'tyee daily'!AX43</f>
        <v>124824</v>
      </c>
      <c r="AY43">
        <f>AY42+'tyee daily'!AY43</f>
        <v>44457</v>
      </c>
      <c r="AZ43">
        <f>AZ42+'tyee daily'!AZ43</f>
        <v>69303</v>
      </c>
      <c r="BA43">
        <f>BA42+'tyee daily'!BA43</f>
        <v>120359</v>
      </c>
      <c r="BB43">
        <f>BB42+'tyee daily'!BB43</f>
        <v>428928</v>
      </c>
      <c r="BC43">
        <f>BC42+'tyee daily'!BC43</f>
        <v>454371</v>
      </c>
      <c r="BD43">
        <f>BD42+'tyee daily'!BD43</f>
        <v>393557</v>
      </c>
      <c r="BF43">
        <f t="shared" si="0"/>
        <v>379785.14310419443</v>
      </c>
      <c r="BG43">
        <f t="shared" si="1"/>
        <v>113700.10814123999</v>
      </c>
      <c r="BH43">
        <f t="shared" si="2"/>
        <v>151683.23628355001</v>
      </c>
      <c r="BI43">
        <f t="shared" si="3"/>
        <v>524744.35944799997</v>
      </c>
      <c r="BJ43">
        <f t="shared" si="4"/>
        <v>658618.92704599013</v>
      </c>
    </row>
    <row r="44" spans="1:62" x14ac:dyDescent="0.35">
      <c r="A44" s="1">
        <v>44390</v>
      </c>
      <c r="B44">
        <f>B43+'tyee daily'!B44</f>
        <v>384269.75037979998</v>
      </c>
      <c r="C44">
        <f>C43+'tyee daily'!C44</f>
        <v>101332.8275762</v>
      </c>
      <c r="D44">
        <f>D43+'tyee daily'!D44</f>
        <v>134642.1411531</v>
      </c>
      <c r="E44">
        <f>E43+'tyee daily'!E44</f>
        <v>497312.61336859991</v>
      </c>
      <c r="F44">
        <f>F43+'tyee daily'!F44</f>
        <v>438753.29175399995</v>
      </c>
      <c r="G44">
        <f>G43+'tyee daily'!G44</f>
        <v>138549.12366190003</v>
      </c>
      <c r="H44">
        <f>H43+'tyee daily'!H44</f>
        <v>76722.379335000005</v>
      </c>
      <c r="I44">
        <f>I43+'tyee daily'!I44</f>
        <v>407687.91149319999</v>
      </c>
      <c r="J44">
        <f>J43+'tyee daily'!J44</f>
        <v>417151.85511720006</v>
      </c>
      <c r="K44">
        <f>K43+'tyee daily'!K44</f>
        <v>370484.07384799991</v>
      </c>
      <c r="L44">
        <f>L43+'tyee daily'!L44</f>
        <v>357147.30250200001</v>
      </c>
      <c r="M44">
        <f>M43+'tyee daily'!M44</f>
        <v>719948.5584465001</v>
      </c>
      <c r="N44">
        <f>N43+'tyee daily'!N44</f>
        <v>589281.17408399994</v>
      </c>
      <c r="O44">
        <f>O43+'tyee daily'!O44</f>
        <v>252721.63970860001</v>
      </c>
      <c r="P44">
        <f>P43+'tyee daily'!P44</f>
        <v>283647.03886670002</v>
      </c>
      <c r="Q44">
        <f>Q43+'tyee daily'!Q44</f>
        <v>702315.25424799998</v>
      </c>
      <c r="R44">
        <f>R43+'tyee daily'!R44</f>
        <v>124154.1001038</v>
      </c>
      <c r="S44">
        <f>S43+'tyee daily'!S44</f>
        <v>345085.09430229996</v>
      </c>
      <c r="T44">
        <f>T43+'tyee daily'!T44</f>
        <v>608996.68990889995</v>
      </c>
      <c r="U44">
        <f>U43+'tyee daily'!U44</f>
        <v>526080.90250409988</v>
      </c>
      <c r="V44">
        <f>V43+'tyee daily'!V44</f>
        <v>173418.90792140001</v>
      </c>
      <c r="W44">
        <f>W43+'tyee daily'!W44</f>
        <v>520677.59571339999</v>
      </c>
      <c r="X44">
        <f>X43+'tyee daily'!X44</f>
        <v>711606.11239720008</v>
      </c>
      <c r="Y44">
        <f>Y43+'tyee daily'!Y44</f>
        <v>945356.74336099997</v>
      </c>
      <c r="Z44">
        <f>Z43+'tyee daily'!Z44</f>
        <v>377752.74193050002</v>
      </c>
      <c r="AA44">
        <f>AA43+'tyee daily'!AA44</f>
        <v>798233.95886330004</v>
      </c>
      <c r="AB44">
        <f>AB43+'tyee daily'!AB44</f>
        <v>1257623.6484039999</v>
      </c>
      <c r="AC44">
        <f>AC43+'tyee daily'!AC44</f>
        <v>665681.3380327</v>
      </c>
      <c r="AD44">
        <f>AD43+'tyee daily'!AD44</f>
        <v>321621.20421960001</v>
      </c>
      <c r="AE44">
        <f>AE43+'tyee daily'!AE44</f>
        <v>146656.70074770003</v>
      </c>
      <c r="AF44">
        <f>AF43+'tyee daily'!AF44</f>
        <v>1010573.8621714001</v>
      </c>
      <c r="AG44">
        <f>AG43+'tyee daily'!AG44</f>
        <v>1269923.0620714002</v>
      </c>
      <c r="AH44">
        <f>AH43+'tyee daily'!AH44</f>
        <v>651532.6</v>
      </c>
      <c r="AI44">
        <f>AI43+'tyee daily'!AI44</f>
        <v>425293.80000000005</v>
      </c>
      <c r="AJ44">
        <f>AJ43+'tyee daily'!AJ44</f>
        <v>328642.40000000002</v>
      </c>
      <c r="AK44">
        <f>AK43+'tyee daily'!AK44</f>
        <v>152644</v>
      </c>
      <c r="AL44">
        <f>AL43+'tyee daily'!AL44</f>
        <v>616091.19999999995</v>
      </c>
      <c r="AM44">
        <f>AM43+'tyee daily'!AM44</f>
        <v>332758.40000000002</v>
      </c>
      <c r="AN44">
        <f>AN43+'tyee daily'!AN44</f>
        <v>428053.60000000009</v>
      </c>
      <c r="AO44">
        <f>AO43+'tyee daily'!AO44</f>
        <v>203744</v>
      </c>
      <c r="AP44">
        <f>AP43+'tyee daily'!AP44</f>
        <v>266996.59999999998</v>
      </c>
      <c r="AQ44">
        <f>AQ43+'tyee daily'!AQ44</f>
        <v>328012.80000000005</v>
      </c>
      <c r="AR44">
        <f>AR43+'tyee daily'!AR44</f>
        <v>524120</v>
      </c>
      <c r="AS44">
        <f>AS43+'tyee daily'!AS44</f>
        <v>117070</v>
      </c>
      <c r="AT44">
        <f>AT43+'tyee daily'!AT44</f>
        <v>586593.79999999993</v>
      </c>
      <c r="AU44">
        <f>AU43+'tyee daily'!AU44</f>
        <v>178652</v>
      </c>
      <c r="AV44">
        <f>AV43+'tyee daily'!AV44</f>
        <v>328654</v>
      </c>
      <c r="AW44">
        <f>AW43+'tyee daily'!AW44</f>
        <v>99658</v>
      </c>
      <c r="AX44">
        <f>AX43+'tyee daily'!AX44</f>
        <v>144945</v>
      </c>
      <c r="AY44">
        <f>AY43+'tyee daily'!AY44</f>
        <v>48800</v>
      </c>
      <c r="AZ44">
        <f>AZ43+'tyee daily'!AZ44</f>
        <v>79488</v>
      </c>
      <c r="BA44">
        <f>BA43+'tyee daily'!BA44</f>
        <v>136698</v>
      </c>
      <c r="BB44">
        <f>BB43+'tyee daily'!BB44</f>
        <v>470707</v>
      </c>
      <c r="BC44">
        <f>BC43+'tyee daily'!BC44</f>
        <v>501615</v>
      </c>
      <c r="BD44">
        <f>BD43+'tyee daily'!BD44</f>
        <v>432587</v>
      </c>
      <c r="BF44">
        <f t="shared" si="0"/>
        <v>419003.32959621295</v>
      </c>
      <c r="BG44">
        <f t="shared" si="1"/>
        <v>119195.23003114</v>
      </c>
      <c r="BH44">
        <f t="shared" si="2"/>
        <v>174727.18094105</v>
      </c>
      <c r="BI44">
        <f t="shared" si="3"/>
        <v>571465.57562602498</v>
      </c>
      <c r="BJ44">
        <f t="shared" si="4"/>
        <v>717445.82463171007</v>
      </c>
    </row>
    <row r="45" spans="1:62" x14ac:dyDescent="0.35">
      <c r="A45" s="1">
        <v>44391</v>
      </c>
      <c r="B45">
        <f>B44+'tyee daily'!B45</f>
        <v>407982.7302698</v>
      </c>
      <c r="C45">
        <f>C44+'tyee daily'!C45</f>
        <v>118263.9415262</v>
      </c>
      <c r="D45">
        <f>D44+'tyee daily'!D45</f>
        <v>142106.5566101</v>
      </c>
      <c r="E45">
        <f>E44+'tyee daily'!E45</f>
        <v>560525.01444859989</v>
      </c>
      <c r="F45">
        <f>F44+'tyee daily'!F45</f>
        <v>473150.89991399995</v>
      </c>
      <c r="G45">
        <f>G44+'tyee daily'!G45</f>
        <v>143917.54797790002</v>
      </c>
      <c r="H45">
        <f>H44+'tyee daily'!H45</f>
        <v>83990.00619</v>
      </c>
      <c r="I45">
        <f>I44+'tyee daily'!I45</f>
        <v>458758.12279320002</v>
      </c>
      <c r="J45">
        <f>J44+'tyee daily'!J45</f>
        <v>461928.32705720008</v>
      </c>
      <c r="K45">
        <f>K44+'tyee daily'!K45</f>
        <v>405622.6802779999</v>
      </c>
      <c r="L45">
        <f>L44+'tyee daily'!L45</f>
        <v>386082.98830199998</v>
      </c>
      <c r="M45">
        <f>M44+'tyee daily'!M45</f>
        <v>811452.74180650013</v>
      </c>
      <c r="N45">
        <f>N44+'tyee daily'!N45</f>
        <v>651628.92948399996</v>
      </c>
      <c r="O45">
        <f>O44+'tyee daily'!O45</f>
        <v>284276.52382860001</v>
      </c>
      <c r="P45">
        <f>P44+'tyee daily'!P45</f>
        <v>338600.9813867</v>
      </c>
      <c r="Q45">
        <f>Q44+'tyee daily'!Q45</f>
        <v>794834.84889799997</v>
      </c>
      <c r="R45">
        <f>R44+'tyee daily'!R45</f>
        <v>139923.33002379999</v>
      </c>
      <c r="S45">
        <f>S44+'tyee daily'!S45</f>
        <v>375519.19181229995</v>
      </c>
      <c r="T45">
        <f>T44+'tyee daily'!T45</f>
        <v>722948.54480889998</v>
      </c>
      <c r="U45">
        <f>U44+'tyee daily'!U45</f>
        <v>597054.70208409987</v>
      </c>
      <c r="V45">
        <f>V44+'tyee daily'!V45</f>
        <v>204096.8111014</v>
      </c>
      <c r="W45">
        <f>W44+'tyee daily'!W45</f>
        <v>546892.45837340003</v>
      </c>
      <c r="X45">
        <f>X44+'tyee daily'!X45</f>
        <v>743318.77285720012</v>
      </c>
      <c r="Y45">
        <f>Y44+'tyee daily'!Y45</f>
        <v>1012957.3633709999</v>
      </c>
      <c r="Z45">
        <f>Z44+'tyee daily'!Z45</f>
        <v>416158.7223205</v>
      </c>
      <c r="AA45">
        <f>AA44+'tyee daily'!AA45</f>
        <v>888007.64596330002</v>
      </c>
      <c r="AB45">
        <f>AB44+'tyee daily'!AB45</f>
        <v>1420603.4339039999</v>
      </c>
      <c r="AC45">
        <f>AC44+'tyee daily'!AC45</f>
        <v>707737.9628027</v>
      </c>
      <c r="AD45">
        <f>AD44+'tyee daily'!AD45</f>
        <v>331092.76717960002</v>
      </c>
      <c r="AE45">
        <f>AE44+'tyee daily'!AE45</f>
        <v>160921.63322770002</v>
      </c>
      <c r="AF45">
        <f>AF44+'tyee daily'!AF45</f>
        <v>1086695.7809814001</v>
      </c>
      <c r="AG45">
        <f>AG44+'tyee daily'!AG45</f>
        <v>1379841.9808714003</v>
      </c>
      <c r="AH45">
        <f>AH44+'tyee daily'!AH45</f>
        <v>723220.4</v>
      </c>
      <c r="AI45">
        <f>AI44+'tyee daily'!AI45</f>
        <v>456502.80000000005</v>
      </c>
      <c r="AJ45">
        <f>AJ44+'tyee daily'!AJ45</f>
        <v>352556.60000000003</v>
      </c>
      <c r="AK45">
        <f>AK44+'tyee daily'!AK45</f>
        <v>164812</v>
      </c>
      <c r="AL45">
        <f>AL44+'tyee daily'!AL45</f>
        <v>662806.19999999995</v>
      </c>
      <c r="AM45">
        <f>AM44+'tyee daily'!AM45</f>
        <v>349532.4</v>
      </c>
      <c r="AN45">
        <f>AN44+'tyee daily'!AN45</f>
        <v>574710.60000000009</v>
      </c>
      <c r="AO45">
        <f>AO44+'tyee daily'!AO45</f>
        <v>218357</v>
      </c>
      <c r="AP45">
        <f>AP44+'tyee daily'!AP45</f>
        <v>290295</v>
      </c>
      <c r="AQ45">
        <f>AQ44+'tyee daily'!AQ45</f>
        <v>343497.60000000003</v>
      </c>
      <c r="AR45">
        <f>AR44+'tyee daily'!AR45</f>
        <v>553775</v>
      </c>
      <c r="AS45">
        <f>AS44+'tyee daily'!AS45</f>
        <v>131920</v>
      </c>
      <c r="AT45">
        <f>AT44+'tyee daily'!AT45</f>
        <v>676131.39999999991</v>
      </c>
      <c r="AU45">
        <f>AU44+'tyee daily'!AU45</f>
        <v>195966</v>
      </c>
      <c r="AV45">
        <f>AV44+'tyee daily'!AV45</f>
        <v>338276</v>
      </c>
      <c r="AW45">
        <f>AW44+'tyee daily'!AW45</f>
        <v>111964</v>
      </c>
      <c r="AX45">
        <f>AX44+'tyee daily'!AX45</f>
        <v>174654</v>
      </c>
      <c r="AY45">
        <f>AY44+'tyee daily'!AY45</f>
        <v>53710</v>
      </c>
      <c r="AZ45">
        <f>AZ44+'tyee daily'!AZ45</f>
        <v>103914</v>
      </c>
      <c r="BA45">
        <f>BA44+'tyee daily'!BA45</f>
        <v>153594</v>
      </c>
      <c r="BB45">
        <f>BB44+'tyee daily'!BB45</f>
        <v>543265</v>
      </c>
      <c r="BC45">
        <f>BC44+'tyee daily'!BC45</f>
        <v>533812</v>
      </c>
      <c r="BD45">
        <f>BD44+'tyee daily'!BD45</f>
        <v>470174</v>
      </c>
      <c r="BF45">
        <f t="shared" si="0"/>
        <v>462299.36930469453</v>
      </c>
      <c r="BG45">
        <f t="shared" si="1"/>
        <v>134320.99900714</v>
      </c>
      <c r="BH45">
        <f t="shared" si="2"/>
        <v>197998.70277535002</v>
      </c>
      <c r="BI45">
        <f t="shared" si="3"/>
        <v>637985.37263402494</v>
      </c>
      <c r="BJ45">
        <f t="shared" si="4"/>
        <v>806467.37393395009</v>
      </c>
    </row>
    <row r="46" spans="1:62" x14ac:dyDescent="0.35">
      <c r="A46" s="1">
        <v>44392</v>
      </c>
      <c r="B46">
        <f>B45+'tyee daily'!B46</f>
        <v>428610.62601980002</v>
      </c>
      <c r="C46">
        <f>C45+'tyee daily'!C46</f>
        <v>131362.2059462</v>
      </c>
      <c r="D46">
        <f>D45+'tyee daily'!D46</f>
        <v>147710.63251910001</v>
      </c>
      <c r="E46">
        <f>E45+'tyee daily'!E46</f>
        <v>648147.74261859991</v>
      </c>
      <c r="F46">
        <f>F45+'tyee daily'!F46</f>
        <v>516246.33434399997</v>
      </c>
      <c r="G46">
        <f>G45+'tyee daily'!G46</f>
        <v>152546.22113290001</v>
      </c>
      <c r="H46">
        <f>H45+'tyee daily'!H46</f>
        <v>91516.336959000007</v>
      </c>
      <c r="I46">
        <f>I45+'tyee daily'!I46</f>
        <v>508229.18779320002</v>
      </c>
      <c r="J46">
        <f>J45+'tyee daily'!J46</f>
        <v>500981.94324720011</v>
      </c>
      <c r="K46">
        <f>K45+'tyee daily'!K46</f>
        <v>430239.84971799992</v>
      </c>
      <c r="L46">
        <f>L45+'tyee daily'!L46</f>
        <v>414249.05351200001</v>
      </c>
      <c r="M46">
        <f>M45+'tyee daily'!M46</f>
        <v>915198.34380650008</v>
      </c>
      <c r="N46">
        <f>N45+'tyee daily'!N46</f>
        <v>762467.90348400001</v>
      </c>
      <c r="O46">
        <f>O45+'tyee daily'!O46</f>
        <v>313069.95987860003</v>
      </c>
      <c r="P46">
        <f>P45+'tyee daily'!P46</f>
        <v>461238.93798669998</v>
      </c>
      <c r="Q46">
        <f>Q45+'tyee daily'!Q46</f>
        <v>869932.35109799996</v>
      </c>
      <c r="R46">
        <f>R45+'tyee daily'!R46</f>
        <v>156379.59021379999</v>
      </c>
      <c r="S46">
        <f>S45+'tyee daily'!S46</f>
        <v>424474.05400229996</v>
      </c>
      <c r="T46">
        <f>T45+'tyee daily'!T46</f>
        <v>819259.61976889998</v>
      </c>
      <c r="U46">
        <f>U45+'tyee daily'!U46</f>
        <v>667474.20488409989</v>
      </c>
      <c r="V46">
        <f>V45+'tyee daily'!V46</f>
        <v>235588.90502140002</v>
      </c>
      <c r="W46">
        <f>W45+'tyee daily'!W46</f>
        <v>596989.19889340003</v>
      </c>
      <c r="X46">
        <f>X45+'tyee daily'!X46</f>
        <v>813564.45438720006</v>
      </c>
      <c r="Y46">
        <f>Y45+'tyee daily'!Y46</f>
        <v>1087752.0533409999</v>
      </c>
      <c r="Z46">
        <f>Z45+'tyee daily'!Z46</f>
        <v>478754.6497905</v>
      </c>
      <c r="AA46">
        <f>AA45+'tyee daily'!AA46</f>
        <v>988522.59146330005</v>
      </c>
      <c r="AB46">
        <f>AB45+'tyee daily'!AB46</f>
        <v>1557135.4291039999</v>
      </c>
      <c r="AC46">
        <f>AC45+'tyee daily'!AC46</f>
        <v>774763.50453269994</v>
      </c>
      <c r="AD46">
        <f>AD45+'tyee daily'!AD46</f>
        <v>355650.94678960001</v>
      </c>
      <c r="AE46">
        <f>AE45+'tyee daily'!AE46</f>
        <v>176126.08450770003</v>
      </c>
      <c r="AF46">
        <f>AF45+'tyee daily'!AF46</f>
        <v>1177300.1210814</v>
      </c>
      <c r="AG46">
        <f>AG45+'tyee daily'!AG46</f>
        <v>1509362.3209714002</v>
      </c>
      <c r="AH46">
        <f>AH45+'tyee daily'!AH46</f>
        <v>768168.6</v>
      </c>
      <c r="AI46">
        <f>AI45+'tyee daily'!AI46</f>
        <v>490621.4</v>
      </c>
      <c r="AJ46">
        <f>AJ45+'tyee daily'!AJ46</f>
        <v>383980.80000000005</v>
      </c>
      <c r="AK46">
        <f>AK45+'tyee daily'!AK46</f>
        <v>177577</v>
      </c>
      <c r="AL46">
        <f>AL45+'tyee daily'!AL46</f>
        <v>728769.6</v>
      </c>
      <c r="AM46">
        <f>AM45+'tyee daily'!AM46</f>
        <v>382250.4</v>
      </c>
      <c r="AN46">
        <f>AN45+'tyee daily'!AN46</f>
        <v>638258.20000000007</v>
      </c>
      <c r="AO46">
        <f>AO45+'tyee daily'!AO46</f>
        <v>238176</v>
      </c>
      <c r="AP46">
        <f>AP45+'tyee daily'!AP46</f>
        <v>323919</v>
      </c>
      <c r="AQ46">
        <f>AQ45+'tyee daily'!AQ46</f>
        <v>361265.80000000005</v>
      </c>
      <c r="AR46">
        <f>AR45+'tyee daily'!AR46</f>
        <v>623409</v>
      </c>
      <c r="AS46">
        <f>AS45+'tyee daily'!AS46</f>
        <v>151908</v>
      </c>
      <c r="AT46">
        <f>AT45+'tyee daily'!AT46</f>
        <v>798872.99999999988</v>
      </c>
      <c r="AU46">
        <f>AU45+'tyee daily'!AU46</f>
        <v>206222</v>
      </c>
      <c r="AV46">
        <f>AV45+'tyee daily'!AV46</f>
        <v>380786</v>
      </c>
      <c r="AW46">
        <f>AW45+'tyee daily'!AW46</f>
        <v>118835</v>
      </c>
      <c r="AX46">
        <f>AX45+'tyee daily'!AX46</f>
        <v>229000</v>
      </c>
      <c r="AY46">
        <f>AY45+'tyee daily'!AY46</f>
        <v>61619</v>
      </c>
      <c r="AZ46">
        <f>AZ45+'tyee daily'!AZ46</f>
        <v>117670</v>
      </c>
      <c r="BA46">
        <f>BA45+'tyee daily'!BA46</f>
        <v>169050</v>
      </c>
      <c r="BB46">
        <f>BB45+'tyee daily'!BB46</f>
        <v>623781</v>
      </c>
      <c r="BC46">
        <f>BC45+'tyee daily'!BC46</f>
        <v>557543</v>
      </c>
      <c r="BD46">
        <f>BD45+'tyee daily'!BD46</f>
        <v>498288</v>
      </c>
      <c r="BF46">
        <f t="shared" si="0"/>
        <v>511898.66960771295</v>
      </c>
      <c r="BG46">
        <f t="shared" si="1"/>
        <v>148969.84276337002</v>
      </c>
      <c r="BH46">
        <f t="shared" si="2"/>
        <v>230647.22625534999</v>
      </c>
      <c r="BI46">
        <f t="shared" si="3"/>
        <v>713445.7512210249</v>
      </c>
      <c r="BJ46">
        <f t="shared" si="4"/>
        <v>901618.54599395022</v>
      </c>
    </row>
    <row r="47" spans="1:62" x14ac:dyDescent="0.35">
      <c r="A47" s="1">
        <v>44393</v>
      </c>
      <c r="B47">
        <f>B46+'tyee daily'!B47</f>
        <v>471556.30087979999</v>
      </c>
      <c r="C47">
        <f>C46+'tyee daily'!C47</f>
        <v>146486.30427620001</v>
      </c>
      <c r="D47">
        <f>D46+'tyee daily'!D47</f>
        <v>153892.78457310001</v>
      </c>
      <c r="E47">
        <f>E46+'tyee daily'!E47</f>
        <v>705091.09932859987</v>
      </c>
      <c r="F47">
        <f>F46+'tyee daily'!F47</f>
        <v>538830.91192400001</v>
      </c>
      <c r="G47">
        <f>G46+'tyee daily'!G47</f>
        <v>164013.50803290002</v>
      </c>
      <c r="H47">
        <f>H46+'tyee daily'!H47</f>
        <v>100146.47109600001</v>
      </c>
      <c r="I47">
        <f>I46+'tyee daily'!I47</f>
        <v>557721.31422319997</v>
      </c>
      <c r="J47">
        <f>J46+'tyee daily'!J47</f>
        <v>526097.42378720012</v>
      </c>
      <c r="K47">
        <f>K46+'tyee daily'!K47</f>
        <v>485634.2183779999</v>
      </c>
      <c r="L47">
        <f>L46+'tyee daily'!L47</f>
        <v>442678.941812</v>
      </c>
      <c r="M47">
        <f>M46+'tyee daily'!M47</f>
        <v>1040832.0835065001</v>
      </c>
      <c r="N47">
        <f>N46+'tyee daily'!N47</f>
        <v>906276.56448399997</v>
      </c>
      <c r="O47">
        <f>O46+'tyee daily'!O47</f>
        <v>359431.95944860001</v>
      </c>
      <c r="P47">
        <f>P46+'tyee daily'!P47</f>
        <v>501641.04768670001</v>
      </c>
      <c r="Q47">
        <f>Q46+'tyee daily'!Q47</f>
        <v>994716.26949799992</v>
      </c>
      <c r="R47">
        <f>R46+'tyee daily'!R47</f>
        <v>206011.77866379998</v>
      </c>
      <c r="S47">
        <f>S46+'tyee daily'!S47</f>
        <v>470700.75376229995</v>
      </c>
      <c r="T47">
        <f>T46+'tyee daily'!T47</f>
        <v>905762.83949889999</v>
      </c>
      <c r="U47">
        <f>U46+'tyee daily'!U47</f>
        <v>725968.66225409985</v>
      </c>
      <c r="V47">
        <f>V46+'tyee daily'!V47</f>
        <v>267852.40967140003</v>
      </c>
      <c r="W47">
        <f>W46+'tyee daily'!W47</f>
        <v>652957.90053340001</v>
      </c>
      <c r="X47">
        <f>X46+'tyee daily'!X47</f>
        <v>909795.39163720002</v>
      </c>
      <c r="Y47">
        <f>Y46+'tyee daily'!Y47</f>
        <v>1196281.0605409998</v>
      </c>
      <c r="Z47">
        <f>Z46+'tyee daily'!Z47</f>
        <v>553413.00023050001</v>
      </c>
      <c r="AA47">
        <f>AA46+'tyee daily'!AA47</f>
        <v>1049555.7234433</v>
      </c>
      <c r="AB47">
        <f>AB46+'tyee daily'!AB47</f>
        <v>1686486.330504</v>
      </c>
      <c r="AC47">
        <f>AC46+'tyee daily'!AC47</f>
        <v>838827.6356426999</v>
      </c>
      <c r="AD47">
        <f>AD46+'tyee daily'!AD47</f>
        <v>375169.61165959999</v>
      </c>
      <c r="AE47">
        <f>AE46+'tyee daily'!AE47</f>
        <v>188757.21245770002</v>
      </c>
      <c r="AF47">
        <f>AF46+'tyee daily'!AF47</f>
        <v>1357652.5838814001</v>
      </c>
      <c r="AG47">
        <f>AG46+'tyee daily'!AG47</f>
        <v>1746012.5837714002</v>
      </c>
      <c r="AH47">
        <f>AH46+'tyee daily'!AH47</f>
        <v>817896.2</v>
      </c>
      <c r="AI47">
        <f>AI46+'tyee daily'!AI47</f>
        <v>532539</v>
      </c>
      <c r="AJ47">
        <f>AJ46+'tyee daily'!AJ47</f>
        <v>419481.80000000005</v>
      </c>
      <c r="AK47">
        <f>AK46+'tyee daily'!AK47</f>
        <v>195240</v>
      </c>
      <c r="AL47">
        <f>AL46+'tyee daily'!AL47</f>
        <v>785430.6</v>
      </c>
      <c r="AM47">
        <f>AM46+'tyee daily'!AM47</f>
        <v>416600.4</v>
      </c>
      <c r="AN47">
        <f>AN46+'tyee daily'!AN47</f>
        <v>707653.60000000009</v>
      </c>
      <c r="AO47">
        <f>AO46+'tyee daily'!AO47</f>
        <v>255924</v>
      </c>
      <c r="AP47">
        <f>AP46+'tyee daily'!AP47</f>
        <v>369284</v>
      </c>
      <c r="AQ47">
        <f>AQ46+'tyee daily'!AQ47</f>
        <v>399259.60000000003</v>
      </c>
      <c r="AR47">
        <f>AR46+'tyee daily'!AR47</f>
        <v>713556</v>
      </c>
      <c r="AS47">
        <f>AS46+'tyee daily'!AS47</f>
        <v>160388</v>
      </c>
      <c r="AT47">
        <f>AT46+'tyee daily'!AT47</f>
        <v>868072.99999999988</v>
      </c>
      <c r="AU47">
        <f>AU46+'tyee daily'!AU47</f>
        <v>229843</v>
      </c>
      <c r="AV47">
        <f>AV46+'tyee daily'!AV47</f>
        <v>401215</v>
      </c>
      <c r="AW47">
        <f>AW46+'tyee daily'!AW47</f>
        <v>129702</v>
      </c>
      <c r="AX47">
        <f>AX46+'tyee daily'!AX47</f>
        <v>269078</v>
      </c>
      <c r="AY47">
        <f>AY46+'tyee daily'!AY47</f>
        <v>75067</v>
      </c>
      <c r="AZ47">
        <f>AZ46+'tyee daily'!AZ47</f>
        <v>127679</v>
      </c>
      <c r="BA47">
        <f>BA46+'tyee daily'!BA47</f>
        <v>179644</v>
      </c>
      <c r="BB47">
        <f>BB46+'tyee daily'!BB47</f>
        <v>674160</v>
      </c>
      <c r="BC47">
        <f>BC46+'tyee daily'!BC47</f>
        <v>590623</v>
      </c>
      <c r="BD47">
        <f>BD46+'tyee daily'!BD47</f>
        <v>518975</v>
      </c>
      <c r="BF47">
        <f t="shared" si="0"/>
        <v>565640.55335347238</v>
      </c>
      <c r="BG47">
        <f t="shared" si="1"/>
        <v>155841.34920117</v>
      </c>
      <c r="BH47">
        <f t="shared" si="2"/>
        <v>258906.10241784999</v>
      </c>
      <c r="BI47">
        <f t="shared" si="3"/>
        <v>770565.11556352489</v>
      </c>
      <c r="BJ47">
        <f t="shared" si="4"/>
        <v>1026997.3393039502</v>
      </c>
    </row>
    <row r="48" spans="1:62" x14ac:dyDescent="0.35">
      <c r="A48" s="1">
        <v>44394</v>
      </c>
      <c r="B48">
        <f>B47+'tyee daily'!B48</f>
        <v>510330.1005998</v>
      </c>
      <c r="C48">
        <f>C47+'tyee daily'!C48</f>
        <v>182414.85687620001</v>
      </c>
      <c r="D48">
        <f>D47+'tyee daily'!D48</f>
        <v>166801.04215310002</v>
      </c>
      <c r="E48">
        <f>E47+'tyee daily'!E48</f>
        <v>804225.81372859981</v>
      </c>
      <c r="F48">
        <f>F47+'tyee daily'!F48</f>
        <v>570545.30586399999</v>
      </c>
      <c r="G48">
        <f>G47+'tyee daily'!G48</f>
        <v>178372.85537290003</v>
      </c>
      <c r="H48">
        <f>H47+'tyee daily'!H48</f>
        <v>110793.574416</v>
      </c>
      <c r="I48">
        <f>I47+'tyee daily'!I48</f>
        <v>584486.91852319997</v>
      </c>
      <c r="J48">
        <f>J47+'tyee daily'!J48</f>
        <v>552048.96473720018</v>
      </c>
      <c r="K48">
        <f>K47+'tyee daily'!K48</f>
        <v>576795.74939799984</v>
      </c>
      <c r="L48">
        <f>L47+'tyee daily'!L48</f>
        <v>470647.91197200003</v>
      </c>
      <c r="M48">
        <f>M47+'tyee daily'!M48</f>
        <v>1167132.4360065002</v>
      </c>
      <c r="N48">
        <f>N47+'tyee daily'!N48</f>
        <v>1005683.5130939999</v>
      </c>
      <c r="O48">
        <f>O47+'tyee daily'!O48</f>
        <v>408180.2970886</v>
      </c>
      <c r="P48">
        <f>P47+'tyee daily'!P48</f>
        <v>536288.60765670007</v>
      </c>
      <c r="Q48">
        <f>Q47+'tyee daily'!Q48</f>
        <v>1107915.1315979999</v>
      </c>
      <c r="R48">
        <f>R47+'tyee daily'!R48</f>
        <v>266705.15442380001</v>
      </c>
      <c r="S48">
        <f>S47+'tyee daily'!S48</f>
        <v>551894.04244229989</v>
      </c>
      <c r="T48">
        <f>T47+'tyee daily'!T48</f>
        <v>966556.60237890005</v>
      </c>
      <c r="U48">
        <f>U47+'tyee daily'!U48</f>
        <v>766250.7979040998</v>
      </c>
      <c r="V48">
        <f>V47+'tyee daily'!V48</f>
        <v>307041.56153140002</v>
      </c>
      <c r="W48">
        <f>W47+'tyee daily'!W48</f>
        <v>709073.12261339999</v>
      </c>
      <c r="X48">
        <f>X47+'tyee daily'!X48</f>
        <v>1091646.0639372</v>
      </c>
      <c r="Y48">
        <f>Y47+'tyee daily'!Y48</f>
        <v>1327583.9257409996</v>
      </c>
      <c r="Z48">
        <f>Z47+'tyee daily'!Z48</f>
        <v>592817.69940050005</v>
      </c>
      <c r="AA48">
        <f>AA47+'tyee daily'!AA48</f>
        <v>1098698.6086833</v>
      </c>
      <c r="AB48">
        <f>AB47+'tyee daily'!AB48</f>
        <v>1798135.8588040001</v>
      </c>
      <c r="AC48">
        <f>AC47+'tyee daily'!AC48</f>
        <v>912240.14400269988</v>
      </c>
      <c r="AD48">
        <f>AD47+'tyee daily'!AD48</f>
        <v>388173.37451960001</v>
      </c>
      <c r="AE48">
        <f>AE47+'tyee daily'!AE48</f>
        <v>221235.97970770003</v>
      </c>
      <c r="AF48">
        <f>AF47+'tyee daily'!AF48</f>
        <v>1469771.7876814001</v>
      </c>
      <c r="AG48">
        <f>AG47+'tyee daily'!AG48</f>
        <v>1900860.1875714001</v>
      </c>
      <c r="AH48">
        <f>AH47+'tyee daily'!AH48</f>
        <v>878885.39999999991</v>
      </c>
      <c r="AI48">
        <f>AI47+'tyee daily'!AI48</f>
        <v>594964.80000000005</v>
      </c>
      <c r="AJ48">
        <f>AJ47+'tyee daily'!AJ48</f>
        <v>439684.80000000005</v>
      </c>
      <c r="AK48">
        <f>AK47+'tyee daily'!AK48</f>
        <v>208044</v>
      </c>
      <c r="AL48">
        <f>AL47+'tyee daily'!AL48</f>
        <v>849931.6</v>
      </c>
      <c r="AM48">
        <f>AM47+'tyee daily'!AM48</f>
        <v>443777.4</v>
      </c>
      <c r="AN48">
        <f>AN47+'tyee daily'!AN48</f>
        <v>788300.60000000009</v>
      </c>
      <c r="AO48">
        <f>AO47+'tyee daily'!AO48</f>
        <v>279454</v>
      </c>
      <c r="AP48">
        <f>AP47+'tyee daily'!AP48</f>
        <v>401978</v>
      </c>
      <c r="AQ48">
        <f>AQ47+'tyee daily'!AQ48</f>
        <v>439696.60000000003</v>
      </c>
      <c r="AR48">
        <f>AR47+'tyee daily'!AR48</f>
        <v>763119</v>
      </c>
      <c r="AS48">
        <f>AS47+'tyee daily'!AS48</f>
        <v>174921</v>
      </c>
      <c r="AT48">
        <f>AT47+'tyee daily'!AT48</f>
        <v>938081.19999999984</v>
      </c>
      <c r="AU48">
        <f>AU47+'tyee daily'!AU48</f>
        <v>255494</v>
      </c>
      <c r="AV48">
        <f>AV47+'tyee daily'!AV48</f>
        <v>416810</v>
      </c>
      <c r="AW48">
        <f>AW47+'tyee daily'!AW48</f>
        <v>148384</v>
      </c>
      <c r="AX48">
        <f>AX47+'tyee daily'!AX48</f>
        <v>298753</v>
      </c>
      <c r="AY48">
        <f>AY47+'tyee daily'!AY48</f>
        <v>86179</v>
      </c>
      <c r="AZ48">
        <f>AZ47+'tyee daily'!AZ48</f>
        <v>132508</v>
      </c>
      <c r="BA48">
        <f>BA47+'tyee daily'!BA48</f>
        <v>214039</v>
      </c>
      <c r="BB48">
        <f>BB47+'tyee daily'!BB48</f>
        <v>823662</v>
      </c>
      <c r="BC48">
        <f>BC47+'tyee daily'!BC48</f>
        <v>669181</v>
      </c>
      <c r="BD48">
        <f>BD47+'tyee daily'!BD48</f>
        <v>543884</v>
      </c>
      <c r="BF48">
        <f t="shared" si="0"/>
        <v>621244.37760050921</v>
      </c>
      <c r="BG48">
        <f t="shared" si="1"/>
        <v>175956.55661187001</v>
      </c>
      <c r="BH48">
        <f t="shared" si="2"/>
        <v>284278.75</v>
      </c>
      <c r="BI48">
        <f t="shared" si="3"/>
        <v>843364.2</v>
      </c>
      <c r="BJ48">
        <f t="shared" si="4"/>
        <v>1105150.17472359</v>
      </c>
    </row>
    <row r="49" spans="1:62" x14ac:dyDescent="0.35">
      <c r="A49" s="1">
        <v>44395</v>
      </c>
      <c r="B49">
        <f>B48+'tyee daily'!B49</f>
        <v>527010.58959980006</v>
      </c>
      <c r="C49">
        <f>C48+'tyee daily'!C49</f>
        <v>232354.83912620001</v>
      </c>
      <c r="D49">
        <f>D48+'tyee daily'!D49</f>
        <v>216418.58403310002</v>
      </c>
      <c r="E49">
        <f>E48+'tyee daily'!E49</f>
        <v>916031.77042859979</v>
      </c>
      <c r="F49">
        <f>F48+'tyee daily'!F49</f>
        <v>610816.82370399998</v>
      </c>
      <c r="G49">
        <f>G48+'tyee daily'!G49</f>
        <v>190404.30190290001</v>
      </c>
      <c r="H49">
        <f>H48+'tyee daily'!H49</f>
        <v>122613.46881600001</v>
      </c>
      <c r="I49">
        <f>I48+'tyee daily'!I49</f>
        <v>598952.85091319995</v>
      </c>
      <c r="J49">
        <f>J48+'tyee daily'!J49</f>
        <v>574725.64420720015</v>
      </c>
      <c r="K49">
        <f>K48+'tyee daily'!K49</f>
        <v>642065.4626079998</v>
      </c>
      <c r="L49">
        <f>L48+'tyee daily'!L49</f>
        <v>502917.87283200002</v>
      </c>
      <c r="M49">
        <f>M48+'tyee daily'!M49</f>
        <v>1304224.0667065002</v>
      </c>
      <c r="N49">
        <f>N48+'tyee daily'!N49</f>
        <v>1148988.271594</v>
      </c>
      <c r="O49">
        <f>O48+'tyee daily'!O49</f>
        <v>453672.54716860002</v>
      </c>
      <c r="P49">
        <f>P48+'tyee daily'!P49</f>
        <v>599304.00714670005</v>
      </c>
      <c r="Q49">
        <f>Q48+'tyee daily'!Q49</f>
        <v>1229080.7216979999</v>
      </c>
      <c r="R49">
        <f>R48+'tyee daily'!R49</f>
        <v>310215.13982380001</v>
      </c>
      <c r="S49">
        <f>S48+'tyee daily'!S49</f>
        <v>677504.78874229989</v>
      </c>
      <c r="T49">
        <f>T48+'tyee daily'!T49</f>
        <v>1017810.6629289001</v>
      </c>
      <c r="U49">
        <f>U48+'tyee daily'!U49</f>
        <v>809712.63911409979</v>
      </c>
      <c r="V49">
        <f>V48+'tyee daily'!V49</f>
        <v>364193.16850140004</v>
      </c>
      <c r="W49">
        <f>W48+'tyee daily'!W49</f>
        <v>774680.98722340004</v>
      </c>
      <c r="X49">
        <f>X48+'tyee daily'!X49</f>
        <v>1257860.4781372</v>
      </c>
      <c r="Y49">
        <f>Y48+'tyee daily'!Y49</f>
        <v>1419564.8483609997</v>
      </c>
      <c r="Z49">
        <f>Z48+'tyee daily'!Z49</f>
        <v>622679.51081050001</v>
      </c>
      <c r="AA49">
        <f>AA48+'tyee daily'!AA49</f>
        <v>1205707.9355833</v>
      </c>
      <c r="AB49">
        <f>AB48+'tyee daily'!AB49</f>
        <v>1921613.8607040001</v>
      </c>
      <c r="AC49">
        <f>AC48+'tyee daily'!AC49</f>
        <v>965277.15051269985</v>
      </c>
      <c r="AD49">
        <f>AD48+'tyee daily'!AD49</f>
        <v>404561.10563960002</v>
      </c>
      <c r="AE49">
        <f>AE48+'tyee daily'!AE49</f>
        <v>248717.51381770003</v>
      </c>
      <c r="AF49">
        <f>AF48+'tyee daily'!AF49</f>
        <v>1594997.8234814</v>
      </c>
      <c r="AG49">
        <f>AG48+'tyee daily'!AG49</f>
        <v>2085478.4233714</v>
      </c>
      <c r="AH49">
        <f>AH48+'tyee daily'!AH49</f>
        <v>922172.99999999988</v>
      </c>
      <c r="AI49">
        <f>AI48+'tyee daily'!AI49</f>
        <v>668922.4</v>
      </c>
      <c r="AJ49">
        <f>AJ48+'tyee daily'!AJ49</f>
        <v>460694.80000000005</v>
      </c>
      <c r="AK49">
        <f>AK48+'tyee daily'!AK49</f>
        <v>220017</v>
      </c>
      <c r="AL49">
        <f>AL48+'tyee daily'!AL49</f>
        <v>912648.2</v>
      </c>
      <c r="AM49">
        <f>AM48+'tyee daily'!AM49</f>
        <v>511753.80000000005</v>
      </c>
      <c r="AN49">
        <f>AN48+'tyee daily'!AN49</f>
        <v>859130.60000000009</v>
      </c>
      <c r="AO49">
        <f>AO48+'tyee daily'!AO49</f>
        <v>311592</v>
      </c>
      <c r="AP49">
        <f>AP48+'tyee daily'!AP49</f>
        <v>434906</v>
      </c>
      <c r="AQ49">
        <f>AQ48+'tyee daily'!AQ49</f>
        <v>472980.60000000003</v>
      </c>
      <c r="AR49">
        <f>AR48+'tyee daily'!AR49</f>
        <v>845400</v>
      </c>
      <c r="AS49">
        <f>AS48+'tyee daily'!AS49</f>
        <v>197787</v>
      </c>
      <c r="AT49">
        <f>AT48+'tyee daily'!AT49</f>
        <v>1036254.1999999998</v>
      </c>
      <c r="AU49">
        <f>AU48+'tyee daily'!AU49</f>
        <v>291540</v>
      </c>
      <c r="AV49">
        <f>AV48+'tyee daily'!AV49</f>
        <v>428576</v>
      </c>
      <c r="AW49">
        <f>AW48+'tyee daily'!AW49</f>
        <v>181207</v>
      </c>
      <c r="AX49">
        <f>AX48+'tyee daily'!AX49</f>
        <v>330546</v>
      </c>
      <c r="AY49">
        <f>AY48+'tyee daily'!AY49</f>
        <v>88170</v>
      </c>
      <c r="AZ49">
        <f>AZ48+'tyee daily'!AZ49</f>
        <v>136921</v>
      </c>
      <c r="BA49">
        <f>BA48+'tyee daily'!BA49</f>
        <v>229281</v>
      </c>
      <c r="BB49">
        <f>BB48+'tyee daily'!BB49</f>
        <v>913379</v>
      </c>
      <c r="BC49">
        <f>BC48+'tyee daily'!BC49</f>
        <v>743297</v>
      </c>
      <c r="BD49">
        <f>BD48+'tyee daily'!BD49</f>
        <v>570970</v>
      </c>
      <c r="BF49">
        <f t="shared" si="0"/>
        <v>680506.19368958334</v>
      </c>
      <c r="BG49">
        <f t="shared" si="1"/>
        <v>203376.47520993001</v>
      </c>
      <c r="BH49">
        <f t="shared" si="2"/>
        <v>316330.5</v>
      </c>
      <c r="BI49">
        <f t="shared" si="3"/>
        <v>915368.57782144984</v>
      </c>
      <c r="BJ49">
        <f t="shared" si="4"/>
        <v>1249226.55120544</v>
      </c>
    </row>
    <row r="50" spans="1:62" x14ac:dyDescent="0.35">
      <c r="A50" s="1">
        <v>44396</v>
      </c>
      <c r="B50">
        <f>B49+'tyee daily'!B50</f>
        <v>543089.61907980009</v>
      </c>
      <c r="C50">
        <f>C49+'tyee daily'!C50</f>
        <v>289071.12992620002</v>
      </c>
      <c r="D50">
        <f>D49+'tyee daily'!D50</f>
        <v>289634.9515431</v>
      </c>
      <c r="E50">
        <f>E49+'tyee daily'!E50</f>
        <v>1032918.7641285998</v>
      </c>
      <c r="F50">
        <f>F49+'tyee daily'!F50</f>
        <v>668948.43995399994</v>
      </c>
      <c r="G50">
        <f>G49+'tyee daily'!G50</f>
        <v>238108.45293290002</v>
      </c>
      <c r="H50">
        <f>H49+'tyee daily'!H50</f>
        <v>144212.371186</v>
      </c>
      <c r="I50">
        <f>I49+'tyee daily'!I50</f>
        <v>611725.60092319991</v>
      </c>
      <c r="J50">
        <f>J49+'tyee daily'!J50</f>
        <v>599420.02524720016</v>
      </c>
      <c r="K50">
        <f>K49+'tyee daily'!K50</f>
        <v>721678.16102799983</v>
      </c>
      <c r="L50">
        <f>L49+'tyee daily'!L50</f>
        <v>534668.97340200003</v>
      </c>
      <c r="M50">
        <f>M49+'tyee daily'!M50</f>
        <v>1433630.5325065004</v>
      </c>
      <c r="N50">
        <f>N49+'tyee daily'!N50</f>
        <v>1251131.706394</v>
      </c>
      <c r="O50">
        <f>O49+'tyee daily'!O50</f>
        <v>489685.21326860006</v>
      </c>
      <c r="P50">
        <f>P49+'tyee daily'!P50</f>
        <v>668055.34003670001</v>
      </c>
      <c r="Q50">
        <f>Q49+'tyee daily'!Q50</f>
        <v>1332454.5407979998</v>
      </c>
      <c r="R50">
        <f>R49+'tyee daily'!R50</f>
        <v>358017.17912380002</v>
      </c>
      <c r="S50">
        <f>S49+'tyee daily'!S50</f>
        <v>783224.28504229989</v>
      </c>
      <c r="T50">
        <f>T49+'tyee daily'!T50</f>
        <v>1091717.7627589002</v>
      </c>
      <c r="U50">
        <f>U49+'tyee daily'!U50</f>
        <v>859639.18985409976</v>
      </c>
      <c r="V50">
        <f>V49+'tyee daily'!V50</f>
        <v>442684.61441140005</v>
      </c>
      <c r="W50">
        <f>W49+'tyee daily'!W50</f>
        <v>865510.26026340004</v>
      </c>
      <c r="X50">
        <f>X49+'tyee daily'!X50</f>
        <v>1329975.4788672</v>
      </c>
      <c r="Y50">
        <f>Y49+'tyee daily'!Y50</f>
        <v>1515379.7432509996</v>
      </c>
      <c r="Z50">
        <f>Z49+'tyee daily'!Z50</f>
        <v>713517.14933050005</v>
      </c>
      <c r="AA50">
        <f>AA49+'tyee daily'!AA50</f>
        <v>1322482.8932832999</v>
      </c>
      <c r="AB50">
        <f>AB49+'tyee daily'!AB50</f>
        <v>2105308.6553040002</v>
      </c>
      <c r="AC50">
        <f>AC49+'tyee daily'!AC50</f>
        <v>1018368.0233826998</v>
      </c>
      <c r="AD50">
        <f>AD49+'tyee daily'!AD50</f>
        <v>410806.79234260001</v>
      </c>
      <c r="AE50">
        <f>AE49+'tyee daily'!AE50</f>
        <v>288256.07060770004</v>
      </c>
      <c r="AF50">
        <f>AF49+'tyee daily'!AF50</f>
        <v>1717336.8027814</v>
      </c>
      <c r="AG50">
        <f>AG49+'tyee daily'!AG50</f>
        <v>2267209.6026714002</v>
      </c>
      <c r="AH50">
        <f>AH49+'tyee daily'!AH50</f>
        <v>963273.79999999993</v>
      </c>
      <c r="AI50">
        <f>AI49+'tyee daily'!AI50</f>
        <v>719596.8</v>
      </c>
      <c r="AJ50">
        <f>AJ49+'tyee daily'!AJ50</f>
        <v>502616.4</v>
      </c>
      <c r="AK50">
        <f>AK49+'tyee daily'!AK50</f>
        <v>234302</v>
      </c>
      <c r="AL50">
        <f>AL49+'tyee daily'!AL50</f>
        <v>982661</v>
      </c>
      <c r="AM50">
        <f>AM49+'tyee daily'!AM50</f>
        <v>573386.20000000007</v>
      </c>
      <c r="AN50">
        <f>AN49+'tyee daily'!AN50</f>
        <v>977734.00000000012</v>
      </c>
      <c r="AO50">
        <f>AO49+'tyee daily'!AO50</f>
        <v>364662</v>
      </c>
      <c r="AP50">
        <f>AP49+'tyee daily'!AP50</f>
        <v>470955</v>
      </c>
      <c r="AQ50">
        <f>AQ49+'tyee daily'!AQ50</f>
        <v>494639.2</v>
      </c>
      <c r="AR50">
        <f>AR49+'tyee daily'!AR50</f>
        <v>891442</v>
      </c>
      <c r="AS50">
        <f>AS49+'tyee daily'!AS50</f>
        <v>220443</v>
      </c>
      <c r="AT50">
        <f>AT49+'tyee daily'!AT50</f>
        <v>1093201.7999999998</v>
      </c>
      <c r="AU50">
        <f>AU49+'tyee daily'!AU50</f>
        <v>320397</v>
      </c>
      <c r="AV50">
        <f>AV49+'tyee daily'!AV50</f>
        <v>457712</v>
      </c>
      <c r="AW50">
        <f>AW49+'tyee daily'!AW50</f>
        <v>203429</v>
      </c>
      <c r="AX50">
        <f>AX49+'tyee daily'!AX50</f>
        <v>360688</v>
      </c>
      <c r="AY50">
        <f>AY49+'tyee daily'!AY50</f>
        <v>105258</v>
      </c>
      <c r="AZ50">
        <f>AZ49+'tyee daily'!AZ50</f>
        <v>155154</v>
      </c>
      <c r="BA50">
        <f>BA49+'tyee daily'!BA50</f>
        <v>248331</v>
      </c>
      <c r="BB50">
        <f>BB49+'tyee daily'!BB50</f>
        <v>1005210</v>
      </c>
      <c r="BC50">
        <f>BC49+'tyee daily'!BC50</f>
        <v>781759</v>
      </c>
      <c r="BD50">
        <f>BD49+'tyee daily'!BD50</f>
        <v>621888</v>
      </c>
      <c r="BF50">
        <f t="shared" si="0"/>
        <v>741939.25047463877</v>
      </c>
      <c r="BG50">
        <f t="shared" si="1"/>
        <v>235443.93587987</v>
      </c>
      <c r="BH50">
        <f t="shared" si="2"/>
        <v>361681.5</v>
      </c>
      <c r="BI50">
        <f t="shared" si="3"/>
        <v>999572.75</v>
      </c>
      <c r="BJ50">
        <f t="shared" si="4"/>
        <v>1331710.8222187599</v>
      </c>
    </row>
    <row r="51" spans="1:62" x14ac:dyDescent="0.35">
      <c r="A51" s="1">
        <v>44397</v>
      </c>
      <c r="B51">
        <f>B50+'tyee daily'!B51</f>
        <v>565084.88519980013</v>
      </c>
      <c r="C51">
        <f>C50+'tyee daily'!C51</f>
        <v>349260.27885620005</v>
      </c>
      <c r="D51">
        <f>D50+'tyee daily'!D51</f>
        <v>330622.4568931</v>
      </c>
      <c r="E51">
        <f>E50+'tyee daily'!E51</f>
        <v>1162421.0570285998</v>
      </c>
      <c r="F51">
        <f>F50+'tyee daily'!F51</f>
        <v>734289.2217339999</v>
      </c>
      <c r="G51">
        <f>G50+'tyee daily'!G51</f>
        <v>370050.54523290001</v>
      </c>
      <c r="H51">
        <f>H50+'tyee daily'!H51</f>
        <v>164167.066456</v>
      </c>
      <c r="I51">
        <f>I50+'tyee daily'!I51</f>
        <v>641021.34657319996</v>
      </c>
      <c r="J51">
        <f>J50+'tyee daily'!J51</f>
        <v>629802.24170720018</v>
      </c>
      <c r="K51">
        <f>K50+'tyee daily'!K51</f>
        <v>796916.43100799981</v>
      </c>
      <c r="L51">
        <f>L50+'tyee daily'!L51</f>
        <v>562763.86071200005</v>
      </c>
      <c r="M51">
        <f>M50+'tyee daily'!M51</f>
        <v>1557750.0874065005</v>
      </c>
      <c r="N51">
        <f>N50+'tyee daily'!N51</f>
        <v>1356402.5127940001</v>
      </c>
      <c r="O51">
        <f>O50+'tyee daily'!O51</f>
        <v>536041.33803860005</v>
      </c>
      <c r="P51">
        <f>P50+'tyee daily'!P51</f>
        <v>790049.08693670004</v>
      </c>
      <c r="Q51">
        <f>Q50+'tyee daily'!Q51</f>
        <v>1460783.9042979998</v>
      </c>
      <c r="R51">
        <f>R50+'tyee daily'!R51</f>
        <v>414101.74998379999</v>
      </c>
      <c r="S51">
        <f>S50+'tyee daily'!S51</f>
        <v>834880.91730229987</v>
      </c>
      <c r="T51">
        <f>T50+'tyee daily'!T51</f>
        <v>1170948.5677589001</v>
      </c>
      <c r="U51">
        <f>U50+'tyee daily'!U51</f>
        <v>908298.93903409981</v>
      </c>
      <c r="V51">
        <f>V50+'tyee daily'!V51</f>
        <v>490518.26062140003</v>
      </c>
      <c r="W51">
        <f>W50+'tyee daily'!W51</f>
        <v>966876.07766339998</v>
      </c>
      <c r="X51">
        <f>X50+'tyee daily'!X51</f>
        <v>1396825.2366372</v>
      </c>
      <c r="Y51">
        <f>Y50+'tyee daily'!Y51</f>
        <v>1598674.0970409997</v>
      </c>
      <c r="Z51">
        <f>Z50+'tyee daily'!Z51</f>
        <v>751924.92952050001</v>
      </c>
      <c r="AA51">
        <f>AA50+'tyee daily'!AA51</f>
        <v>1433733.3771833</v>
      </c>
      <c r="AB51">
        <f>AB50+'tyee daily'!AB51</f>
        <v>2253336.674904</v>
      </c>
      <c r="AC51">
        <f>AC50+'tyee daily'!AC51</f>
        <v>1088835.4010526999</v>
      </c>
      <c r="AD51">
        <f>AD50+'tyee daily'!AD51</f>
        <v>440424.29991260002</v>
      </c>
      <c r="AE51">
        <f>AE50+'tyee daily'!AE51</f>
        <v>327916.43191770004</v>
      </c>
      <c r="AF51">
        <f>AF50+'tyee daily'!AF51</f>
        <v>1840515.0151814001</v>
      </c>
      <c r="AG51">
        <f>AG50+'tyee daily'!AG51</f>
        <v>2431946.4150714003</v>
      </c>
      <c r="AH51">
        <f>AH50+'tyee daily'!AH51</f>
        <v>1011501.2</v>
      </c>
      <c r="AI51">
        <f>AI50+'tyee daily'!AI51</f>
        <v>763490.20000000007</v>
      </c>
      <c r="AJ51">
        <f>AJ50+'tyee daily'!AJ51</f>
        <v>524949</v>
      </c>
      <c r="AK51">
        <f>AK50+'tyee daily'!AK51</f>
        <v>246588</v>
      </c>
      <c r="AL51">
        <f>AL50+'tyee daily'!AL51</f>
        <v>1048087.6</v>
      </c>
      <c r="AM51">
        <f>AM50+'tyee daily'!AM51</f>
        <v>613625.60000000009</v>
      </c>
      <c r="AN51">
        <f>AN50+'tyee daily'!AN51</f>
        <v>1150568.2000000002</v>
      </c>
      <c r="AO51">
        <f>AO50+'tyee daily'!AO51</f>
        <v>400854</v>
      </c>
      <c r="AP51">
        <f>AP50+'tyee daily'!AP51</f>
        <v>518693</v>
      </c>
      <c r="AQ51">
        <f>AQ50+'tyee daily'!AQ51</f>
        <v>536570.4</v>
      </c>
      <c r="AR51">
        <f>AR50+'tyee daily'!AR51</f>
        <v>903451</v>
      </c>
      <c r="AS51">
        <f>AS50+'tyee daily'!AS51</f>
        <v>237764</v>
      </c>
      <c r="AT51">
        <f>AT50+'tyee daily'!AT51</f>
        <v>1168298.9999999998</v>
      </c>
      <c r="AU51">
        <f>AU50+'tyee daily'!AU51</f>
        <v>352884</v>
      </c>
      <c r="AV51">
        <f>AV50+'tyee daily'!AV51</f>
        <v>481764</v>
      </c>
      <c r="AW51">
        <f>AW50+'tyee daily'!AW51</f>
        <v>221416</v>
      </c>
      <c r="AX51">
        <f>AX50+'tyee daily'!AX51</f>
        <v>404041</v>
      </c>
      <c r="AY51">
        <f>AY50+'tyee daily'!AY51</f>
        <v>121809</v>
      </c>
      <c r="AZ51">
        <f>AZ50+'tyee daily'!AZ51</f>
        <v>192558</v>
      </c>
      <c r="BA51">
        <f>BA50+'tyee daily'!BA51</f>
        <v>262633</v>
      </c>
      <c r="BB51">
        <f>BB50+'tyee daily'!BB51</f>
        <v>1068955</v>
      </c>
      <c r="BC51">
        <f>BC50+'tyee daily'!BC51</f>
        <v>820837</v>
      </c>
      <c r="BD51">
        <f>BD50+'tyee daily'!BD51</f>
        <v>676165</v>
      </c>
      <c r="BF51">
        <f t="shared" si="0"/>
        <v>803861.49836408347</v>
      </c>
      <c r="BG51">
        <f t="shared" si="1"/>
        <v>251401.5</v>
      </c>
      <c r="BH51">
        <f t="shared" si="2"/>
        <v>406556.18749595003</v>
      </c>
      <c r="BI51">
        <f t="shared" si="3"/>
        <v>1083865.3007895248</v>
      </c>
      <c r="BJ51">
        <f t="shared" si="4"/>
        <v>1452668.7461635899</v>
      </c>
    </row>
    <row r="52" spans="1:62" x14ac:dyDescent="0.35">
      <c r="A52" s="1">
        <v>44398</v>
      </c>
      <c r="B52">
        <f>B51+'tyee daily'!B52</f>
        <v>600584.2119898001</v>
      </c>
      <c r="C52">
        <f>C51+'tyee daily'!C52</f>
        <v>404163.74912620004</v>
      </c>
      <c r="D52">
        <f>D51+'tyee daily'!D52</f>
        <v>365406.95418310002</v>
      </c>
      <c r="E52">
        <f>E51+'tyee daily'!E52</f>
        <v>1279105.8607285998</v>
      </c>
      <c r="F52">
        <f>F51+'tyee daily'!F52</f>
        <v>814793.89646399987</v>
      </c>
      <c r="G52">
        <f>G51+'tyee daily'!G52</f>
        <v>451621.7766329</v>
      </c>
      <c r="H52">
        <f>H51+'tyee daily'!H52</f>
        <v>206778.47564600001</v>
      </c>
      <c r="I52">
        <f>I51+'tyee daily'!I52</f>
        <v>690448.28081319993</v>
      </c>
      <c r="J52">
        <f>J51+'tyee daily'!J52</f>
        <v>655217.47630720015</v>
      </c>
      <c r="K52">
        <f>K51+'tyee daily'!K52</f>
        <v>865627.68894799985</v>
      </c>
      <c r="L52">
        <f>L51+'tyee daily'!L52</f>
        <v>586963.6559420001</v>
      </c>
      <c r="M52">
        <f>M51+'tyee daily'!M52</f>
        <v>1666032.7289065004</v>
      </c>
      <c r="N52">
        <f>N51+'tyee daily'!N52</f>
        <v>1489175.193894</v>
      </c>
      <c r="O52">
        <f>O51+'tyee daily'!O52</f>
        <v>577066.11219860008</v>
      </c>
      <c r="P52">
        <f>P51+'tyee daily'!P52</f>
        <v>865923.29374670004</v>
      </c>
      <c r="Q52">
        <f>Q51+'tyee daily'!Q52</f>
        <v>1602498.0321979998</v>
      </c>
      <c r="R52">
        <f>R51+'tyee daily'!R52</f>
        <v>442308.6539038</v>
      </c>
      <c r="S52">
        <f>S51+'tyee daily'!S52</f>
        <v>888260.81229229993</v>
      </c>
      <c r="T52">
        <f>T51+'tyee daily'!T52</f>
        <v>1267727.1055289002</v>
      </c>
      <c r="U52">
        <f>U51+'tyee daily'!U52</f>
        <v>956461.40386409976</v>
      </c>
      <c r="V52">
        <f>V51+'tyee daily'!V52</f>
        <v>543963.34948139999</v>
      </c>
      <c r="W52">
        <f>W51+'tyee daily'!W52</f>
        <v>1024409.3290434</v>
      </c>
      <c r="X52">
        <f>X51+'tyee daily'!X52</f>
        <v>1507988.2121371999</v>
      </c>
      <c r="Y52">
        <f>Y51+'tyee daily'!Y52</f>
        <v>1685790.2691109998</v>
      </c>
      <c r="Z52">
        <f>Z51+'tyee daily'!Z52</f>
        <v>785980.59386050003</v>
      </c>
      <c r="AA52">
        <f>AA51+'tyee daily'!AA52</f>
        <v>1550482.7257832999</v>
      </c>
      <c r="AB52">
        <f>AB51+'tyee daily'!AB52</f>
        <v>2368704.1669040001</v>
      </c>
      <c r="AC52">
        <f>AC51+'tyee daily'!AC52</f>
        <v>1155629.0701826999</v>
      </c>
      <c r="AD52">
        <f>AD51+'tyee daily'!AD52</f>
        <v>477984.21042260004</v>
      </c>
      <c r="AE52">
        <f>AE51+'tyee daily'!AE52</f>
        <v>358861.27433770004</v>
      </c>
      <c r="AF52">
        <f>AF51+'tyee daily'!AF52</f>
        <v>1951599.1665814002</v>
      </c>
      <c r="AG52">
        <f>AG51+'tyee daily'!AG52</f>
        <v>2603328.5664714002</v>
      </c>
      <c r="AH52">
        <f>AH51+'tyee daily'!AH52</f>
        <v>1096662.5999999999</v>
      </c>
      <c r="AI52">
        <f>AI51+'tyee daily'!AI52</f>
        <v>814379.20000000007</v>
      </c>
      <c r="AJ52">
        <f>AJ51+'tyee daily'!AJ52</f>
        <v>568872.80000000005</v>
      </c>
      <c r="AK52">
        <f>AK51+'tyee daily'!AK52</f>
        <v>257995</v>
      </c>
      <c r="AL52">
        <f>AL51+'tyee daily'!AL52</f>
        <v>1161839.2</v>
      </c>
      <c r="AM52">
        <f>AM51+'tyee daily'!AM52</f>
        <v>688331.00000000012</v>
      </c>
      <c r="AN52">
        <f>AN51+'tyee daily'!AN52</f>
        <v>1302059.2000000002</v>
      </c>
      <c r="AO52">
        <f>AO51+'tyee daily'!AO52</f>
        <v>436531</v>
      </c>
      <c r="AP52">
        <f>AP51+'tyee daily'!AP52</f>
        <v>562991</v>
      </c>
      <c r="AQ52">
        <f>AQ51+'tyee daily'!AQ52</f>
        <v>585838</v>
      </c>
      <c r="AR52">
        <f>AR51+'tyee daily'!AR52</f>
        <v>982600</v>
      </c>
      <c r="AS52">
        <f>AS51+'tyee daily'!AS52</f>
        <v>253057</v>
      </c>
      <c r="AT52">
        <f>AT51+'tyee daily'!AT52</f>
        <v>1244930.5999999999</v>
      </c>
      <c r="AU52">
        <f>AU51+'tyee daily'!AU52</f>
        <v>377504</v>
      </c>
      <c r="AV52">
        <f>AV51+'tyee daily'!AV52</f>
        <v>542744</v>
      </c>
      <c r="AW52">
        <f>AW51+'tyee daily'!AW52</f>
        <v>238457</v>
      </c>
      <c r="AX52">
        <f>AX51+'tyee daily'!AX52</f>
        <v>472308</v>
      </c>
      <c r="AY52">
        <f>AY51+'tyee daily'!AY52</f>
        <v>130820</v>
      </c>
      <c r="AZ52">
        <f>AZ51+'tyee daily'!AZ52</f>
        <v>228775</v>
      </c>
      <c r="BA52">
        <f>BA51+'tyee daily'!BA52</f>
        <v>275516</v>
      </c>
      <c r="BB52">
        <f>BB51+'tyee daily'!BB52</f>
        <v>1181767</v>
      </c>
      <c r="BC52">
        <f>BC51+'tyee daily'!BC52</f>
        <v>854495</v>
      </c>
      <c r="BD52">
        <f>BD51+'tyee daily'!BD52</f>
        <v>745456</v>
      </c>
      <c r="BF52">
        <f t="shared" si="0"/>
        <v>869432.57217834285</v>
      </c>
      <c r="BG52">
        <f t="shared" si="1"/>
        <v>263251.3</v>
      </c>
      <c r="BH52">
        <f t="shared" si="2"/>
        <v>456793.33247467503</v>
      </c>
      <c r="BI52">
        <f t="shared" si="3"/>
        <v>1176785.05</v>
      </c>
      <c r="BJ52">
        <f t="shared" si="4"/>
        <v>1586893.4402735899</v>
      </c>
    </row>
    <row r="53" spans="1:62" x14ac:dyDescent="0.35">
      <c r="A53" s="1">
        <v>44399</v>
      </c>
      <c r="B53">
        <f>B52+'tyee daily'!B53</f>
        <v>635789.05346980016</v>
      </c>
      <c r="C53">
        <f>C52+'tyee daily'!C53</f>
        <v>456689.91746620002</v>
      </c>
      <c r="D53">
        <f>D52+'tyee daily'!D53</f>
        <v>444049.52320310002</v>
      </c>
      <c r="E53">
        <f>E52+'tyee daily'!E53</f>
        <v>1373842.3993885999</v>
      </c>
      <c r="F53">
        <f>F52+'tyee daily'!F53</f>
        <v>864675.29069399985</v>
      </c>
      <c r="G53">
        <f>G52+'tyee daily'!G53</f>
        <v>486188.7193229</v>
      </c>
      <c r="H53">
        <f>H52+'tyee daily'!H53</f>
        <v>265989.82389599999</v>
      </c>
      <c r="I53">
        <f>I52+'tyee daily'!I53</f>
        <v>796283.81141319987</v>
      </c>
      <c r="J53">
        <f>J52+'tyee daily'!J53</f>
        <v>687392.0691172001</v>
      </c>
      <c r="K53">
        <f>K52+'tyee daily'!K53</f>
        <v>929075.34929799987</v>
      </c>
      <c r="L53">
        <f>L52+'tyee daily'!L53</f>
        <v>607412.82394200005</v>
      </c>
      <c r="M53">
        <f>M52+'tyee daily'!M53</f>
        <v>1782026.6044065005</v>
      </c>
      <c r="N53">
        <f>N52+'tyee daily'!N53</f>
        <v>1636778.9883940001</v>
      </c>
      <c r="O53">
        <f>O52+'tyee daily'!O53</f>
        <v>626375.23056860012</v>
      </c>
      <c r="P53">
        <f>P52+'tyee daily'!P53</f>
        <v>934658.32556670008</v>
      </c>
      <c r="Q53">
        <f>Q52+'tyee daily'!Q53</f>
        <v>1772422.5773979998</v>
      </c>
      <c r="R53">
        <f>R52+'tyee daily'!R53</f>
        <v>473186.4000738</v>
      </c>
      <c r="S53">
        <f>S52+'tyee daily'!S53</f>
        <v>940628.85360229993</v>
      </c>
      <c r="T53">
        <f>T52+'tyee daily'!T53</f>
        <v>1329712.6031089001</v>
      </c>
      <c r="U53">
        <f>U52+'tyee daily'!U53</f>
        <v>1011620.1891240998</v>
      </c>
      <c r="V53">
        <f>V52+'tyee daily'!V53</f>
        <v>590314.71416139998</v>
      </c>
      <c r="W53">
        <f>W52+'tyee daily'!W53</f>
        <v>1091457.4670934</v>
      </c>
      <c r="X53">
        <f>X52+'tyee daily'!X53</f>
        <v>1628986.5621372</v>
      </c>
      <c r="Y53">
        <f>Y52+'tyee daily'!Y53</f>
        <v>1776644.5667109997</v>
      </c>
      <c r="Z53">
        <f>Z52+'tyee daily'!Z53</f>
        <v>853791.1152305</v>
      </c>
      <c r="AA53">
        <f>AA52+'tyee daily'!AA53</f>
        <v>1697304.7453832999</v>
      </c>
      <c r="AB53">
        <f>AB52+'tyee daily'!AB53</f>
        <v>2521470.6330039999</v>
      </c>
      <c r="AC53">
        <f>AC52+'tyee daily'!AC53</f>
        <v>1235548.2850726999</v>
      </c>
      <c r="AD53">
        <f>AD52+'tyee daily'!AD53</f>
        <v>500610.42053260002</v>
      </c>
      <c r="AE53">
        <f>AE52+'tyee daily'!AE53</f>
        <v>381432.46253770002</v>
      </c>
      <c r="AF53">
        <f>AF52+'tyee daily'!AF53</f>
        <v>2060071.0678814002</v>
      </c>
      <c r="AG53">
        <f>AG52+'tyee daily'!AG53</f>
        <v>2772098.4677714002</v>
      </c>
      <c r="AH53">
        <f>AH52+'tyee daily'!AH53</f>
        <v>1153794.5999999999</v>
      </c>
      <c r="AI53">
        <f>AI52+'tyee daily'!AI53</f>
        <v>855969.00000000012</v>
      </c>
      <c r="AJ53">
        <f>AJ52+'tyee daily'!AJ53</f>
        <v>596157.60000000009</v>
      </c>
      <c r="AK53">
        <f>AK52+'tyee daily'!AK53</f>
        <v>283819</v>
      </c>
      <c r="AL53">
        <f>AL52+'tyee daily'!AL53</f>
        <v>1252736.3999999999</v>
      </c>
      <c r="AM53">
        <f>AM52+'tyee daily'!AM53</f>
        <v>759257.80000000016</v>
      </c>
      <c r="AN53">
        <f>AN52+'tyee daily'!AN53</f>
        <v>1365824.4000000001</v>
      </c>
      <c r="AO53">
        <f>AO52+'tyee daily'!AO53</f>
        <v>469245</v>
      </c>
      <c r="AP53">
        <f>AP52+'tyee daily'!AP53</f>
        <v>599830</v>
      </c>
      <c r="AQ53">
        <f>AQ52+'tyee daily'!AQ53</f>
        <v>641946</v>
      </c>
      <c r="AR53">
        <f>AR52+'tyee daily'!AR53</f>
        <v>1095172</v>
      </c>
      <c r="AS53">
        <f>AS52+'tyee daily'!AS53</f>
        <v>263523</v>
      </c>
      <c r="AT53">
        <f>AT52+'tyee daily'!AT53</f>
        <v>1308955.3999999999</v>
      </c>
      <c r="AU53">
        <f>AU52+'tyee daily'!AU53</f>
        <v>390476</v>
      </c>
      <c r="AV53">
        <f>AV52+'tyee daily'!AV53</f>
        <v>610607</v>
      </c>
      <c r="AW53">
        <f>AW52+'tyee daily'!AW53</f>
        <v>253168</v>
      </c>
      <c r="AX53">
        <f>AX52+'tyee daily'!AX53</f>
        <v>548595</v>
      </c>
      <c r="AY53">
        <f>AY52+'tyee daily'!AY53</f>
        <v>156170</v>
      </c>
      <c r="AZ53">
        <f>AZ52+'tyee daily'!AZ53</f>
        <v>269200</v>
      </c>
      <c r="BA53">
        <f>BA52+'tyee daily'!BA53</f>
        <v>299441</v>
      </c>
      <c r="BB53">
        <f>BB52+'tyee daily'!BB53</f>
        <v>1269467</v>
      </c>
      <c r="BC53">
        <f>BC52+'tyee daily'!BC53</f>
        <v>879632</v>
      </c>
      <c r="BD53">
        <f>BD52+'tyee daily'!BD53</f>
        <v>827961</v>
      </c>
      <c r="BF53">
        <f t="shared" si="0"/>
        <v>934953.98631426843</v>
      </c>
      <c r="BG53">
        <f t="shared" si="1"/>
        <v>288505.60000000003</v>
      </c>
      <c r="BH53">
        <f t="shared" si="2"/>
        <v>489794.14462532499</v>
      </c>
      <c r="BI53">
        <f t="shared" si="3"/>
        <v>1265284.3500000001</v>
      </c>
      <c r="BJ53">
        <f t="shared" si="4"/>
        <v>1749887.2277935902</v>
      </c>
    </row>
    <row r="54" spans="1:62" x14ac:dyDescent="0.35">
      <c r="A54" s="1">
        <v>44400</v>
      </c>
      <c r="B54">
        <f>B53+'tyee daily'!B54</f>
        <v>676659.23127980018</v>
      </c>
      <c r="C54">
        <f>C53+'tyee daily'!C54</f>
        <v>505347.94301620004</v>
      </c>
      <c r="D54">
        <f>D53+'tyee daily'!D54</f>
        <v>533630.51968310005</v>
      </c>
      <c r="E54">
        <f>E53+'tyee daily'!E54</f>
        <v>1450965.1955785998</v>
      </c>
      <c r="F54">
        <f>F53+'tyee daily'!F54</f>
        <v>924313.29106399987</v>
      </c>
      <c r="G54">
        <f>G53+'tyee daily'!G54</f>
        <v>527568.91562290001</v>
      </c>
      <c r="H54">
        <f>H53+'tyee daily'!H54</f>
        <v>309569.70673599996</v>
      </c>
      <c r="I54">
        <f>I53+'tyee daily'!I54</f>
        <v>910816.59221319982</v>
      </c>
      <c r="J54">
        <f>J53+'tyee daily'!J54</f>
        <v>719391.84097720007</v>
      </c>
      <c r="K54">
        <f>K53+'tyee daily'!K54</f>
        <v>976079.75489799981</v>
      </c>
      <c r="L54">
        <f>L53+'tyee daily'!L54</f>
        <v>625722.693462</v>
      </c>
      <c r="M54">
        <f>M53+'tyee daily'!M54</f>
        <v>1903669.3240065004</v>
      </c>
      <c r="N54">
        <f>N53+'tyee daily'!N54</f>
        <v>1758511.7398940001</v>
      </c>
      <c r="O54">
        <f>O53+'tyee daily'!O54</f>
        <v>662858.59295860014</v>
      </c>
      <c r="P54">
        <f>P53+'tyee daily'!P54</f>
        <v>1003569.1838667</v>
      </c>
      <c r="Q54">
        <f>Q53+'tyee daily'!Q54</f>
        <v>1902581.5988979999</v>
      </c>
      <c r="R54">
        <f>R53+'tyee daily'!R54</f>
        <v>522524.80958380003</v>
      </c>
      <c r="S54">
        <f>S53+'tyee daily'!S54</f>
        <v>987643.03624229995</v>
      </c>
      <c r="T54">
        <f>T53+'tyee daily'!T54</f>
        <v>1409393.3190589002</v>
      </c>
      <c r="U54">
        <f>U53+'tyee daily'!U54</f>
        <v>1077910.4013440998</v>
      </c>
      <c r="V54">
        <f>V53+'tyee daily'!V54</f>
        <v>641143.09993140004</v>
      </c>
      <c r="W54">
        <f>W53+'tyee daily'!W54</f>
        <v>1151141.3116734</v>
      </c>
      <c r="X54">
        <f>X53+'tyee daily'!X54</f>
        <v>1758175.6676372001</v>
      </c>
      <c r="Y54">
        <f>Y53+'tyee daily'!Y54</f>
        <v>1861962.0073709998</v>
      </c>
      <c r="Z54">
        <f>Z53+'tyee daily'!Z54</f>
        <v>909606.15968050004</v>
      </c>
      <c r="AA54">
        <f>AA53+'tyee daily'!AA54</f>
        <v>1832612.1421832999</v>
      </c>
      <c r="AB54">
        <f>AB53+'tyee daily'!AB54</f>
        <v>2684835.4994040001</v>
      </c>
      <c r="AC54">
        <f>AC53+'tyee daily'!AC54</f>
        <v>1327995.3434326998</v>
      </c>
      <c r="AD54">
        <f>AD53+'tyee daily'!AD54</f>
        <v>513216.7691726</v>
      </c>
      <c r="AE54">
        <f>AE53+'tyee daily'!AE54</f>
        <v>393293.78596770001</v>
      </c>
      <c r="AF54">
        <f>AF53+'tyee daily'!AF54</f>
        <v>2226104.2279814002</v>
      </c>
      <c r="AG54">
        <f>AG53+'tyee daily'!AG54</f>
        <v>3014930.0278714001</v>
      </c>
      <c r="AH54">
        <f>AH53+'tyee daily'!AH54</f>
        <v>1194001.7999999998</v>
      </c>
      <c r="AI54">
        <f>AI53+'tyee daily'!AI54</f>
        <v>880931.40000000014</v>
      </c>
      <c r="AJ54">
        <f>AJ53+'tyee daily'!AJ54</f>
        <v>617680.80000000005</v>
      </c>
      <c r="AK54">
        <f>AK53+'tyee daily'!AK54</f>
        <v>304314</v>
      </c>
      <c r="AL54">
        <f>AL53+'tyee daily'!AL54</f>
        <v>1317759</v>
      </c>
      <c r="AM54">
        <f>AM53+'tyee daily'!AM54</f>
        <v>798268.80000000016</v>
      </c>
      <c r="AN54">
        <f>AN53+'tyee daily'!AN54</f>
        <v>1470251.8</v>
      </c>
      <c r="AO54">
        <f>AO53+'tyee daily'!AO54</f>
        <v>499929</v>
      </c>
      <c r="AP54">
        <f>AP53+'tyee daily'!AP54</f>
        <v>626314</v>
      </c>
      <c r="AQ54">
        <f>AQ53+'tyee daily'!AQ54</f>
        <v>679117</v>
      </c>
      <c r="AR54">
        <f>AR53+'tyee daily'!AR54</f>
        <v>1163320</v>
      </c>
      <c r="AS54">
        <f>AS53+'tyee daily'!AS54</f>
        <v>269683</v>
      </c>
      <c r="AT54">
        <f>AT53+'tyee daily'!AT54</f>
        <v>1397153</v>
      </c>
      <c r="AU54">
        <f>AU53+'tyee daily'!AU54</f>
        <v>406125</v>
      </c>
      <c r="AV54">
        <f>AV53+'tyee daily'!AV54</f>
        <v>631048</v>
      </c>
      <c r="AW54">
        <f>AW53+'tyee daily'!AW54</f>
        <v>271684</v>
      </c>
      <c r="AX54">
        <f>AX53+'tyee daily'!AX54</f>
        <v>612763</v>
      </c>
      <c r="AY54">
        <f>AY53+'tyee daily'!AY54</f>
        <v>186389</v>
      </c>
      <c r="AZ54">
        <f>AZ53+'tyee daily'!AZ54</f>
        <v>303732</v>
      </c>
      <c r="BA54">
        <f>BA53+'tyee daily'!BA54</f>
        <v>337105</v>
      </c>
      <c r="BB54">
        <f>BB53+'tyee daily'!BB54</f>
        <v>1359748</v>
      </c>
      <c r="BC54">
        <f>BC53+'tyee daily'!BC54</f>
        <v>904175</v>
      </c>
      <c r="BD54">
        <f>BD53+'tyee daily'!BD54</f>
        <v>910704</v>
      </c>
      <c r="BF54">
        <f t="shared" si="0"/>
        <v>998800.67282760155</v>
      </c>
      <c r="BG54">
        <f t="shared" si="1"/>
        <v>317830.29471519997</v>
      </c>
      <c r="BH54">
        <f t="shared" si="2"/>
        <v>529084.31663795002</v>
      </c>
      <c r="BI54">
        <f t="shared" si="3"/>
        <v>1351809.8358581751</v>
      </c>
      <c r="BJ54">
        <f t="shared" si="4"/>
        <v>1853157.0478146898</v>
      </c>
    </row>
    <row r="55" spans="1:62" x14ac:dyDescent="0.35">
      <c r="A55" s="1">
        <v>44401</v>
      </c>
      <c r="B55">
        <f>B54+'tyee daily'!B55</f>
        <v>709794.12988980021</v>
      </c>
      <c r="C55">
        <f>C54+'tyee daily'!C55</f>
        <v>560612.86939620005</v>
      </c>
      <c r="D55">
        <f>D54+'tyee daily'!D55</f>
        <v>610211.61728310003</v>
      </c>
      <c r="E55">
        <f>E54+'tyee daily'!E55</f>
        <v>1509360.1997085998</v>
      </c>
      <c r="F55">
        <f>F54+'tyee daily'!F55</f>
        <v>991818.85019399982</v>
      </c>
      <c r="G55">
        <f>G54+'tyee daily'!G55</f>
        <v>575362.92437290004</v>
      </c>
      <c r="H55">
        <f>H54+'tyee daily'!H55</f>
        <v>375168.16718599998</v>
      </c>
      <c r="I55">
        <f>I54+'tyee daily'!I55</f>
        <v>1012730.2072131998</v>
      </c>
      <c r="J55">
        <f>J54+'tyee daily'!J55</f>
        <v>751816.29679720011</v>
      </c>
      <c r="K55">
        <f>K54+'tyee daily'!K55</f>
        <v>1027355.9044879999</v>
      </c>
      <c r="L55">
        <f>L54+'tyee daily'!L55</f>
        <v>646719.99316199997</v>
      </c>
      <c r="M55">
        <f>M54+'tyee daily'!M55</f>
        <v>2023588.3104065005</v>
      </c>
      <c r="N55">
        <f>N54+'tyee daily'!N55</f>
        <v>1845405.9378740001</v>
      </c>
      <c r="O55">
        <f>O54+'tyee daily'!O55</f>
        <v>709292.42209860019</v>
      </c>
      <c r="P55">
        <f>P54+'tyee daily'!P55</f>
        <v>1087689.5171667</v>
      </c>
      <c r="Q55">
        <f>Q54+'tyee daily'!Q55</f>
        <v>2008727.7944979998</v>
      </c>
      <c r="R55">
        <f>R54+'tyee daily'!R55</f>
        <v>574015.91393380007</v>
      </c>
      <c r="S55">
        <f>S54+'tyee daily'!S55</f>
        <v>1058429.3760422999</v>
      </c>
      <c r="T55">
        <f>T54+'tyee daily'!T55</f>
        <v>1447607.6233789003</v>
      </c>
      <c r="U55">
        <f>U54+'tyee daily'!U55</f>
        <v>1138630.3903240997</v>
      </c>
      <c r="V55">
        <f>V54+'tyee daily'!V55</f>
        <v>700299.41756139998</v>
      </c>
      <c r="W55">
        <f>W54+'tyee daily'!W55</f>
        <v>1215410.8975134001</v>
      </c>
      <c r="X55">
        <f>X54+'tyee daily'!X55</f>
        <v>1841409.4495172</v>
      </c>
      <c r="Y55">
        <f>Y54+'tyee daily'!Y55</f>
        <v>1997427.2678709999</v>
      </c>
      <c r="Z55">
        <f>Z54+'tyee daily'!Z55</f>
        <v>985874.5070005001</v>
      </c>
      <c r="AA55">
        <f>AA54+'tyee daily'!AA55</f>
        <v>2008754.4397832998</v>
      </c>
      <c r="AB55">
        <f>AB54+'tyee daily'!AB55</f>
        <v>2907709.8546040002</v>
      </c>
      <c r="AC55">
        <f>AC54+'tyee daily'!AC55</f>
        <v>1392627.5533526998</v>
      </c>
      <c r="AD55">
        <f>AD54+'tyee daily'!AD55</f>
        <v>521270.07840659999</v>
      </c>
      <c r="AE55">
        <f>AE54+'tyee daily'!AE55</f>
        <v>412840.16210770002</v>
      </c>
      <c r="AF55">
        <f>AF54+'tyee daily'!AF55</f>
        <v>2452315.2741814004</v>
      </c>
      <c r="AG55">
        <f>AG54+'tyee daily'!AG55</f>
        <v>3361213.8740714001</v>
      </c>
      <c r="AH55">
        <f>AH54+'tyee daily'!AH55</f>
        <v>1230804.9999999998</v>
      </c>
      <c r="AI55">
        <f>AI54+'tyee daily'!AI55</f>
        <v>926960.80000000016</v>
      </c>
      <c r="AJ55">
        <f>AJ54+'tyee daily'!AJ55</f>
        <v>639489</v>
      </c>
      <c r="AK55">
        <f>AK54+'tyee daily'!AK55</f>
        <v>323498</v>
      </c>
      <c r="AL55">
        <f>AL54+'tyee daily'!AL55</f>
        <v>1371668.8</v>
      </c>
      <c r="AM55">
        <f>AM54+'tyee daily'!AM55</f>
        <v>836090.80000000016</v>
      </c>
      <c r="AN55">
        <f>AN54+'tyee daily'!AN55</f>
        <v>1583338.8</v>
      </c>
      <c r="AO55">
        <f>AO54+'tyee daily'!AO55</f>
        <v>510272</v>
      </c>
      <c r="AP55">
        <f>AP54+'tyee daily'!AP55</f>
        <v>656533.6</v>
      </c>
      <c r="AQ55">
        <f>AQ54+'tyee daily'!AQ55</f>
        <v>716935</v>
      </c>
      <c r="AR55">
        <f>AR54+'tyee daily'!AR55</f>
        <v>1214456</v>
      </c>
      <c r="AS55">
        <f>AS54+'tyee daily'!AS55</f>
        <v>281089</v>
      </c>
      <c r="AT55">
        <f>AT54+'tyee daily'!AT55</f>
        <v>1472464.2</v>
      </c>
      <c r="AU55">
        <f>AU54+'tyee daily'!AU55</f>
        <v>427434</v>
      </c>
      <c r="AV55">
        <f>AV54+'tyee daily'!AV55</f>
        <v>645553</v>
      </c>
      <c r="AW55">
        <f>AW54+'tyee daily'!AW55</f>
        <v>295487</v>
      </c>
      <c r="AX55">
        <f>AX54+'tyee daily'!AX55</f>
        <v>669412</v>
      </c>
      <c r="AY55">
        <f>AY54+'tyee daily'!AY55</f>
        <v>194100</v>
      </c>
      <c r="AZ55">
        <f>AZ54+'tyee daily'!AZ55</f>
        <v>361066</v>
      </c>
      <c r="BA55">
        <f>BA54+'tyee daily'!BA55</f>
        <v>361059</v>
      </c>
      <c r="BB55">
        <f>BB54+'tyee daily'!BB55</f>
        <v>1449414</v>
      </c>
      <c r="BC55">
        <f>BC54+'tyee daily'!BC55</f>
        <v>946148</v>
      </c>
      <c r="BD55">
        <f>BD54+'tyee daily'!BD55</f>
        <v>1017403</v>
      </c>
      <c r="BF55">
        <f t="shared" si="0"/>
        <v>1066199.3559515646</v>
      </c>
      <c r="BG55">
        <f t="shared" si="1"/>
        <v>365296.65015579999</v>
      </c>
      <c r="BH55">
        <f t="shared" si="2"/>
        <v>584075.09760045004</v>
      </c>
      <c r="BI55">
        <f t="shared" si="3"/>
        <v>1433862.6058723503</v>
      </c>
      <c r="BJ55">
        <f t="shared" si="4"/>
        <v>2005337.6365099</v>
      </c>
    </row>
    <row r="56" spans="1:62" x14ac:dyDescent="0.35">
      <c r="A56" s="1">
        <v>44402</v>
      </c>
      <c r="B56">
        <f>B55+'tyee daily'!B56</f>
        <v>728984.56154980022</v>
      </c>
      <c r="C56">
        <f>C55+'tyee daily'!C56</f>
        <v>615701.32940620009</v>
      </c>
      <c r="D56">
        <f>D55+'tyee daily'!D56</f>
        <v>641669.44832309999</v>
      </c>
      <c r="E56">
        <f>E55+'tyee daily'!E56</f>
        <v>1561208.1121085999</v>
      </c>
      <c r="F56">
        <f>F55+'tyee daily'!F56</f>
        <v>1077647.1011239998</v>
      </c>
      <c r="G56">
        <f>G55+'tyee daily'!G56</f>
        <v>650604.78399290005</v>
      </c>
      <c r="H56">
        <f>H55+'tyee daily'!H56</f>
        <v>446377.62808599998</v>
      </c>
      <c r="I56">
        <f>I55+'tyee daily'!I56</f>
        <v>1077899.2212731999</v>
      </c>
      <c r="J56">
        <f>J55+'tyee daily'!J56</f>
        <v>772278.26034720009</v>
      </c>
      <c r="K56">
        <f>K55+'tyee daily'!K56</f>
        <v>1086134.4681379998</v>
      </c>
      <c r="L56">
        <f>L55+'tyee daily'!L56</f>
        <v>662936.68274199998</v>
      </c>
      <c r="M56">
        <f>M55+'tyee daily'!M56</f>
        <v>2130133.4528065003</v>
      </c>
      <c r="N56">
        <f>N55+'tyee daily'!N56</f>
        <v>1937232.021124</v>
      </c>
      <c r="O56">
        <f>O55+'tyee daily'!O56</f>
        <v>757523.74171860015</v>
      </c>
      <c r="P56">
        <f>P55+'tyee daily'!P56</f>
        <v>1194698.0749667</v>
      </c>
      <c r="Q56">
        <f>Q55+'tyee daily'!Q56</f>
        <v>2145872.4325979999</v>
      </c>
      <c r="R56">
        <f>R55+'tyee daily'!R56</f>
        <v>639911.75289380003</v>
      </c>
      <c r="S56">
        <f>S55+'tyee daily'!S56</f>
        <v>1110681.2809922998</v>
      </c>
      <c r="T56">
        <f>T55+'tyee daily'!T56</f>
        <v>1483219.4306289004</v>
      </c>
      <c r="U56">
        <f>U55+'tyee daily'!U56</f>
        <v>1183997.9509240997</v>
      </c>
      <c r="V56">
        <f>V55+'tyee daily'!V56</f>
        <v>772533.04582140001</v>
      </c>
      <c r="W56">
        <f>W55+'tyee daily'!W56</f>
        <v>1288508.5301334001</v>
      </c>
      <c r="X56">
        <f>X55+'tyee daily'!X56</f>
        <v>1976706.7737171999</v>
      </c>
      <c r="Y56">
        <f>Y55+'tyee daily'!Y56</f>
        <v>2077925.6985709998</v>
      </c>
      <c r="Z56">
        <f>Z55+'tyee daily'!Z56</f>
        <v>1033285.2794005001</v>
      </c>
      <c r="AA56">
        <f>AA55+'tyee daily'!AA56</f>
        <v>2155579.6487832996</v>
      </c>
      <c r="AB56">
        <f>AB55+'tyee daily'!AB56</f>
        <v>3149843.5683040004</v>
      </c>
      <c r="AC56">
        <f>AC55+'tyee daily'!AC56</f>
        <v>1462314.5224527</v>
      </c>
      <c r="AD56">
        <f>AD55+'tyee daily'!AD56</f>
        <v>535100.5972666</v>
      </c>
      <c r="AE56">
        <f>AE55+'tyee daily'!AE56</f>
        <v>439917.3052377</v>
      </c>
      <c r="AF56">
        <f>AF55+'tyee daily'!AF56</f>
        <v>2648546.3986814003</v>
      </c>
      <c r="AG56">
        <f>AG55+'tyee daily'!AG56</f>
        <v>3677517.7985714003</v>
      </c>
      <c r="AH56">
        <f>AH55+'tyee daily'!AH56</f>
        <v>1272902.9999999998</v>
      </c>
      <c r="AI56">
        <f>AI55+'tyee daily'!AI56</f>
        <v>951034.60000000021</v>
      </c>
      <c r="AJ56">
        <f>AJ55+'tyee daily'!AJ56</f>
        <v>679459.2</v>
      </c>
      <c r="AK56">
        <f>AK55+'tyee daily'!AK56</f>
        <v>340742</v>
      </c>
      <c r="AL56">
        <f>AL55+'tyee daily'!AL56</f>
        <v>1405147.4000000001</v>
      </c>
      <c r="AM56">
        <f>AM55+'tyee daily'!AM56</f>
        <v>888598.80000000016</v>
      </c>
      <c r="AN56">
        <f>AN55+'tyee daily'!AN56</f>
        <v>1655640.2</v>
      </c>
      <c r="AO56">
        <f>AO55+'tyee daily'!AO56</f>
        <v>528984</v>
      </c>
      <c r="AP56">
        <f>AP55+'tyee daily'!AP56</f>
        <v>676251.2</v>
      </c>
      <c r="AQ56">
        <f>AQ55+'tyee daily'!AQ56</f>
        <v>775913</v>
      </c>
      <c r="AR56">
        <f>AR55+'tyee daily'!AR56</f>
        <v>1265109</v>
      </c>
      <c r="AS56">
        <f>AS55+'tyee daily'!AS56</f>
        <v>295000</v>
      </c>
      <c r="AT56">
        <f>AT55+'tyee daily'!AT56</f>
        <v>1518374</v>
      </c>
      <c r="AU56">
        <f>AU55+'tyee daily'!AU56</f>
        <v>467063</v>
      </c>
      <c r="AV56">
        <f>AV55+'tyee daily'!AV56</f>
        <v>671652</v>
      </c>
      <c r="AW56">
        <f>AW55+'tyee daily'!AW56</f>
        <v>316808</v>
      </c>
      <c r="AX56">
        <f>AX55+'tyee daily'!AX56</f>
        <v>708424</v>
      </c>
      <c r="AY56">
        <f>AY55+'tyee daily'!AY56</f>
        <v>205782</v>
      </c>
      <c r="AZ56">
        <f>AZ55+'tyee daily'!AZ56</f>
        <v>400213</v>
      </c>
      <c r="BA56">
        <f>BA55+'tyee daily'!BA56</f>
        <v>401005</v>
      </c>
      <c r="BB56">
        <f>BB55+'tyee daily'!BB56</f>
        <v>1561614</v>
      </c>
      <c r="BC56">
        <f>BC55+'tyee daily'!BC56</f>
        <v>982771</v>
      </c>
      <c r="BD56">
        <f>BD55+'tyee daily'!BD56</f>
        <v>1105888</v>
      </c>
      <c r="BF56">
        <f t="shared" si="0"/>
        <v>1131314.4315311946</v>
      </c>
      <c r="BG56">
        <f t="shared" si="1"/>
        <v>412678.69157131005</v>
      </c>
      <c r="BH56">
        <f t="shared" si="2"/>
        <v>643903.28224055003</v>
      </c>
      <c r="BI56">
        <f t="shared" si="3"/>
        <v>1477993.2035848503</v>
      </c>
      <c r="BJ56">
        <f t="shared" si="4"/>
        <v>2114471.1265358501</v>
      </c>
    </row>
    <row r="57" spans="1:62" x14ac:dyDescent="0.35">
      <c r="A57" s="1">
        <v>44403</v>
      </c>
      <c r="B57">
        <f>B56+'tyee daily'!B57</f>
        <v>739985.69111980021</v>
      </c>
      <c r="C57">
        <f>C56+'tyee daily'!C57</f>
        <v>664286.53703620005</v>
      </c>
      <c r="D57">
        <f>D56+'tyee daily'!D57</f>
        <v>679801.66709310003</v>
      </c>
      <c r="E57">
        <f>E56+'tyee daily'!E57</f>
        <v>1617326.7252586</v>
      </c>
      <c r="F57">
        <f>F56+'tyee daily'!F57</f>
        <v>1149940.9428739997</v>
      </c>
      <c r="G57">
        <f>G56+'tyee daily'!G57</f>
        <v>695970.25035290001</v>
      </c>
      <c r="H57">
        <f>H56+'tyee daily'!H57</f>
        <v>494093.37037600001</v>
      </c>
      <c r="I57">
        <f>I56+'tyee daily'!I57</f>
        <v>1147091.9529732</v>
      </c>
      <c r="J57">
        <f>J56+'tyee daily'!J57</f>
        <v>792838.19425720011</v>
      </c>
      <c r="K57">
        <f>K56+'tyee daily'!K57</f>
        <v>1168479.4275879997</v>
      </c>
      <c r="L57">
        <f>L56+'tyee daily'!L57</f>
        <v>682851.914842</v>
      </c>
      <c r="M57">
        <f>M56+'tyee daily'!M57</f>
        <v>2197554.2271465003</v>
      </c>
      <c r="N57">
        <f>N56+'tyee daily'!N57</f>
        <v>2058233.3926239999</v>
      </c>
      <c r="O57">
        <f>O56+'tyee daily'!O57</f>
        <v>798005.4483986001</v>
      </c>
      <c r="P57">
        <f>P56+'tyee daily'!P57</f>
        <v>1307714.7400667001</v>
      </c>
      <c r="Q57">
        <f>Q56+'tyee daily'!Q57</f>
        <v>2294602.126898</v>
      </c>
      <c r="R57">
        <f>R56+'tyee daily'!R57</f>
        <v>688738.21194379998</v>
      </c>
      <c r="S57">
        <f>S56+'tyee daily'!S57</f>
        <v>1156278.7376022998</v>
      </c>
      <c r="T57">
        <f>T56+'tyee daily'!T57</f>
        <v>1530481.8912589005</v>
      </c>
      <c r="U57">
        <f>U56+'tyee daily'!U57</f>
        <v>1229858.1565740996</v>
      </c>
      <c r="V57">
        <f>V56+'tyee daily'!V57</f>
        <v>870680.05363139999</v>
      </c>
      <c r="W57">
        <f>W56+'tyee daily'!W57</f>
        <v>1366780.0443834001</v>
      </c>
      <c r="X57">
        <f>X56+'tyee daily'!X57</f>
        <v>2081457.0929171999</v>
      </c>
      <c r="Y57">
        <f>Y56+'tyee daily'!Y57</f>
        <v>2149413.2694409997</v>
      </c>
      <c r="Z57">
        <f>Z56+'tyee daily'!Z57</f>
        <v>1086683.7700505001</v>
      </c>
      <c r="AA57">
        <f>AA56+'tyee daily'!AA57</f>
        <v>2258080.1722832997</v>
      </c>
      <c r="AB57">
        <f>AB56+'tyee daily'!AB57</f>
        <v>3424516.2947040005</v>
      </c>
      <c r="AC57">
        <f>AC56+'tyee daily'!AC57</f>
        <v>1540078.3364627</v>
      </c>
      <c r="AD57">
        <f>AD56+'tyee daily'!AD57</f>
        <v>550246.02786659996</v>
      </c>
      <c r="AE57">
        <f>AE56+'tyee daily'!AE57</f>
        <v>455461.18509769998</v>
      </c>
      <c r="AF57">
        <f>AF56+'tyee daily'!AF57</f>
        <v>2844588.2075814004</v>
      </c>
      <c r="AG57">
        <f>AG56+'tyee daily'!AG57</f>
        <v>3957511.2074714005</v>
      </c>
      <c r="AH57">
        <f>AH56+'tyee daily'!AH57</f>
        <v>1362878.1999999997</v>
      </c>
      <c r="AI57">
        <f>AI56+'tyee daily'!AI57</f>
        <v>1001620.8000000002</v>
      </c>
      <c r="AJ57">
        <f>AJ56+'tyee daily'!AJ57</f>
        <v>722214.2</v>
      </c>
      <c r="AK57">
        <f>AK56+'tyee daily'!AK57</f>
        <v>361142</v>
      </c>
      <c r="AL57">
        <f>AL56+'tyee daily'!AL57</f>
        <v>1485587.0000000002</v>
      </c>
      <c r="AM57">
        <f>AM56+'tyee daily'!AM57</f>
        <v>948217.80000000016</v>
      </c>
      <c r="AN57">
        <f>AN56+'tyee daily'!AN57</f>
        <v>1726248.2</v>
      </c>
      <c r="AO57">
        <f>AO56+'tyee daily'!AO57</f>
        <v>556930</v>
      </c>
      <c r="AP57">
        <f>AP56+'tyee daily'!AP57</f>
        <v>698524.79999999993</v>
      </c>
      <c r="AQ57">
        <f>AQ56+'tyee daily'!AQ57</f>
        <v>851036</v>
      </c>
      <c r="AR57">
        <f>AR56+'tyee daily'!AR57</f>
        <v>1290541</v>
      </c>
      <c r="AS57">
        <f>AS56+'tyee daily'!AS57</f>
        <v>324584</v>
      </c>
      <c r="AT57">
        <f>AT56+'tyee daily'!AT57</f>
        <v>1573069.4</v>
      </c>
      <c r="AU57">
        <f>AU56+'tyee daily'!AU57</f>
        <v>495603</v>
      </c>
      <c r="AV57">
        <f>AV56+'tyee daily'!AV57</f>
        <v>687013</v>
      </c>
      <c r="AW57">
        <f>AW56+'tyee daily'!AW57</f>
        <v>337595</v>
      </c>
      <c r="AX57">
        <f>AX56+'tyee daily'!AX57</f>
        <v>726498</v>
      </c>
      <c r="AY57">
        <f>AY56+'tyee daily'!AY57</f>
        <v>231732</v>
      </c>
      <c r="AZ57">
        <f>AZ56+'tyee daily'!AZ57</f>
        <v>432482</v>
      </c>
      <c r="BA57">
        <f>BA56+'tyee daily'!BA57</f>
        <v>438449</v>
      </c>
      <c r="BB57">
        <f>BB56+'tyee daily'!BB57</f>
        <v>1657514</v>
      </c>
      <c r="BC57">
        <f>BC56+'tyee daily'!BC57</f>
        <v>1005017</v>
      </c>
      <c r="BD57">
        <f>BD56+'tyee daily'!BD57</f>
        <v>1165224</v>
      </c>
      <c r="BF57">
        <f t="shared" si="0"/>
        <v>1196187.512373602</v>
      </c>
      <c r="BG57">
        <f t="shared" si="1"/>
        <v>443552.65552931</v>
      </c>
      <c r="BH57">
        <f t="shared" si="2"/>
        <v>683892.18613149994</v>
      </c>
      <c r="BI57">
        <f t="shared" si="3"/>
        <v>1537679.2251617501</v>
      </c>
      <c r="BJ57">
        <f t="shared" si="4"/>
        <v>2183111.9398348504</v>
      </c>
    </row>
    <row r="58" spans="1:62" x14ac:dyDescent="0.35">
      <c r="A58" s="1">
        <v>44404</v>
      </c>
      <c r="B58">
        <f>B57+'tyee daily'!B58</f>
        <v>750503.02339980018</v>
      </c>
      <c r="C58">
        <f>C57+'tyee daily'!C58</f>
        <v>712645.88014620007</v>
      </c>
      <c r="D58">
        <f>D57+'tyee daily'!D58</f>
        <v>717757.77522309998</v>
      </c>
      <c r="E58">
        <f>E57+'tyee daily'!E58</f>
        <v>1675380.0432086</v>
      </c>
      <c r="F58">
        <f>F57+'tyee daily'!F58</f>
        <v>1228705.4063939997</v>
      </c>
      <c r="G58">
        <f>G57+'tyee daily'!G58</f>
        <v>726537.80203290004</v>
      </c>
      <c r="H58">
        <f>H57+'tyee daily'!H58</f>
        <v>524368.360736</v>
      </c>
      <c r="I58">
        <f>I57+'tyee daily'!I58</f>
        <v>1221909.0919331999</v>
      </c>
      <c r="J58">
        <f>J57+'tyee daily'!J58</f>
        <v>812030.75864720007</v>
      </c>
      <c r="K58">
        <f>K57+'tyee daily'!K58</f>
        <v>1267021.4206579998</v>
      </c>
      <c r="L58">
        <f>L57+'tyee daily'!L58</f>
        <v>708207.10511200002</v>
      </c>
      <c r="M58">
        <f>M57+'tyee daily'!M58</f>
        <v>2258810.7978365002</v>
      </c>
      <c r="N58">
        <f>N57+'tyee daily'!N58</f>
        <v>2154181.5670340001</v>
      </c>
      <c r="O58">
        <f>O57+'tyee daily'!O58</f>
        <v>850251.24309860007</v>
      </c>
      <c r="P58">
        <f>P57+'tyee daily'!P58</f>
        <v>1355266.7978667002</v>
      </c>
      <c r="Q58">
        <f>Q57+'tyee daily'!Q58</f>
        <v>2410373.430098</v>
      </c>
      <c r="R58">
        <f>R57+'tyee daily'!R58</f>
        <v>733023.5796838</v>
      </c>
      <c r="S58">
        <f>S57+'tyee daily'!S58</f>
        <v>1212105.4919022997</v>
      </c>
      <c r="T58">
        <f>T57+'tyee daily'!T58</f>
        <v>1589452.1396789006</v>
      </c>
      <c r="U58">
        <f>U57+'tyee daily'!U58</f>
        <v>1271963.8788240997</v>
      </c>
      <c r="V58">
        <f>V57+'tyee daily'!V58</f>
        <v>947313.54039139999</v>
      </c>
      <c r="W58">
        <f>W57+'tyee daily'!W58</f>
        <v>1458617.7727334001</v>
      </c>
      <c r="X58">
        <f>X57+'tyee daily'!X58</f>
        <v>2157257.9659071998</v>
      </c>
      <c r="Y58">
        <f>Y57+'tyee daily'!Y58</f>
        <v>2226889.3587209997</v>
      </c>
      <c r="Z58">
        <f>Z57+'tyee daily'!Z58</f>
        <v>1133248.6766605</v>
      </c>
      <c r="AA58">
        <f>AA57+'tyee daily'!AA58</f>
        <v>2329120.4833032996</v>
      </c>
      <c r="AB58">
        <f>AB57+'tyee daily'!AB58</f>
        <v>3658290.3312040004</v>
      </c>
      <c r="AC58">
        <f>AC57+'tyee daily'!AC58</f>
        <v>1614092.5411827001</v>
      </c>
      <c r="AD58">
        <f>AD57+'tyee daily'!AD58</f>
        <v>567560.01256659999</v>
      </c>
      <c r="AE58">
        <f>AE57+'tyee daily'!AE58</f>
        <v>470041.99727769999</v>
      </c>
      <c r="AF58">
        <f>AF57+'tyee daily'!AF58</f>
        <v>3031323.9521814003</v>
      </c>
      <c r="AG58">
        <f>AG57+'tyee daily'!AG58</f>
        <v>4261377.7520714002</v>
      </c>
      <c r="AH58">
        <f>AH57+'tyee daily'!AH58</f>
        <v>1431648.7999999998</v>
      </c>
      <c r="AI58">
        <f>AI57+'tyee daily'!AI58</f>
        <v>1045428.0000000001</v>
      </c>
      <c r="AJ58">
        <f>AJ57+'tyee daily'!AJ58</f>
        <v>738970.2</v>
      </c>
      <c r="AK58">
        <f>AK57+'tyee daily'!AK58</f>
        <v>385922</v>
      </c>
      <c r="AL58">
        <f>AL57+'tyee daily'!AL58</f>
        <v>1624159.6000000003</v>
      </c>
      <c r="AM58">
        <f>AM57+'tyee daily'!AM58</f>
        <v>1002048.4000000001</v>
      </c>
      <c r="AN58">
        <f>AN57+'tyee daily'!AN58</f>
        <v>1788023.5999999999</v>
      </c>
      <c r="AO58">
        <f>AO57+'tyee daily'!AO58</f>
        <v>603602</v>
      </c>
      <c r="AP58">
        <f>AP57+'tyee daily'!AP58</f>
        <v>736254.39999999991</v>
      </c>
      <c r="AQ58">
        <f>AQ57+'tyee daily'!AQ58</f>
        <v>908908</v>
      </c>
      <c r="AR58">
        <f>AR57+'tyee daily'!AR58</f>
        <v>1323990</v>
      </c>
      <c r="AS58">
        <f>AS57+'tyee daily'!AS58</f>
        <v>338020</v>
      </c>
      <c r="AT58">
        <f>AT57+'tyee daily'!AT58</f>
        <v>1648865.5999999999</v>
      </c>
      <c r="AU58">
        <f>AU57+'tyee daily'!AU58</f>
        <v>518345</v>
      </c>
      <c r="AV58">
        <f>AV57+'tyee daily'!AV58</f>
        <v>715569</v>
      </c>
      <c r="AW58">
        <f>AW57+'tyee daily'!AW58</f>
        <v>358227</v>
      </c>
      <c r="AX58">
        <f>AX57+'tyee daily'!AX58</f>
        <v>758145</v>
      </c>
      <c r="AY58">
        <f>AY57+'tyee daily'!AY58</f>
        <v>257246</v>
      </c>
      <c r="AZ58">
        <f>AZ57+'tyee daily'!AZ58</f>
        <v>470242</v>
      </c>
      <c r="BA58">
        <f>BA57+'tyee daily'!BA58</f>
        <v>475670</v>
      </c>
      <c r="BB58">
        <f>BB57+'tyee daily'!BB58</f>
        <v>1762278</v>
      </c>
      <c r="BC58">
        <f>BC57+'tyee daily'!BC58</f>
        <v>1019155</v>
      </c>
      <c r="BD58">
        <f>BD57+'tyee daily'!BD58</f>
        <v>1218301</v>
      </c>
      <c r="BF58">
        <f t="shared" si="0"/>
        <v>1258265.6958836019</v>
      </c>
      <c r="BG58">
        <f t="shared" si="1"/>
        <v>471870.4</v>
      </c>
      <c r="BH58">
        <f t="shared" si="2"/>
        <v>716116.19380577502</v>
      </c>
      <c r="BI58">
        <f t="shared" si="3"/>
        <v>1621642.8352956753</v>
      </c>
      <c r="BJ58">
        <f t="shared" si="4"/>
        <v>2249234.3661018503</v>
      </c>
    </row>
    <row r="59" spans="1:62" x14ac:dyDescent="0.35">
      <c r="A59" s="1">
        <v>44405</v>
      </c>
      <c r="B59">
        <f>B58+'tyee daily'!B59</f>
        <v>764189.57847980014</v>
      </c>
      <c r="C59">
        <f>C58+'tyee daily'!C59</f>
        <v>773451.22173620004</v>
      </c>
      <c r="D59">
        <f>D58+'tyee daily'!D59</f>
        <v>760781.9561831</v>
      </c>
      <c r="E59">
        <f>E58+'tyee daily'!E59</f>
        <v>1730863.8012586001</v>
      </c>
      <c r="F59">
        <f>F58+'tyee daily'!F59</f>
        <v>1341854.5170939998</v>
      </c>
      <c r="G59">
        <f>G58+'tyee daily'!G59</f>
        <v>768887.89797290007</v>
      </c>
      <c r="H59">
        <f>H58+'tyee daily'!H59</f>
        <v>571480.782106</v>
      </c>
      <c r="I59">
        <f>I58+'tyee daily'!I59</f>
        <v>1313966.7213931999</v>
      </c>
      <c r="J59">
        <f>J58+'tyee daily'!J59</f>
        <v>830744.98528720008</v>
      </c>
      <c r="K59">
        <f>K58+'tyee daily'!K59</f>
        <v>1385263.0209579999</v>
      </c>
      <c r="L59">
        <f>L58+'tyee daily'!L59</f>
        <v>732056.93925200007</v>
      </c>
      <c r="M59">
        <f>M58+'tyee daily'!M59</f>
        <v>2318268.1146265003</v>
      </c>
      <c r="N59">
        <f>N58+'tyee daily'!N59</f>
        <v>2237456.4188040001</v>
      </c>
      <c r="O59">
        <f>O58+'tyee daily'!O59</f>
        <v>898458.61952860001</v>
      </c>
      <c r="P59">
        <f>P58+'tyee daily'!P59</f>
        <v>1396293.7726967002</v>
      </c>
      <c r="Q59">
        <f>Q58+'tyee daily'!Q59</f>
        <v>2565079.0553979999</v>
      </c>
      <c r="R59">
        <f>R58+'tyee daily'!R59</f>
        <v>763018.11205380003</v>
      </c>
      <c r="S59">
        <f>S58+'tyee daily'!S59</f>
        <v>1252703.2080322998</v>
      </c>
      <c r="T59">
        <f>T58+'tyee daily'!T59</f>
        <v>1692696.2384789006</v>
      </c>
      <c r="U59">
        <f>U58+'tyee daily'!U59</f>
        <v>1301985.8808040996</v>
      </c>
      <c r="V59">
        <f>V58+'tyee daily'!V59</f>
        <v>1018846.7983314</v>
      </c>
      <c r="W59">
        <f>W58+'tyee daily'!W59</f>
        <v>1527950.9526234001</v>
      </c>
      <c r="X59">
        <f>X58+'tyee daily'!X59</f>
        <v>2226316.4596771998</v>
      </c>
      <c r="Y59">
        <f>Y58+'tyee daily'!Y59</f>
        <v>2298256.5573609998</v>
      </c>
      <c r="Z59">
        <f>Z58+'tyee daily'!Z59</f>
        <v>1223709.3143905001</v>
      </c>
      <c r="AA59">
        <f>AA58+'tyee daily'!AA59</f>
        <v>2422892.9194232998</v>
      </c>
      <c r="AB59">
        <f>AB58+'tyee daily'!AB59</f>
        <v>3874117.8540040003</v>
      </c>
      <c r="AC59">
        <f>AC58+'tyee daily'!AC59</f>
        <v>1684757.2357727</v>
      </c>
      <c r="AD59">
        <f>AD58+'tyee daily'!AD59</f>
        <v>587126.57129660004</v>
      </c>
      <c r="AE59">
        <f>AE58+'tyee daily'!AE59</f>
        <v>474519.5311577</v>
      </c>
      <c r="AF59">
        <f>AF58+'tyee daily'!AF59</f>
        <v>3193124.2067814004</v>
      </c>
      <c r="AG59">
        <f>AG58+'tyee daily'!AG59</f>
        <v>4499631.6066714004</v>
      </c>
      <c r="AH59">
        <f>AH58+'tyee daily'!AH59</f>
        <v>1462486.7999999998</v>
      </c>
      <c r="AI59">
        <f>AI58+'tyee daily'!AI59</f>
        <v>1078424.6000000001</v>
      </c>
      <c r="AJ59">
        <f>AJ58+'tyee daily'!AJ59</f>
        <v>775007.2</v>
      </c>
      <c r="AK59">
        <f>AK58+'tyee daily'!AK59</f>
        <v>395185</v>
      </c>
      <c r="AL59">
        <f>AL58+'tyee daily'!AL59</f>
        <v>1735816.0000000002</v>
      </c>
      <c r="AM59">
        <f>AM58+'tyee daily'!AM59</f>
        <v>1034872.4000000001</v>
      </c>
      <c r="AN59">
        <f>AN58+'tyee daily'!AN59</f>
        <v>1907333.7999999998</v>
      </c>
      <c r="AO59">
        <f>AO58+'tyee daily'!AO59</f>
        <v>641583</v>
      </c>
      <c r="AP59">
        <f>AP58+'tyee daily'!AP59</f>
        <v>778073.99999999988</v>
      </c>
      <c r="AQ59">
        <f>AQ58+'tyee daily'!AQ59</f>
        <v>950474</v>
      </c>
      <c r="AR59">
        <f>AR58+'tyee daily'!AR59</f>
        <v>1353530</v>
      </c>
      <c r="AS59">
        <f>AS58+'tyee daily'!AS59</f>
        <v>354213</v>
      </c>
      <c r="AT59">
        <f>AT58+'tyee daily'!AT59</f>
        <v>1702768.2</v>
      </c>
      <c r="AU59">
        <f>AU58+'tyee daily'!AU59</f>
        <v>566946</v>
      </c>
      <c r="AV59">
        <f>AV58+'tyee daily'!AV59</f>
        <v>743245</v>
      </c>
      <c r="AW59">
        <f>AW58+'tyee daily'!AW59</f>
        <v>394823</v>
      </c>
      <c r="AX59">
        <f>AX58+'tyee daily'!AX59</f>
        <v>810467</v>
      </c>
      <c r="AY59">
        <f>AY58+'tyee daily'!AY59</f>
        <v>274040</v>
      </c>
      <c r="AZ59">
        <f>AZ58+'tyee daily'!AZ59</f>
        <v>531401</v>
      </c>
      <c r="BA59">
        <f>BA58+'tyee daily'!BA59</f>
        <v>501008</v>
      </c>
      <c r="BB59">
        <f>BB58+'tyee daily'!BB59</f>
        <v>1851073</v>
      </c>
      <c r="BC59">
        <f>BC58+'tyee daily'!BC59</f>
        <v>1037675</v>
      </c>
      <c r="BD59">
        <f>BD58+'tyee daily'!BD59</f>
        <v>1257773</v>
      </c>
      <c r="BF59">
        <f t="shared" si="0"/>
        <v>1320577.7194376758</v>
      </c>
      <c r="BG59">
        <f t="shared" si="1"/>
        <v>510125.9</v>
      </c>
      <c r="BH59">
        <f t="shared" si="2"/>
        <v>761340.99515077495</v>
      </c>
      <c r="BI59">
        <f t="shared" si="3"/>
        <v>1700250.2096197251</v>
      </c>
      <c r="BJ59">
        <f t="shared" si="4"/>
        <v>2312264.6474468503</v>
      </c>
    </row>
    <row r="60" spans="1:62" x14ac:dyDescent="0.35">
      <c r="A60" s="1">
        <v>44406</v>
      </c>
      <c r="B60">
        <f>B59+'tyee daily'!B60</f>
        <v>779930.51912980014</v>
      </c>
      <c r="C60">
        <f>C59+'tyee daily'!C60</f>
        <v>828397.87989620003</v>
      </c>
      <c r="D60">
        <f>D59+'tyee daily'!D60</f>
        <v>780051.0934131</v>
      </c>
      <c r="E60">
        <f>E59+'tyee daily'!E60</f>
        <v>1780856.3835086001</v>
      </c>
      <c r="F60">
        <f>F59+'tyee daily'!F60</f>
        <v>1438455.3432539997</v>
      </c>
      <c r="G60">
        <f>G59+'tyee daily'!G60</f>
        <v>797626.69222290011</v>
      </c>
      <c r="H60">
        <f>H59+'tyee daily'!H60</f>
        <v>660250.28267600003</v>
      </c>
      <c r="I60">
        <f>I59+'tyee daily'!I60</f>
        <v>1386695.2392231999</v>
      </c>
      <c r="J60">
        <f>J59+'tyee daily'!J60</f>
        <v>846016.19032720011</v>
      </c>
      <c r="K60">
        <f>K59+'tyee daily'!K60</f>
        <v>1520641.3030579998</v>
      </c>
      <c r="L60">
        <f>L59+'tyee daily'!L60</f>
        <v>763603.28124200006</v>
      </c>
      <c r="M60">
        <f>M59+'tyee daily'!M60</f>
        <v>2396094.0876065004</v>
      </c>
      <c r="N60">
        <f>N59+'tyee daily'!N60</f>
        <v>2339156.3055040003</v>
      </c>
      <c r="O60">
        <f>O59+'tyee daily'!O60</f>
        <v>937455.84833860002</v>
      </c>
      <c r="P60">
        <f>P59+'tyee daily'!P60</f>
        <v>1431103.7358467001</v>
      </c>
      <c r="Q60">
        <f>Q59+'tyee daily'!Q60</f>
        <v>2718233.682298</v>
      </c>
      <c r="R60">
        <f>R59+'tyee daily'!R60</f>
        <v>793396.09216380003</v>
      </c>
      <c r="S60">
        <f>S59+'tyee daily'!S60</f>
        <v>1319750.0106522997</v>
      </c>
      <c r="T60">
        <f>T59+'tyee daily'!T60</f>
        <v>1763533.3004889006</v>
      </c>
      <c r="U60">
        <f>U59+'tyee daily'!U60</f>
        <v>1329072.4384340995</v>
      </c>
      <c r="V60">
        <f>V59+'tyee daily'!V60</f>
        <v>1067301.0779013999</v>
      </c>
      <c r="W60">
        <f>W59+'tyee daily'!W60</f>
        <v>1576701.0554434001</v>
      </c>
      <c r="X60">
        <f>X59+'tyee daily'!X60</f>
        <v>2305906.8694471996</v>
      </c>
      <c r="Y60">
        <f>Y59+'tyee daily'!Y60</f>
        <v>2371711.8035309999</v>
      </c>
      <c r="Z60">
        <f>Z59+'tyee daily'!Z60</f>
        <v>1301874.6223505</v>
      </c>
      <c r="AA60">
        <f>AA59+'tyee daily'!AA60</f>
        <v>2533052.5323232999</v>
      </c>
      <c r="AB60">
        <f>AB59+'tyee daily'!AB60</f>
        <v>4155987.1614040001</v>
      </c>
      <c r="AC60">
        <f>AC59+'tyee daily'!AC60</f>
        <v>1759636.2999527</v>
      </c>
      <c r="AD60">
        <f>AD59+'tyee daily'!AD60</f>
        <v>616429.35823660006</v>
      </c>
      <c r="AE60">
        <f>AE59+'tyee daily'!AE60</f>
        <v>478290.59886570001</v>
      </c>
      <c r="AF60">
        <f>AF59+'tyee daily'!AF60</f>
        <v>3374720.6629814003</v>
      </c>
      <c r="AG60">
        <f>AG59+'tyee daily'!AG60</f>
        <v>4739697.6628713999</v>
      </c>
      <c r="AH60">
        <f>AH59+'tyee daily'!AH60</f>
        <v>1508470.7999999998</v>
      </c>
      <c r="AI60">
        <f>AI59+'tyee daily'!AI60</f>
        <v>1115136.2000000002</v>
      </c>
      <c r="AJ60">
        <f>AJ59+'tyee daily'!AJ60</f>
        <v>788215.2</v>
      </c>
      <c r="AK60">
        <f>AK59+'tyee daily'!AK60</f>
        <v>403791</v>
      </c>
      <c r="AL60">
        <f>AL59+'tyee daily'!AL60</f>
        <v>1814822.8000000003</v>
      </c>
      <c r="AM60">
        <f>AM59+'tyee daily'!AM60</f>
        <v>1083707.8</v>
      </c>
      <c r="AN60">
        <f>AN59+'tyee daily'!AN60</f>
        <v>1995255.9999999998</v>
      </c>
      <c r="AO60">
        <f>AO59+'tyee daily'!AO60</f>
        <v>668128</v>
      </c>
      <c r="AP60">
        <f>AP59+'tyee daily'!AP60</f>
        <v>812168.99999999988</v>
      </c>
      <c r="AQ60">
        <f>AQ59+'tyee daily'!AQ60</f>
        <v>1006764</v>
      </c>
      <c r="AR60">
        <f>AR59+'tyee daily'!AR60</f>
        <v>1414517</v>
      </c>
      <c r="AS60">
        <f>AS59+'tyee daily'!AS60</f>
        <v>364963</v>
      </c>
      <c r="AT60">
        <f>AT59+'tyee daily'!AT60</f>
        <v>1759486.5999999999</v>
      </c>
      <c r="AU60">
        <f>AU59+'tyee daily'!AU60</f>
        <v>597278</v>
      </c>
      <c r="AV60">
        <f>AV59+'tyee daily'!AV60</f>
        <v>790387</v>
      </c>
      <c r="AW60">
        <f>AW59+'tyee daily'!AW60</f>
        <v>409876</v>
      </c>
      <c r="AX60">
        <f>AX59+'tyee daily'!AX60</f>
        <v>867908</v>
      </c>
      <c r="AY60">
        <f>AY59+'tyee daily'!AY60</f>
        <v>287830</v>
      </c>
      <c r="AZ60">
        <f>AZ59+'tyee daily'!AZ60</f>
        <v>575265</v>
      </c>
      <c r="BA60">
        <f>BA59+'tyee daily'!BA60</f>
        <v>545420</v>
      </c>
      <c r="BB60">
        <f>BB59+'tyee daily'!BB60</f>
        <v>2011308</v>
      </c>
      <c r="BC60">
        <f>BC59+'tyee daily'!BC60</f>
        <v>1057615</v>
      </c>
      <c r="BF60">
        <f t="shared" si="0"/>
        <v>1384628.5891591203</v>
      </c>
      <c r="BG60">
        <f t="shared" si="1"/>
        <v>554373.5</v>
      </c>
      <c r="BH60">
        <f t="shared" si="2"/>
        <v>782092.12005982501</v>
      </c>
      <c r="BI60">
        <f t="shared" si="3"/>
        <v>1762559.0503548505</v>
      </c>
      <c r="BJ60">
        <f t="shared" si="4"/>
        <v>2388779.4023838504</v>
      </c>
    </row>
    <row r="61" spans="1:62" x14ac:dyDescent="0.35">
      <c r="A61" s="1">
        <v>44407</v>
      </c>
      <c r="B61">
        <f>B60+'tyee daily'!B61</f>
        <v>803924.05983980012</v>
      </c>
      <c r="C61">
        <f>C60+'tyee daily'!C61</f>
        <v>894320.74616620003</v>
      </c>
      <c r="D61">
        <f>D60+'tyee daily'!D61</f>
        <v>794324.32908309996</v>
      </c>
      <c r="E61">
        <f>E60+'tyee daily'!E61</f>
        <v>1827590.0098386002</v>
      </c>
      <c r="F61">
        <f>F60+'tyee daily'!F61</f>
        <v>1520845.3682939997</v>
      </c>
      <c r="G61">
        <f>G60+'tyee daily'!G61</f>
        <v>848320.20406290016</v>
      </c>
      <c r="H61">
        <f>H60+'tyee daily'!H61</f>
        <v>751503.34081600001</v>
      </c>
      <c r="I61">
        <f>I60+'tyee daily'!I61</f>
        <v>1478925.1016531999</v>
      </c>
      <c r="J61">
        <f>J60+'tyee daily'!J61</f>
        <v>855671.25224420009</v>
      </c>
      <c r="K61">
        <f>K60+'tyee daily'!K61</f>
        <v>1642799.3537579998</v>
      </c>
      <c r="L61">
        <f>L60+'tyee daily'!L61</f>
        <v>791223.24353200011</v>
      </c>
      <c r="M61">
        <f>M60+'tyee daily'!M61</f>
        <v>2474689.4514865004</v>
      </c>
      <c r="N61">
        <f>N60+'tyee daily'!N61</f>
        <v>2444092.1059040003</v>
      </c>
      <c r="O61">
        <f>O60+'tyee daily'!O61</f>
        <v>984208.92002860003</v>
      </c>
      <c r="P61">
        <f>P60+'tyee daily'!P61</f>
        <v>1465928.8561667001</v>
      </c>
      <c r="Q61">
        <f>Q60+'tyee daily'!Q61</f>
        <v>2814862.300578</v>
      </c>
      <c r="R61">
        <f>R60+'tyee daily'!R61</f>
        <v>827758.84782380005</v>
      </c>
      <c r="S61">
        <f>S60+'tyee daily'!S61</f>
        <v>1396108.4287022997</v>
      </c>
      <c r="T61">
        <f>T60+'tyee daily'!T61</f>
        <v>1823763.3688189005</v>
      </c>
      <c r="U61">
        <f>U60+'tyee daily'!U61</f>
        <v>1363588.8877340995</v>
      </c>
      <c r="V61">
        <f>V60+'tyee daily'!V61</f>
        <v>1130849.3856913999</v>
      </c>
      <c r="W61">
        <f>W60+'tyee daily'!W61</f>
        <v>1631344.7462234001</v>
      </c>
      <c r="X61">
        <f>X60+'tyee daily'!X61</f>
        <v>2396548.7236771998</v>
      </c>
      <c r="Y61">
        <f>Y60+'tyee daily'!Y61</f>
        <v>2443830.8250409998</v>
      </c>
      <c r="Z61">
        <f>Z60+'tyee daily'!Z61</f>
        <v>1338678.0076504999</v>
      </c>
      <c r="AA61">
        <f>AA60+'tyee daily'!AA61</f>
        <v>2620372.3600332998</v>
      </c>
      <c r="AB61">
        <f>AB60+'tyee daily'!AB61</f>
        <v>4356435.4952039998</v>
      </c>
      <c r="AC61">
        <f>AC60+'tyee daily'!AC61</f>
        <v>1838376.8262827001</v>
      </c>
      <c r="AD61">
        <f>AD60+'tyee daily'!AD61</f>
        <v>631960.44025660004</v>
      </c>
      <c r="AE61">
        <f>AE60+'tyee daily'!AE61</f>
        <v>486725.96737269999</v>
      </c>
      <c r="AF61">
        <f>AF60+'tyee daily'!AF61</f>
        <v>3550257.3319814</v>
      </c>
      <c r="AG61">
        <f>AG60+'tyee daily'!AG61</f>
        <v>4995548.9318714002</v>
      </c>
      <c r="AH61">
        <f>AH60+'tyee daily'!AH61</f>
        <v>1538257.1999999997</v>
      </c>
      <c r="AI61">
        <f>AI60+'tyee daily'!AI61</f>
        <v>1169749.4000000001</v>
      </c>
      <c r="AJ61">
        <f>AJ60+'tyee daily'!AJ61</f>
        <v>803710.2</v>
      </c>
      <c r="AK61">
        <f>AK60+'tyee daily'!AK61</f>
        <v>414377</v>
      </c>
      <c r="AL61">
        <f>AL60+'tyee daily'!AL61</f>
        <v>1882949.6000000003</v>
      </c>
      <c r="AM61">
        <f>AM60+'tyee daily'!AM61</f>
        <v>1151474.2</v>
      </c>
      <c r="AN61">
        <f>AN60+'tyee daily'!AN61</f>
        <v>2074274.7999999998</v>
      </c>
      <c r="AO61">
        <f>AO60+'tyee daily'!AO61</f>
        <v>681772</v>
      </c>
      <c r="AP61">
        <f>AP60+'tyee daily'!AP61</f>
        <v>829067.99999999988</v>
      </c>
      <c r="AQ61">
        <f>AQ60+'tyee daily'!AQ61</f>
        <v>1081288</v>
      </c>
      <c r="AR61">
        <f>AR60+'tyee daily'!AR61</f>
        <v>1439984</v>
      </c>
      <c r="AS61">
        <f>AS60+'tyee daily'!AS61</f>
        <v>375460</v>
      </c>
      <c r="AT61">
        <f>AT60+'tyee daily'!AT61</f>
        <v>1818117.2</v>
      </c>
      <c r="AU61">
        <f>AU60+'tyee daily'!AU61</f>
        <v>623964</v>
      </c>
      <c r="AV61">
        <f>AV60+'tyee daily'!AV61</f>
        <v>865734</v>
      </c>
      <c r="AW61">
        <f>AW60+'tyee daily'!AW61</f>
        <v>420970</v>
      </c>
      <c r="AX61">
        <f>AX60+'tyee daily'!AX61</f>
        <v>937333</v>
      </c>
      <c r="AY61">
        <f>AY60+'tyee daily'!AY61</f>
        <v>303349</v>
      </c>
      <c r="AZ61">
        <f>AZ60+'tyee daily'!AZ61</f>
        <v>610080</v>
      </c>
      <c r="BA61">
        <f>BA60+'tyee daily'!BA61</f>
        <v>565971</v>
      </c>
      <c r="BB61">
        <f>BB60+'tyee daily'!BB61</f>
        <v>2176372</v>
      </c>
      <c r="BC61">
        <f>BC60+'tyee daily'!BC61</f>
        <v>1083725</v>
      </c>
      <c r="BF61">
        <f t="shared" si="0"/>
        <v>1445802.904033639</v>
      </c>
      <c r="BG61">
        <f t="shared" si="1"/>
        <v>579203.70000000007</v>
      </c>
      <c r="BH61">
        <f t="shared" si="2"/>
        <v>803763.66495995002</v>
      </c>
      <c r="BI61">
        <f t="shared" si="3"/>
        <v>1826633.3495836752</v>
      </c>
      <c r="BJ61">
        <f t="shared" si="4"/>
        <v>2465510.2478117505</v>
      </c>
    </row>
    <row r="62" spans="1:62" x14ac:dyDescent="0.35">
      <c r="A62" s="1">
        <v>44408</v>
      </c>
      <c r="B62">
        <f>B61+'tyee daily'!B62</f>
        <v>818444.98993980011</v>
      </c>
      <c r="C62">
        <f>C61+'tyee daily'!C62</f>
        <v>937296.90352619998</v>
      </c>
      <c r="D62">
        <f>D61+'tyee daily'!D62</f>
        <v>806580.32503309997</v>
      </c>
      <c r="E62">
        <f>E61+'tyee daily'!E62</f>
        <v>1869047.8140186002</v>
      </c>
      <c r="F62">
        <f>F61+'tyee daily'!F62</f>
        <v>1601918.3318639996</v>
      </c>
      <c r="G62">
        <f>G61+'tyee daily'!G62</f>
        <v>910593.83472290018</v>
      </c>
      <c r="H62">
        <f>H61+'tyee daily'!H62</f>
        <v>827513.51811599999</v>
      </c>
      <c r="I62">
        <f>I61+'tyee daily'!I62</f>
        <v>1573113.2143132</v>
      </c>
      <c r="J62">
        <f>J61+'tyee daily'!J62</f>
        <v>867595.87407420005</v>
      </c>
      <c r="K62">
        <f>K61+'tyee daily'!K62</f>
        <v>1698560.1217679998</v>
      </c>
      <c r="L62">
        <f>L61+'tyee daily'!L62</f>
        <v>814677.15415200009</v>
      </c>
      <c r="M62">
        <f>M61+'tyee daily'!M62</f>
        <v>2538617.0952165006</v>
      </c>
      <c r="N62">
        <f>N61+'tyee daily'!N62</f>
        <v>2542049.4937740006</v>
      </c>
      <c r="O62">
        <f>O61+'tyee daily'!O62</f>
        <v>1011184.9156486001</v>
      </c>
      <c r="P62">
        <f>P61+'tyee daily'!P62</f>
        <v>1492294.2108667002</v>
      </c>
      <c r="Q62">
        <f>Q61+'tyee daily'!Q62</f>
        <v>2922444.8775780001</v>
      </c>
      <c r="R62">
        <f>R61+'tyee daily'!R62</f>
        <v>865648.35885380011</v>
      </c>
      <c r="S62">
        <f>S61+'tyee daily'!S62</f>
        <v>1472364.3805622996</v>
      </c>
      <c r="T62">
        <f>T61+'tyee daily'!T62</f>
        <v>1939092.9829189004</v>
      </c>
      <c r="U62">
        <f>U61+'tyee daily'!U62</f>
        <v>1413915.2929040994</v>
      </c>
      <c r="V62">
        <f>V61+'tyee daily'!V62</f>
        <v>1214410.7030614</v>
      </c>
      <c r="W62">
        <f>W61+'tyee daily'!W62</f>
        <v>1684965.4416534002</v>
      </c>
      <c r="X62">
        <f>X61+'tyee daily'!X62</f>
        <v>2459225.7635772</v>
      </c>
      <c r="Y62">
        <f>Y61+'tyee daily'!Y62</f>
        <v>2501924.4710109998</v>
      </c>
      <c r="Z62">
        <f>Z61+'tyee daily'!Z62</f>
        <v>1356283.7937504998</v>
      </c>
      <c r="AA62">
        <f>AA61+'tyee daily'!AA62</f>
        <v>2676871.3784532999</v>
      </c>
      <c r="AB62">
        <f>AB61+'tyee daily'!AB62</f>
        <v>4454705.8152040001</v>
      </c>
      <c r="AC62">
        <f>AC61+'tyee daily'!AC62</f>
        <v>1937271.1795127001</v>
      </c>
      <c r="AD62">
        <f>AD61+'tyee daily'!AD62</f>
        <v>639754.12794160005</v>
      </c>
      <c r="AE62">
        <f>AE61+'tyee daily'!AE62</f>
        <v>500005.09532269998</v>
      </c>
      <c r="AF62">
        <f>AF61+'tyee daily'!AF62</f>
        <v>3647205.9368114001</v>
      </c>
      <c r="AG62">
        <f>AG61+'tyee daily'!AG62</f>
        <v>5172812.1366714006</v>
      </c>
      <c r="AH62">
        <f>AH61+'tyee daily'!AH62</f>
        <v>1591218.9999999998</v>
      </c>
      <c r="AI62">
        <f>AI61+'tyee daily'!AI62</f>
        <v>1200649.8</v>
      </c>
      <c r="AJ62">
        <f>AJ61+'tyee daily'!AJ62</f>
        <v>863318.2</v>
      </c>
      <c r="AK62">
        <f>AK61+'tyee daily'!AK62</f>
        <v>428392</v>
      </c>
      <c r="AL62">
        <f>AL61+'tyee daily'!AL62</f>
        <v>1948976.4000000004</v>
      </c>
      <c r="AM62">
        <f>AM61+'tyee daily'!AM62</f>
        <v>1195233.5999999999</v>
      </c>
      <c r="AN62">
        <f>AN61+'tyee daily'!AN62</f>
        <v>2124660.7999999998</v>
      </c>
      <c r="AO62">
        <f>AO61+'tyee daily'!AO62</f>
        <v>696545</v>
      </c>
      <c r="AP62">
        <f>AP61+'tyee daily'!AP62</f>
        <v>845751.99999999988</v>
      </c>
      <c r="AQ62">
        <f>AQ61+'tyee daily'!AQ62</f>
        <v>1154994.8</v>
      </c>
      <c r="AR62">
        <f>AR61+'tyee daily'!AR62</f>
        <v>1480301</v>
      </c>
      <c r="AS62">
        <f>AS61+'tyee daily'!AS62</f>
        <v>392967</v>
      </c>
      <c r="AT62">
        <f>AT61+'tyee daily'!AT62</f>
        <v>1875232.4</v>
      </c>
      <c r="AU62">
        <f>AU61+'tyee daily'!AU62</f>
        <v>637689</v>
      </c>
      <c r="AV62">
        <f>AV61+'tyee daily'!AV62</f>
        <v>927131</v>
      </c>
      <c r="AW62">
        <f>AW61+'tyee daily'!AW62</f>
        <v>443203</v>
      </c>
      <c r="AX62">
        <f>AX61+'tyee daily'!AX62</f>
        <v>992270</v>
      </c>
      <c r="AY62">
        <f>AY61+'tyee daily'!AY62</f>
        <v>325547</v>
      </c>
      <c r="AZ62">
        <f>AZ61+'tyee daily'!AZ62</f>
        <v>658231</v>
      </c>
      <c r="BA62">
        <f>BA61+'tyee daily'!BA62</f>
        <v>584111</v>
      </c>
      <c r="BB62">
        <f>BB61+'tyee daily'!BB62</f>
        <v>2336671</v>
      </c>
      <c r="BC62">
        <f>BC61+'tyee daily'!BC62</f>
        <v>1102688</v>
      </c>
      <c r="BF62">
        <f t="shared" si="0"/>
        <v>1499521.7135707687</v>
      </c>
      <c r="BG62">
        <f t="shared" si="1"/>
        <v>600184.4</v>
      </c>
      <c r="BH62">
        <f t="shared" si="2"/>
        <v>832073.13858699996</v>
      </c>
      <c r="BI62">
        <f t="shared" si="3"/>
        <v>1921761.4846345251</v>
      </c>
      <c r="BJ62">
        <f t="shared" si="4"/>
        <v>2541019.7742067506</v>
      </c>
    </row>
    <row r="63" spans="1:62" x14ac:dyDescent="0.35">
      <c r="A63" s="1">
        <v>44409</v>
      </c>
      <c r="B63">
        <f>B62+'tyee daily'!B63</f>
        <v>839598.85093980015</v>
      </c>
      <c r="C63">
        <f>C62+'tyee daily'!C63</f>
        <v>966302.50601619994</v>
      </c>
      <c r="D63">
        <f>D62+'tyee daily'!D63</f>
        <v>840752.3116131</v>
      </c>
      <c r="E63">
        <f>E62+'tyee daily'!E63</f>
        <v>1915487.6559286001</v>
      </c>
      <c r="F63">
        <f>F62+'tyee daily'!F63</f>
        <v>1691975.6353539997</v>
      </c>
      <c r="G63">
        <f>G62+'tyee daily'!G63</f>
        <v>973164.39150290017</v>
      </c>
      <c r="H63">
        <f>H62+'tyee daily'!H63</f>
        <v>884966.34154599998</v>
      </c>
      <c r="I63">
        <f>I62+'tyee daily'!I63</f>
        <v>1632602.7814732001</v>
      </c>
      <c r="J63">
        <f>J62+'tyee daily'!J63</f>
        <v>876302.5874182001</v>
      </c>
      <c r="K63">
        <f>K62+'tyee daily'!K63</f>
        <v>1743769.6473079999</v>
      </c>
      <c r="L63">
        <f>L62+'tyee daily'!L63</f>
        <v>841749.78263200005</v>
      </c>
      <c r="M63">
        <f>M62+'tyee daily'!M63</f>
        <v>2617699.0460665007</v>
      </c>
      <c r="N63">
        <f>N62+'tyee daily'!N63</f>
        <v>2608252.6721240007</v>
      </c>
      <c r="O63">
        <f>O62+'tyee daily'!O63</f>
        <v>1039421.4825686001</v>
      </c>
      <c r="P63">
        <f>P62+'tyee daily'!P63</f>
        <v>1516816.5966567001</v>
      </c>
      <c r="Q63">
        <f>Q62+'tyee daily'!Q63</f>
        <v>3038383.888578</v>
      </c>
      <c r="R63">
        <f>R62+'tyee daily'!R63</f>
        <v>924034.27287380013</v>
      </c>
      <c r="S63">
        <f>S62+'tyee daily'!S63</f>
        <v>1505089.5214722997</v>
      </c>
      <c r="T63">
        <f>T62+'tyee daily'!T63</f>
        <v>2025094.0312189003</v>
      </c>
      <c r="U63">
        <f>U62+'tyee daily'!U63</f>
        <v>1443163.6484840994</v>
      </c>
      <c r="V63">
        <f>V62+'tyee daily'!V63</f>
        <v>1292041.4952414001</v>
      </c>
      <c r="W63">
        <f>W62+'tyee daily'!W63</f>
        <v>1750194.4093834001</v>
      </c>
      <c r="X63">
        <f>X62+'tyee daily'!X63</f>
        <v>2519473.1971272002</v>
      </c>
      <c r="Y63">
        <f>Y62+'tyee daily'!Y63</f>
        <v>2543707.6799109997</v>
      </c>
      <c r="Z63">
        <f>Z62+'tyee daily'!Z63</f>
        <v>1380740.8824704997</v>
      </c>
      <c r="AA63">
        <f>AA62+'tyee daily'!AA63</f>
        <v>2733403.3130032998</v>
      </c>
      <c r="AB63">
        <f>AB62+'tyee daily'!AB63</f>
        <v>4579909.6543040005</v>
      </c>
      <c r="AC63">
        <f>AC62+'tyee daily'!AC63</f>
        <v>1999363.7852327002</v>
      </c>
      <c r="AD63">
        <f>AD62+'tyee daily'!AD63</f>
        <v>648008.24478260009</v>
      </c>
      <c r="AE63">
        <f>AE62+'tyee daily'!AE63</f>
        <v>521599.41133269999</v>
      </c>
      <c r="AF63">
        <f>AF62+'tyee daily'!AF63</f>
        <v>3717131.8862814</v>
      </c>
      <c r="AG63">
        <f>AG62+'tyee daily'!AG63</f>
        <v>5299619.8861714005</v>
      </c>
      <c r="AH63">
        <f>AH62+'tyee daily'!AH63</f>
        <v>1628056.1999999997</v>
      </c>
      <c r="AI63">
        <f>AI62+'tyee daily'!AI63</f>
        <v>1246437.4000000001</v>
      </c>
      <c r="AJ63">
        <f>AJ62+'tyee daily'!AJ63</f>
        <v>885075.2</v>
      </c>
      <c r="AK63">
        <f>AK62+'tyee daily'!AK63</f>
        <v>447076</v>
      </c>
      <c r="AL63">
        <f>AL62+'tyee daily'!AL63</f>
        <v>2011139.4000000004</v>
      </c>
      <c r="AM63">
        <f>AM62+'tyee daily'!AM63</f>
        <v>1260615.9999999998</v>
      </c>
      <c r="AN63">
        <f>AN62+'tyee daily'!AN63</f>
        <v>2157082.5999999996</v>
      </c>
      <c r="AO63">
        <f>AO62+'tyee daily'!AO63</f>
        <v>713554</v>
      </c>
      <c r="AP63">
        <f>AP62+'tyee daily'!AP63</f>
        <v>859254.99999999988</v>
      </c>
      <c r="AQ63">
        <f>AQ62+'tyee daily'!AQ63</f>
        <v>1211541.6000000001</v>
      </c>
      <c r="AR63">
        <f>AR62+'tyee daily'!AR63</f>
        <v>1517569</v>
      </c>
      <c r="AS63">
        <f>AS62+'tyee daily'!AS63</f>
        <v>409903</v>
      </c>
      <c r="AT63">
        <f>AT62+'tyee daily'!AT63</f>
        <v>1926804.4</v>
      </c>
      <c r="AU63">
        <f>AU62+'tyee daily'!AU63</f>
        <v>660117</v>
      </c>
      <c r="AV63">
        <f>AV62+'tyee daily'!AV63</f>
        <v>947802</v>
      </c>
      <c r="AW63">
        <f>AW62+'tyee daily'!AW63</f>
        <v>475333</v>
      </c>
      <c r="AX63">
        <f>AX62+'tyee daily'!AX63</f>
        <v>1063674</v>
      </c>
      <c r="AY63">
        <f>AY62+'tyee daily'!AY63</f>
        <v>354209</v>
      </c>
      <c r="AZ63">
        <f>AZ62+'tyee daily'!AZ63</f>
        <v>713884</v>
      </c>
      <c r="BA63">
        <f>BA62+'tyee daily'!BA63</f>
        <v>617282</v>
      </c>
      <c r="BB63">
        <f>BB62+'tyee daily'!BB63</f>
        <v>2459240</v>
      </c>
      <c r="BC63">
        <f>BC62+'tyee daily'!BC63</f>
        <v>1124790</v>
      </c>
      <c r="BF63">
        <f t="shared" si="0"/>
        <v>1548153.0055003057</v>
      </c>
      <c r="BG63">
        <f t="shared" si="1"/>
        <v>626499.87343478005</v>
      </c>
      <c r="BH63">
        <f t="shared" si="2"/>
        <v>863516.89685454988</v>
      </c>
      <c r="BI63">
        <f t="shared" si="3"/>
        <v>1981223.9389245252</v>
      </c>
      <c r="BJ63">
        <f t="shared" si="4"/>
        <v>2614865.1338837505</v>
      </c>
    </row>
    <row r="64" spans="1:62" x14ac:dyDescent="0.35">
      <c r="A64" s="1">
        <v>44410</v>
      </c>
      <c r="B64">
        <f>B63+'tyee daily'!B64</f>
        <v>865057.80661980016</v>
      </c>
      <c r="C64">
        <f>C63+'tyee daily'!C64</f>
        <v>990102.93421619991</v>
      </c>
      <c r="D64">
        <f>D63+'tyee daily'!D64</f>
        <v>924522.27223310003</v>
      </c>
      <c r="E64">
        <f>E63+'tyee daily'!E64</f>
        <v>1964744.9222786</v>
      </c>
      <c r="F64">
        <f>F63+'tyee daily'!F64</f>
        <v>1790194.0972439996</v>
      </c>
      <c r="G64">
        <f>G63+'tyee daily'!G64</f>
        <v>1010274.2184429001</v>
      </c>
      <c r="H64">
        <f>H63+'tyee daily'!H64</f>
        <v>924187.71222600003</v>
      </c>
      <c r="I64">
        <f>I63+'tyee daily'!I64</f>
        <v>1665158.1953832</v>
      </c>
      <c r="J64">
        <f>J63+'tyee daily'!J64</f>
        <v>882327.71035920014</v>
      </c>
      <c r="K64">
        <f>K63+'tyee daily'!K64</f>
        <v>1814851.4215879999</v>
      </c>
      <c r="L64">
        <f>L63+'tyee daily'!L64</f>
        <v>874454.48425199999</v>
      </c>
      <c r="M64">
        <f>M63+'tyee daily'!M64</f>
        <v>2698799.8301465008</v>
      </c>
      <c r="N64">
        <f>N63+'tyee daily'!N64</f>
        <v>2660242.0489540007</v>
      </c>
      <c r="O64">
        <f>O63+'tyee daily'!O64</f>
        <v>1057953.0759186002</v>
      </c>
      <c r="P64">
        <f>P63+'tyee daily'!P64</f>
        <v>1574894.1927967002</v>
      </c>
      <c r="Q64">
        <f>Q63+'tyee daily'!Q64</f>
        <v>3149095.6064780001</v>
      </c>
      <c r="R64">
        <f>R63+'tyee daily'!R64</f>
        <v>951173.73270380008</v>
      </c>
      <c r="S64">
        <f>S63+'tyee daily'!S64</f>
        <v>1561370.9853422998</v>
      </c>
      <c r="T64">
        <f>T63+'tyee daily'!T64</f>
        <v>2125398.9328189003</v>
      </c>
      <c r="U64">
        <f>U63+'tyee daily'!U64</f>
        <v>1473673.3230940995</v>
      </c>
      <c r="V64">
        <f>V63+'tyee daily'!V64</f>
        <v>1379161.1277214</v>
      </c>
      <c r="W64">
        <f>W63+'tyee daily'!W64</f>
        <v>1792290.7085634002</v>
      </c>
      <c r="X64">
        <f>X63+'tyee daily'!X64</f>
        <v>2592941.5566472001</v>
      </c>
      <c r="Y64">
        <f>Y63+'tyee daily'!Y64</f>
        <v>2605367.3531709998</v>
      </c>
      <c r="Z64">
        <f>Z63+'tyee daily'!Z64</f>
        <v>1411478.5254004998</v>
      </c>
      <c r="AA64">
        <f>AA63+'tyee daily'!AA64</f>
        <v>2801447.1801932999</v>
      </c>
      <c r="AB64">
        <f>AB63+'tyee daily'!AB64</f>
        <v>4741543.2608040003</v>
      </c>
      <c r="AC64">
        <f>AC63+'tyee daily'!AC64</f>
        <v>2046470.2053227001</v>
      </c>
      <c r="AD64">
        <f>AD63+'tyee daily'!AD64</f>
        <v>655646.49561660003</v>
      </c>
      <c r="AE64">
        <f>AE63+'tyee daily'!AE64</f>
        <v>544087.77246270003</v>
      </c>
      <c r="AF64">
        <f>AF63+'tyee daily'!AF64</f>
        <v>3818411.4018814</v>
      </c>
      <c r="AG64">
        <f>AG63+'tyee daily'!AG64</f>
        <v>5457781.2017714009</v>
      </c>
      <c r="AH64">
        <f>AH63+'tyee daily'!AH64</f>
        <v>1662361.1999999997</v>
      </c>
      <c r="AI64">
        <f>AI63+'tyee daily'!AI64</f>
        <v>1271577.8</v>
      </c>
      <c r="AJ64">
        <f>AJ63+'tyee daily'!AJ64</f>
        <v>934852.2</v>
      </c>
      <c r="AK64">
        <f>AK63+'tyee daily'!AK64</f>
        <v>467118</v>
      </c>
      <c r="AL64">
        <f>AL63+'tyee daily'!AL64</f>
        <v>2052278.0000000005</v>
      </c>
      <c r="AM64">
        <f>AM63+'tyee daily'!AM64</f>
        <v>1320140.7999999998</v>
      </c>
      <c r="AN64">
        <f>AN63+'tyee daily'!AN64</f>
        <v>2198755.1999999997</v>
      </c>
      <c r="AO64">
        <f>AO63+'tyee daily'!AO64</f>
        <v>725638</v>
      </c>
      <c r="AP64">
        <f>AP63+'tyee daily'!AP64</f>
        <v>867758.99999999988</v>
      </c>
      <c r="AQ64">
        <f>AQ63+'tyee daily'!AQ64</f>
        <v>1268127.4000000001</v>
      </c>
      <c r="AR64">
        <f>AR63+'tyee daily'!AR64</f>
        <v>1534092</v>
      </c>
      <c r="AS64">
        <f>AS63+'tyee daily'!AS64</f>
        <v>424261</v>
      </c>
      <c r="AT64">
        <f>AT63+'tyee daily'!AT64</f>
        <v>1973528.7999999998</v>
      </c>
      <c r="AU64">
        <f>AU63+'tyee daily'!AU64</f>
        <v>679976</v>
      </c>
      <c r="AV64">
        <f>AV63+'tyee daily'!AV64</f>
        <v>979302</v>
      </c>
      <c r="AW64">
        <f>AW63+'tyee daily'!AW64</f>
        <v>499280</v>
      </c>
      <c r="AX64">
        <f>AX63+'tyee daily'!AX64</f>
        <v>1101546</v>
      </c>
      <c r="AY64">
        <f>AY63+'tyee daily'!AY64</f>
        <v>378758</v>
      </c>
      <c r="AZ64">
        <f>AZ63+'tyee daily'!AZ64</f>
        <v>753812</v>
      </c>
      <c r="BA64">
        <f>BA63+'tyee daily'!BA64</f>
        <v>625602</v>
      </c>
      <c r="BB64">
        <f>BB63+'tyee daily'!BB64</f>
        <v>2583285</v>
      </c>
      <c r="BC64">
        <f>BC63+'tyee daily'!BC64</f>
        <v>1165834</v>
      </c>
      <c r="BF64">
        <f t="shared" si="0"/>
        <v>1597647.9387528058</v>
      </c>
      <c r="BG64">
        <f t="shared" si="1"/>
        <v>634615.34868498007</v>
      </c>
      <c r="BH64">
        <f t="shared" si="2"/>
        <v>892792.71082590008</v>
      </c>
      <c r="BI64">
        <f t="shared" si="3"/>
        <v>2028234.8539920249</v>
      </c>
      <c r="BJ64">
        <f t="shared" si="4"/>
        <v>2687232.4957887507</v>
      </c>
    </row>
    <row r="65" spans="1:62" x14ac:dyDescent="0.35">
      <c r="A65" s="1">
        <v>44411</v>
      </c>
      <c r="B65">
        <f>B64+'tyee daily'!B65</f>
        <v>889465.02906980016</v>
      </c>
      <c r="C65">
        <f>C64+'tyee daily'!C65</f>
        <v>1030080.2991061999</v>
      </c>
      <c r="D65">
        <f>D64+'tyee daily'!D65</f>
        <v>984278.10590309999</v>
      </c>
      <c r="E65">
        <f>E64+'tyee daily'!E65</f>
        <v>2020992.6818186</v>
      </c>
      <c r="F65">
        <f>F64+'tyee daily'!F65</f>
        <v>1873039.6027739996</v>
      </c>
      <c r="G65">
        <f>G64+'tyee daily'!G65</f>
        <v>1085372.7736529</v>
      </c>
      <c r="H65">
        <f>H64+'tyee daily'!H65</f>
        <v>967072.86190600006</v>
      </c>
      <c r="I65">
        <f>I64+'tyee daily'!I65</f>
        <v>1691186.4875632001</v>
      </c>
      <c r="J65">
        <f>J64+'tyee daily'!J65</f>
        <v>888193.38738420012</v>
      </c>
      <c r="K65">
        <f>K64+'tyee daily'!K65</f>
        <v>1892942.556878</v>
      </c>
      <c r="L65">
        <f>L64+'tyee daily'!L65</f>
        <v>909662.49552200001</v>
      </c>
      <c r="M65">
        <f>M64+'tyee daily'!M65</f>
        <v>2735602.599856501</v>
      </c>
      <c r="N65">
        <f>N64+'tyee daily'!N65</f>
        <v>2709632.6466440009</v>
      </c>
      <c r="O65">
        <f>O64+'tyee daily'!O65</f>
        <v>1084816.8998686003</v>
      </c>
      <c r="P65">
        <f>P64+'tyee daily'!P65</f>
        <v>1613250.9319867003</v>
      </c>
      <c r="Q65">
        <f>Q64+'tyee daily'!Q65</f>
        <v>3242142.7403279999</v>
      </c>
      <c r="R65">
        <f>R64+'tyee daily'!R65</f>
        <v>972250.29458380013</v>
      </c>
      <c r="S65">
        <f>S64+'tyee daily'!S65</f>
        <v>1586539.1917422998</v>
      </c>
      <c r="T65">
        <f>T64+'tyee daily'!T65</f>
        <v>2235900.0699189003</v>
      </c>
      <c r="U65">
        <f>U64+'tyee daily'!U65</f>
        <v>1516750.4734540996</v>
      </c>
      <c r="V65">
        <f>V64+'tyee daily'!V65</f>
        <v>1437296.6963714</v>
      </c>
      <c r="W65">
        <f>W64+'tyee daily'!W65</f>
        <v>1820100.9308934002</v>
      </c>
      <c r="X65">
        <f>X64+'tyee daily'!X65</f>
        <v>2681855.3586672</v>
      </c>
      <c r="Y65">
        <f>Y64+'tyee daily'!Y65</f>
        <v>2679109.1873309999</v>
      </c>
      <c r="Z65">
        <f>Z64+'tyee daily'!Z65</f>
        <v>1432795.3370104998</v>
      </c>
      <c r="AA65">
        <f>AA64+'tyee daily'!AA65</f>
        <v>2845843.3943833001</v>
      </c>
      <c r="AB65">
        <f>AB64+'tyee daily'!AB65</f>
        <v>4863585.9219040005</v>
      </c>
      <c r="AC65">
        <f>AC64+'tyee daily'!AC65</f>
        <v>2086257.0373627001</v>
      </c>
      <c r="AD65">
        <f>AD64+'tyee daily'!AD65</f>
        <v>660412.10542160005</v>
      </c>
      <c r="AE65">
        <f>AE64+'tyee daily'!AE65</f>
        <v>558118.02824270003</v>
      </c>
      <c r="AF65">
        <f>AF64+'tyee daily'!AF65</f>
        <v>3920843.4163814001</v>
      </c>
      <c r="AG65">
        <f>AG64+'tyee daily'!AG65</f>
        <v>5595783.6162714008</v>
      </c>
      <c r="AH65">
        <f>AH64+'tyee daily'!AH65</f>
        <v>1698975.1999999997</v>
      </c>
      <c r="AI65">
        <f>AI64+'tyee daily'!AI65</f>
        <v>1307526.2</v>
      </c>
      <c r="AJ65">
        <f>AJ64+'tyee daily'!AJ65</f>
        <v>951916.2</v>
      </c>
      <c r="AK65">
        <f>AK64+'tyee daily'!AK65</f>
        <v>486376</v>
      </c>
      <c r="AL65">
        <f>AL64+'tyee daily'!AL65</f>
        <v>2083734.6000000006</v>
      </c>
      <c r="AM65">
        <f>AM64+'tyee daily'!AM65</f>
        <v>1349105.1999999997</v>
      </c>
      <c r="AN65">
        <f>AN64+'tyee daily'!AN65</f>
        <v>2243671.7999999998</v>
      </c>
      <c r="AO65">
        <f>AO64+'tyee daily'!AO65</f>
        <v>738872</v>
      </c>
      <c r="AP65">
        <f>AP64+'tyee daily'!AP65</f>
        <v>875826.99999999988</v>
      </c>
      <c r="AQ65">
        <f>AQ64+'tyee daily'!AQ65</f>
        <v>1345391.0000000002</v>
      </c>
      <c r="AR65">
        <f>AR64+'tyee daily'!AR65</f>
        <v>1551017</v>
      </c>
      <c r="AS65">
        <f>AS64+'tyee daily'!AS65</f>
        <v>428182</v>
      </c>
      <c r="AT65">
        <f>AT64+'tyee daily'!AT65</f>
        <v>2035318.7999999998</v>
      </c>
      <c r="AU65">
        <f>AU64+'tyee daily'!AU65</f>
        <v>714919</v>
      </c>
      <c r="AV65">
        <f>AV64+'tyee daily'!AV65</f>
        <v>1027756</v>
      </c>
      <c r="AW65">
        <f>AW64+'tyee daily'!AW65</f>
        <v>540959</v>
      </c>
      <c r="AX65">
        <f>AX64+'tyee daily'!AX65</f>
        <v>1114795</v>
      </c>
      <c r="AY65">
        <f>AY64+'tyee daily'!AY65</f>
        <v>401096</v>
      </c>
      <c r="AZ65">
        <f>AZ64+'tyee daily'!AZ65</f>
        <v>806023</v>
      </c>
      <c r="BA65">
        <f>BA64+'tyee daily'!BA65</f>
        <v>637849</v>
      </c>
      <c r="BB65">
        <f>BB64+'tyee daily'!BB65</f>
        <v>2707420</v>
      </c>
      <c r="BC65">
        <f>BC64+'tyee daily'!BC65</f>
        <v>1193253</v>
      </c>
      <c r="BF65">
        <f t="shared" si="0"/>
        <v>1643539.9288926208</v>
      </c>
      <c r="BG65">
        <f t="shared" si="1"/>
        <v>644617.93162648007</v>
      </c>
      <c r="BH65">
        <f t="shared" si="2"/>
        <v>920225.92164149997</v>
      </c>
      <c r="BI65">
        <f t="shared" si="3"/>
        <v>2071630.6500000004</v>
      </c>
      <c r="BJ65">
        <f t="shared" si="4"/>
        <v>2727811.6138927508</v>
      </c>
    </row>
    <row r="66" spans="1:62" x14ac:dyDescent="0.35">
      <c r="A66" s="1">
        <v>44412</v>
      </c>
      <c r="B66">
        <f>B65+'tyee daily'!B66</f>
        <v>910814.69942980015</v>
      </c>
      <c r="C66">
        <f>C65+'tyee daily'!C66</f>
        <v>1073869.3375461998</v>
      </c>
      <c r="D66">
        <f>D65+'tyee daily'!D66</f>
        <v>1026856.2767930999</v>
      </c>
      <c r="E66">
        <f>E65+'tyee daily'!E66</f>
        <v>2062466.7845886</v>
      </c>
      <c r="F66">
        <f>F65+'tyee daily'!F66</f>
        <v>1942182.9898439995</v>
      </c>
      <c r="G66">
        <f>G65+'tyee daily'!G66</f>
        <v>1136386.8444029</v>
      </c>
      <c r="H66">
        <f>H65+'tyee daily'!H66</f>
        <v>1016011.6831860001</v>
      </c>
      <c r="I66">
        <f>I65+'tyee daily'!I66</f>
        <v>1730669.6536232</v>
      </c>
      <c r="J66">
        <f>J65+'tyee daily'!J66</f>
        <v>892595.0610002001</v>
      </c>
      <c r="K66">
        <f>K65+'tyee daily'!K66</f>
        <v>1968971.4857980001</v>
      </c>
      <c r="L66">
        <f>L65+'tyee daily'!L66</f>
        <v>928685.50720200001</v>
      </c>
      <c r="M66">
        <f>M65+'tyee daily'!M66</f>
        <v>2768910.1159265009</v>
      </c>
      <c r="N66">
        <f>N65+'tyee daily'!N66</f>
        <v>2752734.5818240009</v>
      </c>
      <c r="O66">
        <f>O65+'tyee daily'!O66</f>
        <v>1107227.2902186003</v>
      </c>
      <c r="P66">
        <f>P65+'tyee daily'!P66</f>
        <v>1662287.2543267002</v>
      </c>
      <c r="Q66">
        <f>Q65+'tyee daily'!Q66</f>
        <v>3313824.4798079999</v>
      </c>
      <c r="R66">
        <f>R65+'tyee daily'!R66</f>
        <v>990943.92478380015</v>
      </c>
      <c r="S66">
        <f>S65+'tyee daily'!S66</f>
        <v>1615314.2328122999</v>
      </c>
      <c r="T66">
        <f>T65+'tyee daily'!T66</f>
        <v>2349860.5375189004</v>
      </c>
      <c r="U66">
        <f>U65+'tyee daily'!U66</f>
        <v>1548942.9158240997</v>
      </c>
      <c r="V66">
        <f>V65+'tyee daily'!V66</f>
        <v>1473181.3996314001</v>
      </c>
      <c r="W66">
        <f>W65+'tyee daily'!W66</f>
        <v>1851194.5724034002</v>
      </c>
      <c r="X66">
        <f>X65+'tyee daily'!X66</f>
        <v>2748687.6106671998</v>
      </c>
      <c r="Y66">
        <f>Y65+'tyee daily'!Y66</f>
        <v>2741261.688631</v>
      </c>
      <c r="Z66">
        <f>Z65+'tyee daily'!Z66</f>
        <v>1457534.0567604997</v>
      </c>
      <c r="AA66">
        <f>AA65+'tyee daily'!AA66</f>
        <v>2889318.4966132999</v>
      </c>
      <c r="AB66">
        <f>AB65+'tyee daily'!AB66</f>
        <v>4938665.9254940003</v>
      </c>
      <c r="AC66">
        <f>AC65+'tyee daily'!AC66</f>
        <v>2143949.1748827002</v>
      </c>
      <c r="AD66">
        <f>AD65+'tyee daily'!AD66</f>
        <v>670857.46175160003</v>
      </c>
      <c r="AE66">
        <f>AE65+'tyee daily'!AE66</f>
        <v>574853.96826270001</v>
      </c>
      <c r="AF66">
        <f>AF65+'tyee daily'!AF66</f>
        <v>3981419.8668714003</v>
      </c>
      <c r="AG66">
        <f>AG65+'tyee daily'!AG66</f>
        <v>5670085.4667614009</v>
      </c>
      <c r="AH66">
        <f>AH65+'tyee daily'!AH66</f>
        <v>1749102.1999999997</v>
      </c>
      <c r="AI66">
        <f>AI65+'tyee daily'!AI66</f>
        <v>1364206.2</v>
      </c>
      <c r="AJ66">
        <f>AJ65+'tyee daily'!AJ66</f>
        <v>1003720.2</v>
      </c>
      <c r="AK66">
        <f>AK65+'tyee daily'!AK66</f>
        <v>491695</v>
      </c>
      <c r="AL66">
        <f>AL65+'tyee daily'!AL66</f>
        <v>2131659.0000000005</v>
      </c>
      <c r="AM66">
        <f>AM65+'tyee daily'!AM66</f>
        <v>1397028.7999999998</v>
      </c>
      <c r="AN66">
        <f>AN65+'tyee daily'!AN66</f>
        <v>2315435</v>
      </c>
      <c r="AO66">
        <f>AO65+'tyee daily'!AO66</f>
        <v>746581</v>
      </c>
      <c r="AP66">
        <f>AP65+'tyee daily'!AP66</f>
        <v>878851.99999999988</v>
      </c>
      <c r="AQ66">
        <f>AQ65+'tyee daily'!AQ66</f>
        <v>1387960.6000000003</v>
      </c>
      <c r="AR66">
        <f>AR65+'tyee daily'!AR66</f>
        <v>1595803</v>
      </c>
      <c r="AS66">
        <f>AS65+'tyee daily'!AS66</f>
        <v>433129</v>
      </c>
      <c r="AT66">
        <f>AT65+'tyee daily'!AT66</f>
        <v>2064644.1999999997</v>
      </c>
      <c r="AU66">
        <f>AU65+'tyee daily'!AU66</f>
        <v>741505</v>
      </c>
      <c r="AV66">
        <f>AV65+'tyee daily'!AV66</f>
        <v>1077568</v>
      </c>
      <c r="AW66">
        <f>AW65+'tyee daily'!AW66</f>
        <v>572534</v>
      </c>
      <c r="AX66">
        <f>AX65+'tyee daily'!AX66</f>
        <v>1124743</v>
      </c>
      <c r="AY66">
        <f>AY65+'tyee daily'!AY66</f>
        <v>424394</v>
      </c>
      <c r="AZ66">
        <f>AZ65+'tyee daily'!AZ66</f>
        <v>866553</v>
      </c>
      <c r="BA66">
        <f>BA65+'tyee daily'!BA66</f>
        <v>651327</v>
      </c>
      <c r="BB66">
        <f>BB65+'tyee daily'!BB66</f>
        <v>2762872</v>
      </c>
      <c r="BC66">
        <f>BC65+'tyee daily'!BC66</f>
        <v>1238883</v>
      </c>
      <c r="BF66">
        <f t="shared" si="0"/>
        <v>1684458.5286145834</v>
      </c>
      <c r="BG66">
        <f t="shared" si="1"/>
        <v>657186.13852548006</v>
      </c>
      <c r="BH66">
        <f t="shared" si="2"/>
        <v>944250.11159744998</v>
      </c>
      <c r="BI66">
        <f t="shared" si="3"/>
        <v>2114905.3000000003</v>
      </c>
      <c r="BJ66">
        <f t="shared" si="4"/>
        <v>2767098.6811485505</v>
      </c>
    </row>
    <row r="67" spans="1:62" x14ac:dyDescent="0.35">
      <c r="A67" s="1">
        <v>44413</v>
      </c>
      <c r="B67">
        <f>B66+'tyee daily'!B67</f>
        <v>935783.07754980016</v>
      </c>
      <c r="C67">
        <f>C66+'tyee daily'!C67</f>
        <v>1126164.0549461998</v>
      </c>
      <c r="D67">
        <f>D66+'tyee daily'!D67</f>
        <v>1073680.6708730999</v>
      </c>
      <c r="E67">
        <f>E66+'tyee daily'!E67</f>
        <v>2095898.1927686001</v>
      </c>
      <c r="F67">
        <f>F66+'tyee daily'!F67</f>
        <v>1997306.3617339996</v>
      </c>
      <c r="G67">
        <f>G66+'tyee daily'!G67</f>
        <v>1168439.2128929</v>
      </c>
      <c r="H67">
        <f>H66+'tyee daily'!H67</f>
        <v>1067491.5518060001</v>
      </c>
      <c r="I67">
        <f>I66+'tyee daily'!I67</f>
        <v>1766876.6185932001</v>
      </c>
      <c r="J67">
        <f>J66+'tyee daily'!J67</f>
        <v>902306.76678320009</v>
      </c>
      <c r="K67">
        <f>K66+'tyee daily'!K67</f>
        <v>2054597.3888780002</v>
      </c>
      <c r="L67">
        <f>L66+'tyee daily'!L67</f>
        <v>939013.93110200006</v>
      </c>
      <c r="M67">
        <f>M66+'tyee daily'!M67</f>
        <v>2823111.450576501</v>
      </c>
      <c r="N67">
        <f>N66+'tyee daily'!N67</f>
        <v>2805727.4230940011</v>
      </c>
      <c r="O67">
        <f>O66+'tyee daily'!O67</f>
        <v>1131489.2873686003</v>
      </c>
      <c r="P67">
        <f>P66+'tyee daily'!P67</f>
        <v>1714487.6009367001</v>
      </c>
      <c r="Q67">
        <f>Q66+'tyee daily'!Q67</f>
        <v>3348595.857688</v>
      </c>
      <c r="R67">
        <f>R66+'tyee daily'!R67</f>
        <v>1013255.9143938002</v>
      </c>
      <c r="S67">
        <f>S66+'tyee daily'!S67</f>
        <v>1645273.1316822998</v>
      </c>
      <c r="T67">
        <f>T66+'tyee daily'!T67</f>
        <v>2472999.3900189004</v>
      </c>
      <c r="U67">
        <f>U66+'tyee daily'!U67</f>
        <v>1593461.1227440997</v>
      </c>
      <c r="V67">
        <f>V66+'tyee daily'!V67</f>
        <v>1502765.5330414001</v>
      </c>
      <c r="W67">
        <f>W66+'tyee daily'!W67</f>
        <v>1879731.9394034003</v>
      </c>
      <c r="X67">
        <f>X66+'tyee daily'!X67</f>
        <v>2840841.8521671998</v>
      </c>
      <c r="Y67">
        <f>Y66+'tyee daily'!Y67</f>
        <v>2805400.3317209999</v>
      </c>
      <c r="Z67">
        <f>Z66+'tyee daily'!Z67</f>
        <v>1479168.9762504997</v>
      </c>
      <c r="AA67">
        <f>AA66+'tyee daily'!AA67</f>
        <v>2965791.5037632999</v>
      </c>
      <c r="AB67">
        <f>AB66+'tyee daily'!AB67</f>
        <v>5031796.3412740007</v>
      </c>
      <c r="AC67">
        <f>AC66+'tyee daily'!AC67</f>
        <v>2179351.6430627001</v>
      </c>
      <c r="AD67">
        <f>AD66+'tyee daily'!AD67</f>
        <v>677277.42376060004</v>
      </c>
      <c r="AE67">
        <f>AE66+'tyee daily'!AE67</f>
        <v>595969.18652270001</v>
      </c>
      <c r="AF67">
        <f>AF66+'tyee daily'!AF67</f>
        <v>4019277.4440214001</v>
      </c>
      <c r="AG67">
        <f>AG66+'tyee daily'!AG67</f>
        <v>5721668.4439114006</v>
      </c>
      <c r="AH67">
        <f>AH66+'tyee daily'!AH67</f>
        <v>1785847.1999999997</v>
      </c>
      <c r="AI67">
        <f>AI66+'tyee daily'!AI67</f>
        <v>1396087.2</v>
      </c>
      <c r="AJ67">
        <f>AJ66+'tyee daily'!AJ67</f>
        <v>1047009.7999999999</v>
      </c>
      <c r="AK67">
        <f>AK66+'tyee daily'!AK67</f>
        <v>504445</v>
      </c>
      <c r="AL67">
        <f>AL66+'tyee daily'!AL67</f>
        <v>2176311.4000000004</v>
      </c>
      <c r="AM67">
        <f>AM66+'tyee daily'!AM67</f>
        <v>1444481.7999999998</v>
      </c>
      <c r="AN67">
        <f>AN66+'tyee daily'!AN67</f>
        <v>2359818.4</v>
      </c>
      <c r="AO67">
        <f>AO66+'tyee daily'!AO67</f>
        <v>756686</v>
      </c>
      <c r="AP67">
        <f>AP66+'tyee daily'!AP67</f>
        <v>884195.99999999988</v>
      </c>
      <c r="AQ67">
        <f>AQ66+'tyee daily'!AQ67</f>
        <v>1436460.4000000004</v>
      </c>
      <c r="AR67">
        <f>AR66+'tyee daily'!AR67</f>
        <v>1630109</v>
      </c>
      <c r="AS67">
        <f>AS66+'tyee daily'!AS67</f>
        <v>436630</v>
      </c>
      <c r="AT67">
        <f>AT66+'tyee daily'!AT67</f>
        <v>2079156.5999999996</v>
      </c>
      <c r="AU67">
        <f>AU66+'tyee daily'!AU67</f>
        <v>780292</v>
      </c>
      <c r="AV67">
        <f>AV66+'tyee daily'!AV67</f>
        <v>1121808</v>
      </c>
      <c r="AW67">
        <f>AW66+'tyee daily'!AW67</f>
        <v>603259</v>
      </c>
      <c r="AX67">
        <f>AX66+'tyee daily'!AX67</f>
        <v>1138122</v>
      </c>
      <c r="AY67">
        <f>AY66+'tyee daily'!AY67</f>
        <v>444684</v>
      </c>
      <c r="AZ67">
        <f>AZ66+'tyee daily'!AZ67</f>
        <v>886634</v>
      </c>
      <c r="BA67">
        <f>BA66+'tyee daily'!BA67</f>
        <v>671108</v>
      </c>
      <c r="BB67">
        <f>BB66+'tyee daily'!BB67</f>
        <v>2827954</v>
      </c>
      <c r="BC67">
        <f>BC66+'tyee daily'!BC67</f>
        <v>1278172</v>
      </c>
      <c r="BF67">
        <f t="shared" ref="BF67:BF112" si="5">AVERAGE(B67:BC67)</f>
        <v>1723412.4338023986</v>
      </c>
      <c r="BG67">
        <f t="shared" ref="BG67:BG112" si="6">PERCENTILE(B67:BC67,0.1)</f>
        <v>672958.82712818007</v>
      </c>
      <c r="BH67">
        <f t="shared" ref="BH67:BH112" si="7">PERCENTILE(B67:BC67,0.25)</f>
        <v>957574.42692495009</v>
      </c>
      <c r="BI67">
        <f t="shared" ref="BI67:BI112" si="8">PERCENTILE(B67:BC67,0.75)</f>
        <v>2156208.0981921502</v>
      </c>
      <c r="BJ67">
        <f t="shared" ref="BJ67:BJ112" si="9">PERCENTILE(B67:BC67,0.9)</f>
        <v>2836975.4965170398</v>
      </c>
    </row>
    <row r="68" spans="1:62" x14ac:dyDescent="0.35">
      <c r="A68" s="1">
        <v>44414</v>
      </c>
      <c r="B68">
        <f>B67+'tyee daily'!B68</f>
        <v>963717.34337980021</v>
      </c>
      <c r="C68">
        <f>C67+'tyee daily'!C68</f>
        <v>1180371.6677761998</v>
      </c>
      <c r="D68">
        <f>D67+'tyee daily'!D68</f>
        <v>1135781.0322330999</v>
      </c>
      <c r="E68">
        <f>E67+'tyee daily'!E68</f>
        <v>2108131.6375286002</v>
      </c>
      <c r="F68">
        <f>F67+'tyee daily'!F68</f>
        <v>2026828.5493139995</v>
      </c>
      <c r="G68">
        <f>G67+'tyee daily'!G68</f>
        <v>1194357.0876629001</v>
      </c>
      <c r="H68">
        <f>H67+'tyee daily'!H68</f>
        <v>1126348.4786160002</v>
      </c>
      <c r="I68">
        <f>I67+'tyee daily'!I68</f>
        <v>1803405.3291432001</v>
      </c>
      <c r="J68">
        <f>J67+'tyee daily'!J68</f>
        <v>905945.03268120007</v>
      </c>
      <c r="K68">
        <f>K67+'tyee daily'!K68</f>
        <v>2121745.2229980002</v>
      </c>
      <c r="L68">
        <f>L67+'tyee daily'!L68</f>
        <v>944823.39237500005</v>
      </c>
      <c r="M68">
        <f>M67+'tyee daily'!M68</f>
        <v>2915376.0189965009</v>
      </c>
      <c r="N68">
        <f>N67+'tyee daily'!N68</f>
        <v>2833054.428154001</v>
      </c>
      <c r="O68">
        <f>O67+'tyee daily'!O68</f>
        <v>1151625.5113186003</v>
      </c>
      <c r="P68">
        <f>P67+'tyee daily'!P68</f>
        <v>1766064.1180067002</v>
      </c>
      <c r="Q68">
        <f>Q67+'tyee daily'!Q68</f>
        <v>3409803.551798</v>
      </c>
      <c r="R68">
        <f>R67+'tyee daily'!R68</f>
        <v>1049247.4400038002</v>
      </c>
      <c r="S68">
        <f>S67+'tyee daily'!S68</f>
        <v>1684018.5067422998</v>
      </c>
      <c r="T68">
        <f>T67+'tyee daily'!T68</f>
        <v>2528726.4458189006</v>
      </c>
      <c r="U68">
        <f>U67+'tyee daily'!U68</f>
        <v>1652556.8024340996</v>
      </c>
      <c r="V68">
        <f>V67+'tyee daily'!V68</f>
        <v>1525304.4937514002</v>
      </c>
      <c r="W68">
        <f>W67+'tyee daily'!W68</f>
        <v>1902261.5171734004</v>
      </c>
      <c r="X68">
        <f>X67+'tyee daily'!X68</f>
        <v>2921175.3106971998</v>
      </c>
      <c r="Y68">
        <f>Y67+'tyee daily'!Y68</f>
        <v>2942966.0346209998</v>
      </c>
      <c r="Z68">
        <f>Z67+'tyee daily'!Z68</f>
        <v>1512450.4529804997</v>
      </c>
      <c r="AA68">
        <f>AA67+'tyee daily'!AA68</f>
        <v>3013776.0225033001</v>
      </c>
      <c r="AB68">
        <f>AB67+'tyee daily'!AB68</f>
        <v>5128456.6094740005</v>
      </c>
      <c r="AC68">
        <f>AC67+'tyee daily'!AC68</f>
        <v>2223069.8892426998</v>
      </c>
      <c r="AD68">
        <f>AD67+'tyee daily'!AD68</f>
        <v>685608.83892660006</v>
      </c>
      <c r="AE68">
        <f>AE67+'tyee daily'!AE68</f>
        <v>608938.11898270005</v>
      </c>
      <c r="AF68">
        <f>AF67+'tyee daily'!AF68</f>
        <v>4081884.4280814002</v>
      </c>
      <c r="AG68">
        <f>AG67+'tyee daily'!AG68</f>
        <v>5794544.0279714009</v>
      </c>
      <c r="AH68">
        <f>AH67+'tyee daily'!AH68</f>
        <v>1804536.1999999997</v>
      </c>
      <c r="AI68">
        <f>AI67+'tyee daily'!AI68</f>
        <v>1418202</v>
      </c>
      <c r="AJ68">
        <f>AJ67+'tyee daily'!AJ68</f>
        <v>1094297.3999999999</v>
      </c>
      <c r="AK68">
        <f>AK67+'tyee daily'!AK68</f>
        <v>520905</v>
      </c>
      <c r="AL68">
        <f>AL67+'tyee daily'!AL68</f>
        <v>2234397.8000000003</v>
      </c>
      <c r="AM68">
        <f>AM67+'tyee daily'!AM68</f>
        <v>1475660.1999999997</v>
      </c>
      <c r="AN68">
        <f>AN67+'tyee daily'!AN68</f>
        <v>2408393</v>
      </c>
      <c r="AO68">
        <f>AO67+'tyee daily'!AO68</f>
        <v>770763</v>
      </c>
      <c r="AP68">
        <f>AP67+'tyee daily'!AP68</f>
        <v>886570.99999999988</v>
      </c>
      <c r="AQ68">
        <f>AQ67+'tyee daily'!AQ68</f>
        <v>1500630.2000000004</v>
      </c>
      <c r="AR68">
        <f>AR67+'tyee daily'!AR68</f>
        <v>1656891</v>
      </c>
      <c r="AS68">
        <f>AS67+'tyee daily'!AS68</f>
        <v>438952</v>
      </c>
      <c r="AT68">
        <f>AT67+'tyee daily'!AT68</f>
        <v>2113311.9999999995</v>
      </c>
      <c r="AU68">
        <f>AU67+'tyee daily'!AU68</f>
        <v>806677</v>
      </c>
      <c r="AV68">
        <f>AV67+'tyee daily'!AV68</f>
        <v>1164120</v>
      </c>
      <c r="AW68">
        <f>AW67+'tyee daily'!AW68</f>
        <v>622591</v>
      </c>
      <c r="AX68">
        <f>AX67+'tyee daily'!AX68</f>
        <v>1160483</v>
      </c>
      <c r="AY68">
        <f>AY67+'tyee daily'!AY68</f>
        <v>459222</v>
      </c>
      <c r="AZ68">
        <f>AZ67+'tyee daily'!AZ68</f>
        <v>917422</v>
      </c>
      <c r="BA68">
        <f>BA67+'tyee daily'!BA68</f>
        <v>687266</v>
      </c>
      <c r="BB68">
        <f>BB67+'tyee daily'!BB68</f>
        <v>2874069</v>
      </c>
      <c r="BC68">
        <f>BC67+'tyee daily'!BC68</f>
        <v>1314444</v>
      </c>
      <c r="BF68">
        <f t="shared" si="5"/>
        <v>1762447.5581738246</v>
      </c>
      <c r="BG68">
        <f t="shared" si="6"/>
        <v>686105.98724862002</v>
      </c>
      <c r="BH68">
        <f t="shared" si="7"/>
        <v>985099.86753580021</v>
      </c>
      <c r="BI68">
        <f t="shared" si="8"/>
        <v>2197738.7226815252</v>
      </c>
      <c r="BJ68">
        <f t="shared" si="9"/>
        <v>2936428.8174438598</v>
      </c>
    </row>
    <row r="69" spans="1:62" x14ac:dyDescent="0.35">
      <c r="A69" s="1">
        <v>44415</v>
      </c>
      <c r="B69">
        <f>B68+'tyee daily'!B69</f>
        <v>995514.97592980019</v>
      </c>
      <c r="C69">
        <f>C68+'tyee daily'!C69</f>
        <v>1233253.6090861997</v>
      </c>
      <c r="D69">
        <f>D68+'tyee daily'!D69</f>
        <v>1190143.4111930998</v>
      </c>
      <c r="E69">
        <f>E68+'tyee daily'!E69</f>
        <v>2116774.7825696003</v>
      </c>
      <c r="F69">
        <f>F68+'tyee daily'!F69</f>
        <v>2052828.1980939994</v>
      </c>
      <c r="G69">
        <f>G68+'tyee daily'!G69</f>
        <v>1224574.4527129</v>
      </c>
      <c r="H69">
        <f>H68+'tyee daily'!H69</f>
        <v>1179395.9603960002</v>
      </c>
      <c r="I69">
        <f>I68+'tyee daily'!I69</f>
        <v>1831276.2089432001</v>
      </c>
      <c r="J69">
        <f>J68+'tyee daily'!J69</f>
        <v>909010.33363520005</v>
      </c>
      <c r="K69">
        <f>K68+'tyee daily'!K69</f>
        <v>2171862.4655880001</v>
      </c>
      <c r="L69">
        <f>L68+'tyee daily'!L69</f>
        <v>957772.72589500004</v>
      </c>
      <c r="M69">
        <f>M68+'tyee daily'!M69</f>
        <v>2963310.8971465006</v>
      </c>
      <c r="N69">
        <f>N68+'tyee daily'!N69</f>
        <v>2857618.329384001</v>
      </c>
      <c r="O69">
        <f>O68+'tyee daily'!O69</f>
        <v>1164746.3801886002</v>
      </c>
      <c r="P69">
        <f>P68+'tyee daily'!P69</f>
        <v>1802063.7978367002</v>
      </c>
      <c r="Q69">
        <f>Q68+'tyee daily'!Q69</f>
        <v>3476283.7578579998</v>
      </c>
      <c r="R69">
        <f>R68+'tyee daily'!R69</f>
        <v>1079834.3275138002</v>
      </c>
      <c r="S69">
        <f>S68+'tyee daily'!S69</f>
        <v>1718599.2861722999</v>
      </c>
      <c r="T69">
        <f>T68+'tyee daily'!T69</f>
        <v>2565016.4482289008</v>
      </c>
      <c r="U69">
        <f>U68+'tyee daily'!U69</f>
        <v>1687744.1162640997</v>
      </c>
      <c r="V69">
        <f>V68+'tyee daily'!V69</f>
        <v>1557359.2139414002</v>
      </c>
      <c r="W69">
        <f>W68+'tyee daily'!W69</f>
        <v>1932788.3970534003</v>
      </c>
      <c r="X69">
        <f>X68+'tyee daily'!X69</f>
        <v>2982165.3274172</v>
      </c>
      <c r="Y69">
        <f>Y68+'tyee daily'!Y69</f>
        <v>3134875.0963209998</v>
      </c>
      <c r="Z69">
        <f>Z68+'tyee daily'!Z69</f>
        <v>1571351.6296904997</v>
      </c>
      <c r="AA69">
        <f>AA68+'tyee daily'!AA69</f>
        <v>3040134.3332933001</v>
      </c>
      <c r="AB69">
        <f>AB68+'tyee daily'!AB69</f>
        <v>5223710.9887240008</v>
      </c>
      <c r="AC69">
        <f>AC68+'tyee daily'!AC69</f>
        <v>2253994.1916026999</v>
      </c>
      <c r="AD69">
        <f>AD68+'tyee daily'!AD69</f>
        <v>690868.48585460009</v>
      </c>
      <c r="AE69">
        <f>AE68+'tyee daily'!AE69</f>
        <v>623289.93868270004</v>
      </c>
      <c r="AF69">
        <f>AF68+'tyee daily'!AF69</f>
        <v>4133708.8704414004</v>
      </c>
      <c r="AG69">
        <f>AG68+'tyee daily'!AG69</f>
        <v>5867465.2703314004</v>
      </c>
      <c r="AH69">
        <f>AH68+'tyee daily'!AH69</f>
        <v>1826042.3999999997</v>
      </c>
      <c r="AI69">
        <f>AI68+'tyee daily'!AI69</f>
        <v>1444604.8</v>
      </c>
      <c r="AJ69">
        <f>AJ68+'tyee daily'!AJ69</f>
        <v>1120045</v>
      </c>
      <c r="AK69">
        <f>AK68+'tyee daily'!AK69</f>
        <v>532291</v>
      </c>
      <c r="AL69">
        <f>AL68+'tyee daily'!AL69</f>
        <v>2298617.6</v>
      </c>
      <c r="AM69">
        <f>AM68+'tyee daily'!AM69</f>
        <v>1497848.1999999997</v>
      </c>
      <c r="AN69">
        <f>AN68+'tyee daily'!AN69</f>
        <v>2446916.7999999998</v>
      </c>
      <c r="AO69">
        <f>AO68+'tyee daily'!AO69</f>
        <v>781515</v>
      </c>
      <c r="AP69">
        <f>AP68+'tyee daily'!AP69</f>
        <v>891991.99999999988</v>
      </c>
      <c r="AQ69">
        <f>AQ68+'tyee daily'!AQ69</f>
        <v>1541133.8000000005</v>
      </c>
      <c r="AR69">
        <f>AR68+'tyee daily'!AR69</f>
        <v>1675967</v>
      </c>
      <c r="AS69">
        <f>AS68+'tyee daily'!AS69</f>
        <v>440327</v>
      </c>
      <c r="AT69">
        <f>AT68+'tyee daily'!AT69</f>
        <v>2126917.9999999995</v>
      </c>
      <c r="AU69">
        <f>AU68+'tyee daily'!AU69</f>
        <v>845041</v>
      </c>
      <c r="AV69">
        <f>AV68+'tyee daily'!AV69</f>
        <v>1194544</v>
      </c>
      <c r="AW69">
        <f>AW68+'tyee daily'!AW69</f>
        <v>631266</v>
      </c>
      <c r="AX69">
        <f>AX68+'tyee daily'!AX69</f>
        <v>1165517</v>
      </c>
      <c r="AY69">
        <f>AY68+'tyee daily'!AY69</f>
        <v>487352</v>
      </c>
      <c r="AZ69">
        <f>AZ68+'tyee daily'!AZ69</f>
        <v>943257</v>
      </c>
      <c r="BA69">
        <f>BA68+'tyee daily'!BA69</f>
        <v>715997</v>
      </c>
      <c r="BB69">
        <f>BB68+'tyee daily'!BB69</f>
        <v>2923027</v>
      </c>
      <c r="BC69">
        <f>BC68+'tyee daily'!BC69</f>
        <v>1339006</v>
      </c>
      <c r="BF69">
        <f t="shared" si="5"/>
        <v>1797380.7742220277</v>
      </c>
      <c r="BG69">
        <f t="shared" si="6"/>
        <v>698407.04009822011</v>
      </c>
      <c r="BH69">
        <f t="shared" si="7"/>
        <v>1016594.8138258002</v>
      </c>
      <c r="BI69">
        <f t="shared" si="8"/>
        <v>2233461.260099025</v>
      </c>
      <c r="BJ69">
        <f t="shared" si="9"/>
        <v>3022743.6315304702</v>
      </c>
    </row>
    <row r="70" spans="1:62" x14ac:dyDescent="0.35">
      <c r="A70" s="1">
        <v>44416</v>
      </c>
      <c r="B70">
        <f>B69+'tyee daily'!B70</f>
        <v>1045788.0555198002</v>
      </c>
      <c r="C70">
        <f>C69+'tyee daily'!C70</f>
        <v>1270593.8926361997</v>
      </c>
      <c r="D70">
        <f>D69+'tyee daily'!D70</f>
        <v>1214564.5813530998</v>
      </c>
      <c r="E70">
        <f>E69+'tyee daily'!E70</f>
        <v>2127827.7572496003</v>
      </c>
      <c r="F70">
        <f>F69+'tyee daily'!F70</f>
        <v>2081125.8730839994</v>
      </c>
      <c r="G70">
        <f>G69+'tyee daily'!G70</f>
        <v>1255866.6903229</v>
      </c>
      <c r="H70">
        <f>H69+'tyee daily'!H70</f>
        <v>1210474.9239860002</v>
      </c>
      <c r="I70">
        <f>I69+'tyee daily'!I70</f>
        <v>1848994.6617232</v>
      </c>
      <c r="J70">
        <f>J69+'tyee daily'!J70</f>
        <v>911971.02010020008</v>
      </c>
      <c r="K70">
        <f>K69+'tyee daily'!K70</f>
        <v>2219416.559018</v>
      </c>
      <c r="L70">
        <f>L69+'tyee daily'!L70</f>
        <v>971196.57266499999</v>
      </c>
      <c r="M70">
        <f>M69+'tyee daily'!M70</f>
        <v>2987068.8175465008</v>
      </c>
      <c r="N70">
        <f>N69+'tyee daily'!N70</f>
        <v>2883248.2284040009</v>
      </c>
      <c r="O70">
        <f>O69+'tyee daily'!O70</f>
        <v>1188085.2988686</v>
      </c>
      <c r="P70">
        <f>P69+'tyee daily'!P70</f>
        <v>1830986.2604267001</v>
      </c>
      <c r="Q70">
        <f>Q69+'tyee daily'!Q70</f>
        <v>3545486.1356079997</v>
      </c>
      <c r="R70">
        <f>R69+'tyee daily'!R70</f>
        <v>1101886.7723638003</v>
      </c>
      <c r="S70">
        <f>S69+'tyee daily'!S70</f>
        <v>1751465.7159822998</v>
      </c>
      <c r="T70">
        <f>T69+'tyee daily'!T70</f>
        <v>2595360.524148901</v>
      </c>
      <c r="U70">
        <f>U69+'tyee daily'!U70</f>
        <v>1720106.6982840998</v>
      </c>
      <c r="V70">
        <f>V69+'tyee daily'!V70</f>
        <v>1601958.5026614002</v>
      </c>
      <c r="W70">
        <f>W69+'tyee daily'!W70</f>
        <v>1968269.0661334002</v>
      </c>
      <c r="X70">
        <f>X69+'tyee daily'!X70</f>
        <v>3024632.2955471999</v>
      </c>
      <c r="Y70">
        <f>Y69+'tyee daily'!Y70</f>
        <v>3208279.956851</v>
      </c>
      <c r="Z70">
        <f>Z69+'tyee daily'!Z70</f>
        <v>1641000.7232704998</v>
      </c>
      <c r="AA70">
        <f>AA69+'tyee daily'!AA70</f>
        <v>3077601.8188932999</v>
      </c>
      <c r="AB70">
        <f>AB69+'tyee daily'!AB70</f>
        <v>5305585.9040840007</v>
      </c>
      <c r="AC70">
        <f>AC69+'tyee daily'!AC70</f>
        <v>2283842.1739427</v>
      </c>
      <c r="AD70">
        <f>AD69+'tyee daily'!AD70</f>
        <v>696902.79643560015</v>
      </c>
      <c r="AE70">
        <f>AE69+'tyee daily'!AE70</f>
        <v>637370.54033270001</v>
      </c>
      <c r="AF70">
        <f>AF69+'tyee daily'!AF70</f>
        <v>4167983.6671714005</v>
      </c>
      <c r="AG70">
        <f>AG69+'tyee daily'!AG70</f>
        <v>5918857.8670614008</v>
      </c>
      <c r="AH70">
        <f>AH69+'tyee daily'!AH70</f>
        <v>1840409.9999999998</v>
      </c>
      <c r="AI70">
        <f>AI69+'tyee daily'!AI70</f>
        <v>1467899.2</v>
      </c>
      <c r="AJ70">
        <f>AJ69+'tyee daily'!AJ70</f>
        <v>1127655.6000000001</v>
      </c>
      <c r="AK70">
        <f>AK69+'tyee daily'!AK70</f>
        <v>546548</v>
      </c>
      <c r="AL70">
        <f>AL69+'tyee daily'!AL70</f>
        <v>2335170</v>
      </c>
      <c r="AM70">
        <f>AM69+'tyee daily'!AM70</f>
        <v>1526968.7999999998</v>
      </c>
      <c r="AN70">
        <f>AN69+'tyee daily'!AN70</f>
        <v>2468220</v>
      </c>
      <c r="AO70">
        <f>AO69+'tyee daily'!AO70</f>
        <v>792531</v>
      </c>
      <c r="AP70">
        <f>AP69+'tyee daily'!AP70</f>
        <v>901881.99999999988</v>
      </c>
      <c r="AQ70">
        <f>AQ69+'tyee daily'!AQ70</f>
        <v>1591880.0000000005</v>
      </c>
      <c r="AR70">
        <f>AR69+'tyee daily'!AR70</f>
        <v>1679404</v>
      </c>
      <c r="AS70">
        <f>AS69+'tyee daily'!AS70</f>
        <v>441046</v>
      </c>
      <c r="AT70">
        <f>AT69+'tyee daily'!AT70</f>
        <v>2149131.9999999995</v>
      </c>
      <c r="AU70">
        <f>AU69+'tyee daily'!AU70</f>
        <v>855974</v>
      </c>
      <c r="AV70">
        <f>AV69+'tyee daily'!AV70</f>
        <v>1222354</v>
      </c>
      <c r="AW70">
        <f>AW69+'tyee daily'!AW70</f>
        <v>633929</v>
      </c>
      <c r="AX70">
        <f>AX69+'tyee daily'!AX70</f>
        <v>1186851</v>
      </c>
      <c r="AY70">
        <f>AY69+'tyee daily'!AY70</f>
        <v>518327</v>
      </c>
      <c r="AZ70">
        <f>AZ69+'tyee daily'!AZ70</f>
        <v>960485</v>
      </c>
      <c r="BA70">
        <f>BA69+'tyee daily'!BA70</f>
        <v>727788</v>
      </c>
      <c r="BB70">
        <f>BB69+'tyee daily'!BB70</f>
        <v>2977251</v>
      </c>
      <c r="BC70">
        <f>BC69+'tyee daily'!BC70</f>
        <v>1369851</v>
      </c>
      <c r="BF70">
        <f t="shared" si="5"/>
        <v>1826210.3139199167</v>
      </c>
      <c r="BG70">
        <f t="shared" si="6"/>
        <v>706168.3575049201</v>
      </c>
      <c r="BH70">
        <f t="shared" si="7"/>
        <v>1059812.7347308001</v>
      </c>
      <c r="BI70">
        <f t="shared" si="8"/>
        <v>2267735.7702115253</v>
      </c>
      <c r="BJ70">
        <f t="shared" si="9"/>
        <v>3061710.96188947</v>
      </c>
    </row>
    <row r="71" spans="1:62" x14ac:dyDescent="0.35">
      <c r="A71" s="1">
        <v>44417</v>
      </c>
      <c r="B71">
        <f>B70+'tyee daily'!B71</f>
        <v>1134856.2033998002</v>
      </c>
      <c r="C71">
        <f>C70+'tyee daily'!C71</f>
        <v>1316188.1056861996</v>
      </c>
      <c r="D71">
        <f>D70+'tyee daily'!D71</f>
        <v>1235690.4842330997</v>
      </c>
      <c r="E71">
        <f>E70+'tyee daily'!E71</f>
        <v>2141949.0229396001</v>
      </c>
      <c r="F71">
        <f>F70+'tyee daily'!F71</f>
        <v>2115344.9971739994</v>
      </c>
      <c r="G71">
        <f>G70+'tyee daily'!G71</f>
        <v>1274531.4664628999</v>
      </c>
      <c r="H71">
        <f>H70+'tyee daily'!H71</f>
        <v>1221951.0067760001</v>
      </c>
      <c r="I71">
        <f>I70+'tyee daily'!I71</f>
        <v>1861200.8605332</v>
      </c>
      <c r="J71">
        <f>J70+'tyee daily'!J71</f>
        <v>914332.57645720011</v>
      </c>
      <c r="K71">
        <f>K70+'tyee daily'!K71</f>
        <v>2281266.9224280003</v>
      </c>
      <c r="L71">
        <f>L70+'tyee daily'!L71</f>
        <v>975719.96999200003</v>
      </c>
      <c r="M71">
        <f>M70+'tyee daily'!M71</f>
        <v>2996299.595115501</v>
      </c>
      <c r="N71">
        <f>N70+'tyee daily'!N71</f>
        <v>2907982.9160940009</v>
      </c>
      <c r="O71">
        <f>O70+'tyee daily'!O71</f>
        <v>1199764.3903986001</v>
      </c>
      <c r="P71">
        <f>P70+'tyee daily'!P71</f>
        <v>1845485.6259867002</v>
      </c>
      <c r="Q71">
        <f>Q70+'tyee daily'!Q71</f>
        <v>3606550.1956579997</v>
      </c>
      <c r="R71">
        <f>R70+'tyee daily'!R71</f>
        <v>1115642.6450638003</v>
      </c>
      <c r="S71">
        <f>S70+'tyee daily'!S71</f>
        <v>1769839.1752122997</v>
      </c>
      <c r="T71">
        <f>T70+'tyee daily'!T71</f>
        <v>2626750.3698989009</v>
      </c>
      <c r="U71">
        <f>U70+'tyee daily'!U71</f>
        <v>1738863.3488640997</v>
      </c>
      <c r="V71">
        <f>V70+'tyee daily'!V71</f>
        <v>1654197.1119714002</v>
      </c>
      <c r="W71">
        <f>W70+'tyee daily'!W71</f>
        <v>1999013.7426734001</v>
      </c>
      <c r="X71">
        <f>X70+'tyee daily'!X71</f>
        <v>3059756.4625072</v>
      </c>
      <c r="Y71">
        <f>Y70+'tyee daily'!Y71</f>
        <v>3301898.707591</v>
      </c>
      <c r="Z71">
        <f>Z70+'tyee daily'!Z71</f>
        <v>1671654.4571105</v>
      </c>
      <c r="AA71">
        <f>AA70+'tyee daily'!AA71</f>
        <v>3119285.9706832999</v>
      </c>
      <c r="AB71">
        <f>AB70+'tyee daily'!AB71</f>
        <v>5367957.7755240006</v>
      </c>
      <c r="AC71">
        <f>AC70+'tyee daily'!AC71</f>
        <v>2313928.8827527002</v>
      </c>
      <c r="AD71">
        <f>AD70+'tyee daily'!AD71</f>
        <v>701496.16540660011</v>
      </c>
      <c r="AE71">
        <f>AE70+'tyee daily'!AE71</f>
        <v>643687.32235170004</v>
      </c>
      <c r="AF71">
        <f>AF70+'tyee daily'!AF71</f>
        <v>4184228.4467714005</v>
      </c>
      <c r="AG71">
        <f>AG70+'tyee daily'!AG71</f>
        <v>5958118.4466614006</v>
      </c>
      <c r="AH71">
        <f>AH70+'tyee daily'!AH71</f>
        <v>1848562.9999999998</v>
      </c>
      <c r="AI71">
        <f>AI70+'tyee daily'!AI71</f>
        <v>1484020</v>
      </c>
      <c r="AJ71">
        <f>AJ70+'tyee daily'!AJ71</f>
        <v>1142098.2000000002</v>
      </c>
      <c r="AK71">
        <f>AK70+'tyee daily'!AK71</f>
        <v>560075</v>
      </c>
      <c r="AL71">
        <f>AL70+'tyee daily'!AL71</f>
        <v>2370014.6</v>
      </c>
      <c r="AM71">
        <f>AM70+'tyee daily'!AM71</f>
        <v>1545484.5999999999</v>
      </c>
      <c r="AN71">
        <f>AN70+'tyee daily'!AN71</f>
        <v>2494010.7999999998</v>
      </c>
      <c r="AO71">
        <f>AO70+'tyee daily'!AO71</f>
        <v>799940</v>
      </c>
      <c r="AP71">
        <f>AP70+'tyee daily'!AP71</f>
        <v>901881.99999999988</v>
      </c>
      <c r="AQ71">
        <f>AQ70+'tyee daily'!AQ71</f>
        <v>1643867.2000000004</v>
      </c>
      <c r="AR71">
        <f>AR70+'tyee daily'!AR71</f>
        <v>1681551</v>
      </c>
      <c r="AS71">
        <f>AS70+'tyee daily'!AS71</f>
        <v>443452</v>
      </c>
      <c r="AT71">
        <f>AT70+'tyee daily'!AT71</f>
        <v>2212064.9999999995</v>
      </c>
      <c r="AU71">
        <f>AU70+'tyee daily'!AU71</f>
        <v>872688</v>
      </c>
      <c r="AV71">
        <f>AV70+'tyee daily'!AV71</f>
        <v>1254567</v>
      </c>
      <c r="AW71">
        <f>AW70+'tyee daily'!AW71</f>
        <v>674600</v>
      </c>
      <c r="AX71">
        <f>AX70+'tyee daily'!AX71</f>
        <v>1196638</v>
      </c>
      <c r="AY71">
        <f>AY70+'tyee daily'!AY71</f>
        <v>537204</v>
      </c>
      <c r="AZ71">
        <f>AZ70+'tyee daily'!AZ71</f>
        <v>993564</v>
      </c>
      <c r="BA71">
        <f>BA70+'tyee daily'!BA71</f>
        <v>730513</v>
      </c>
      <c r="BB71">
        <f>BB70+'tyee daily'!BB71</f>
        <v>3032733</v>
      </c>
      <c r="BC71">
        <f>BC70+'tyee daily'!BC71</f>
        <v>1387327</v>
      </c>
      <c r="BF71">
        <f t="shared" si="5"/>
        <v>1853005.3846366389</v>
      </c>
      <c r="BG71">
        <f t="shared" si="6"/>
        <v>710201.21578462014</v>
      </c>
      <c r="BH71">
        <f t="shared" si="7"/>
        <v>1120446.0346478003</v>
      </c>
      <c r="BI71">
        <f t="shared" si="8"/>
        <v>2305763.3926715255</v>
      </c>
      <c r="BJ71">
        <f t="shared" si="9"/>
        <v>3101427.11823047</v>
      </c>
    </row>
    <row r="72" spans="1:62" x14ac:dyDescent="0.35">
      <c r="A72" s="1">
        <v>44418</v>
      </c>
      <c r="B72">
        <f>B71+'tyee daily'!B72</f>
        <v>1182078.9231998003</v>
      </c>
      <c r="C72">
        <f>C71+'tyee daily'!C72</f>
        <v>1360398.4328661996</v>
      </c>
      <c r="D72">
        <f>D71+'tyee daily'!D72</f>
        <v>1264322.5543930996</v>
      </c>
      <c r="E72">
        <f>E71+'tyee daily'!E72</f>
        <v>2157980.7339695999</v>
      </c>
      <c r="F72">
        <f>F71+'tyee daily'!F72</f>
        <v>2138063.9443839993</v>
      </c>
      <c r="G72">
        <f>G71+'tyee daily'!G72</f>
        <v>1290363.5673829</v>
      </c>
      <c r="H72">
        <f>H71+'tyee daily'!H72</f>
        <v>1230909.0381370001</v>
      </c>
      <c r="I72">
        <f>I71+'tyee daily'!I72</f>
        <v>1870856.3549402</v>
      </c>
      <c r="J72">
        <f>J71+'tyee daily'!J72</f>
        <v>917602.49136520014</v>
      </c>
      <c r="K72">
        <f>K71+'tyee daily'!K72</f>
        <v>2341597.9793180004</v>
      </c>
      <c r="L72">
        <f>L71+'tyee daily'!L72</f>
        <v>979542.68420300004</v>
      </c>
      <c r="M72">
        <f>M71+'tyee daily'!M72</f>
        <v>3009620.0429855008</v>
      </c>
      <c r="N72">
        <f>N71+'tyee daily'!N72</f>
        <v>2931272.6360240011</v>
      </c>
      <c r="O72">
        <f>O71+'tyee daily'!O72</f>
        <v>1215209.1666686002</v>
      </c>
      <c r="P72">
        <f>P71+'tyee daily'!P72</f>
        <v>1865415.6252567002</v>
      </c>
      <c r="Q72">
        <f>Q71+'tyee daily'!Q72</f>
        <v>3671621.4536479996</v>
      </c>
      <c r="R72">
        <f>R71+'tyee daily'!R72</f>
        <v>1135864.2359438003</v>
      </c>
      <c r="S72">
        <f>S71+'tyee daily'!S72</f>
        <v>1781872.7606322996</v>
      </c>
      <c r="T72">
        <f>T71+'tyee daily'!T72</f>
        <v>2679212.3738189009</v>
      </c>
      <c r="U72">
        <f>U71+'tyee daily'!U72</f>
        <v>1748644.5104220996</v>
      </c>
      <c r="V72">
        <f>V71+'tyee daily'!V72</f>
        <v>1699578.5666014003</v>
      </c>
      <c r="W72">
        <f>W71+'tyee daily'!W72</f>
        <v>2031930.9614134</v>
      </c>
      <c r="X72">
        <f>X71+'tyee daily'!X72</f>
        <v>3103652.1489571999</v>
      </c>
      <c r="Y72">
        <f>Y71+'tyee daily'!Y72</f>
        <v>3335782.739571</v>
      </c>
      <c r="Z72">
        <f>Z71+'tyee daily'!Z72</f>
        <v>1696406.8649805</v>
      </c>
      <c r="AA72">
        <f>AA71+'tyee daily'!AA72</f>
        <v>3152390.0779033001</v>
      </c>
      <c r="AB72">
        <f>AB71+'tyee daily'!AB72</f>
        <v>5411178.6008640006</v>
      </c>
      <c r="AC72">
        <f>AC71+'tyee daily'!AC72</f>
        <v>2334549.4769627</v>
      </c>
      <c r="AD72">
        <f>AD71+'tyee daily'!AD72</f>
        <v>704830.07579160016</v>
      </c>
      <c r="AE72">
        <f>AE71+'tyee daily'!AE72</f>
        <v>649364.22466569999</v>
      </c>
      <c r="AF72">
        <f>AF71+'tyee daily'!AF72</f>
        <v>4206209.4677114002</v>
      </c>
      <c r="AG72">
        <f>AG71+'tyee daily'!AG72</f>
        <v>6007481.2676014006</v>
      </c>
      <c r="AH72">
        <f>AH71+'tyee daily'!AH72</f>
        <v>1868291.9999999998</v>
      </c>
      <c r="AI72">
        <f>AI71+'tyee daily'!AI72</f>
        <v>1498908.6</v>
      </c>
      <c r="AJ72">
        <f>AJ71+'tyee daily'!AJ72</f>
        <v>1156442.2000000002</v>
      </c>
      <c r="AK72">
        <f>AK71+'tyee daily'!AK72</f>
        <v>565782</v>
      </c>
      <c r="AL72">
        <f>AL71+'tyee daily'!AL72</f>
        <v>2447575.2000000002</v>
      </c>
      <c r="AM72">
        <f>AM71+'tyee daily'!AM72</f>
        <v>1556957.9999999998</v>
      </c>
      <c r="AN72">
        <f>AN71+'tyee daily'!AN72</f>
        <v>2521692</v>
      </c>
      <c r="AO72">
        <f>AO71+'tyee daily'!AO72</f>
        <v>807347</v>
      </c>
      <c r="AP72">
        <f>AP71+'tyee daily'!AP72</f>
        <v>901881.99999999988</v>
      </c>
      <c r="AQ72">
        <f>AQ71+'tyee daily'!AQ72</f>
        <v>1685283.8000000005</v>
      </c>
      <c r="AR72">
        <f>AR71+'tyee daily'!AR72</f>
        <v>1681551</v>
      </c>
      <c r="AS72">
        <f>AS71+'tyee daily'!AS72</f>
        <v>445212</v>
      </c>
      <c r="AT72">
        <f>AT71+'tyee daily'!AT72</f>
        <v>2244001.9999999995</v>
      </c>
      <c r="AU72">
        <f>AU71+'tyee daily'!AU72</f>
        <v>891498</v>
      </c>
      <c r="AV72">
        <f>AV71+'tyee daily'!AV72</f>
        <v>1271174</v>
      </c>
      <c r="AW72">
        <f>AW71+'tyee daily'!AW72</f>
        <v>701596</v>
      </c>
      <c r="AX72">
        <f>AX71+'tyee daily'!AX72</f>
        <v>1214609</v>
      </c>
      <c r="AY72">
        <f>AY71+'tyee daily'!AY72</f>
        <v>555049</v>
      </c>
      <c r="AZ72">
        <f>AZ71+'tyee daily'!AZ72</f>
        <v>1003069</v>
      </c>
      <c r="BA72">
        <f>BA71+'tyee daily'!BA72</f>
        <v>734189</v>
      </c>
      <c r="BB72">
        <f>BB71+'tyee daily'!BB72</f>
        <v>3083902</v>
      </c>
      <c r="BC72">
        <f>BC71+'tyee daily'!BC72</f>
        <v>1404963</v>
      </c>
      <c r="BF72">
        <f t="shared" si="5"/>
        <v>1876792.2367144909</v>
      </c>
      <c r="BG72">
        <f t="shared" si="6"/>
        <v>713637.75305412011</v>
      </c>
      <c r="BH72">
        <f t="shared" si="7"/>
        <v>1141008.7269578502</v>
      </c>
      <c r="BI72">
        <f t="shared" si="8"/>
        <v>2339835.8537291754</v>
      </c>
      <c r="BJ72">
        <f t="shared" si="9"/>
        <v>3137768.6992194699</v>
      </c>
    </row>
    <row r="73" spans="1:62" x14ac:dyDescent="0.35">
      <c r="A73" s="1">
        <v>44419</v>
      </c>
      <c r="B73">
        <f>B72+'tyee daily'!B73</f>
        <v>1210226.6924798002</v>
      </c>
      <c r="C73">
        <f>C72+'tyee daily'!C73</f>
        <v>1416899.9046561997</v>
      </c>
      <c r="D73">
        <f>D72+'tyee daily'!D73</f>
        <v>1299033.7029030996</v>
      </c>
      <c r="E73">
        <f>E72+'tyee daily'!E73</f>
        <v>2166810.8045076001</v>
      </c>
      <c r="F73">
        <f>F72+'tyee daily'!F73</f>
        <v>2151834.1944339992</v>
      </c>
      <c r="G73">
        <f>G72+'tyee daily'!G73</f>
        <v>1311999.3878429001</v>
      </c>
      <c r="H73">
        <f>H72+'tyee daily'!H73</f>
        <v>1245581.551517</v>
      </c>
      <c r="I73">
        <f>I72+'tyee daily'!I73</f>
        <v>1879667.1390002</v>
      </c>
      <c r="J73">
        <f>J72+'tyee daily'!J73</f>
        <v>921457.04129720014</v>
      </c>
      <c r="K73">
        <f>K72+'tyee daily'!K73</f>
        <v>2394562.6108880006</v>
      </c>
      <c r="L73">
        <f>L72+'tyee daily'!L73</f>
        <v>984700.2440960001</v>
      </c>
      <c r="M73">
        <f>M72+'tyee daily'!M73</f>
        <v>3025793.128815501</v>
      </c>
      <c r="N73">
        <f>N72+'tyee daily'!N73</f>
        <v>2956719.6317640012</v>
      </c>
      <c r="O73">
        <f>O72+'tyee daily'!O73</f>
        <v>1229149.3306986003</v>
      </c>
      <c r="P73">
        <f>P72+'tyee daily'!P73</f>
        <v>1885728.9149267003</v>
      </c>
      <c r="Q73">
        <f>Q72+'tyee daily'!Q73</f>
        <v>3721382.6592379995</v>
      </c>
      <c r="R73">
        <f>R72+'tyee daily'!R73</f>
        <v>1166401.8808438003</v>
      </c>
      <c r="S73">
        <f>S72+'tyee daily'!S73</f>
        <v>1797876.1877922995</v>
      </c>
      <c r="T73">
        <f>T72+'tyee daily'!T73</f>
        <v>2730865.3407789008</v>
      </c>
      <c r="U73">
        <f>U72+'tyee daily'!U73</f>
        <v>1759370.7461520997</v>
      </c>
      <c r="V73">
        <f>V72+'tyee daily'!V73</f>
        <v>1727378.4367914002</v>
      </c>
      <c r="W73">
        <f>W72+'tyee daily'!W73</f>
        <v>2051438.6971034</v>
      </c>
      <c r="X73">
        <f>X72+'tyee daily'!X73</f>
        <v>3133903.5667671999</v>
      </c>
      <c r="Y73">
        <f>Y72+'tyee daily'!Y73</f>
        <v>3376678.4539009999</v>
      </c>
      <c r="Z73">
        <f>Z72+'tyee daily'!Z73</f>
        <v>1742409.2990504999</v>
      </c>
      <c r="AA73">
        <f>AA72+'tyee daily'!AA73</f>
        <v>3194530.0847733002</v>
      </c>
      <c r="AB73">
        <f>AB72+'tyee daily'!AB73</f>
        <v>5448569.7160640005</v>
      </c>
      <c r="AC73">
        <f>AC72+'tyee daily'!AC73</f>
        <v>2351749.1981527</v>
      </c>
      <c r="AD73">
        <f>AD72+'tyee daily'!AD73</f>
        <v>707688.43343560013</v>
      </c>
      <c r="AE73">
        <f>AE72+'tyee daily'!AE73</f>
        <v>653027.29237269994</v>
      </c>
      <c r="AF73">
        <f>AF72+'tyee daily'!AF73</f>
        <v>4244418.1038514003</v>
      </c>
      <c r="AG73">
        <f>AG72+'tyee daily'!AG73</f>
        <v>6066782.1037414009</v>
      </c>
      <c r="AH73">
        <f>AH72+'tyee daily'!AH73</f>
        <v>1891484.5999999999</v>
      </c>
      <c r="AI73">
        <f>AI72+'tyee daily'!AI73</f>
        <v>1512436.8</v>
      </c>
      <c r="AJ73">
        <f>AJ72+'tyee daily'!AJ73</f>
        <v>1170049.2000000002</v>
      </c>
      <c r="AK73">
        <f>AK72+'tyee daily'!AK73</f>
        <v>575188</v>
      </c>
      <c r="AL73">
        <f>AL72+'tyee daily'!AL73</f>
        <v>2507158</v>
      </c>
      <c r="AM73">
        <f>AM72+'tyee daily'!AM73</f>
        <v>1574139.9999999998</v>
      </c>
      <c r="AN73">
        <f>AN72+'tyee daily'!AN73</f>
        <v>2552241</v>
      </c>
      <c r="AO73">
        <f>AO72+'tyee daily'!AO73</f>
        <v>813018</v>
      </c>
      <c r="AP73">
        <f>AP72+'tyee daily'!AP73</f>
        <v>901881.99999999988</v>
      </c>
      <c r="AQ73">
        <f>AQ72+'tyee daily'!AQ73</f>
        <v>1702641.4000000006</v>
      </c>
      <c r="AR73">
        <f>AR72+'tyee daily'!AR73</f>
        <v>1681918</v>
      </c>
      <c r="AS73">
        <f>AS72+'tyee daily'!AS73</f>
        <v>445574</v>
      </c>
      <c r="AT73">
        <f>AT72+'tyee daily'!AT73</f>
        <v>2292862.9999999995</v>
      </c>
      <c r="AU73">
        <f>AU72+'tyee daily'!AU73</f>
        <v>910392</v>
      </c>
      <c r="AV73">
        <f>AV72+'tyee daily'!AV73</f>
        <v>1281419</v>
      </c>
      <c r="AW73">
        <f>AW72+'tyee daily'!AW73</f>
        <v>732581</v>
      </c>
      <c r="AX73">
        <f>AX72+'tyee daily'!AX73</f>
        <v>1221044</v>
      </c>
      <c r="AY73">
        <f>AY72+'tyee daily'!AY73</f>
        <v>563641</v>
      </c>
      <c r="AZ73">
        <f>AZ72+'tyee daily'!AZ73</f>
        <v>1012044</v>
      </c>
      <c r="BA73">
        <f>BA72+'tyee daily'!BA73</f>
        <v>738308</v>
      </c>
      <c r="BB73">
        <f>BB72+'tyee daily'!BB73</f>
        <v>3130037</v>
      </c>
      <c r="BC73">
        <f>BC72+'tyee daily'!BC73</f>
        <v>1419875</v>
      </c>
      <c r="BF73">
        <f t="shared" si="5"/>
        <v>1899714.2496414171</v>
      </c>
      <c r="BG73">
        <f t="shared" si="6"/>
        <v>734299.1</v>
      </c>
      <c r="BH73">
        <f t="shared" si="7"/>
        <v>1167313.7106328502</v>
      </c>
      <c r="BI73">
        <f t="shared" si="8"/>
        <v>2383859.2577041755</v>
      </c>
      <c r="BJ73">
        <f t="shared" si="9"/>
        <v>3176342.1293714703</v>
      </c>
    </row>
    <row r="74" spans="1:62" x14ac:dyDescent="0.35">
      <c r="A74" s="1">
        <v>44420</v>
      </c>
      <c r="B74">
        <f>B73+'tyee daily'!B74</f>
        <v>1235850.3020098002</v>
      </c>
      <c r="C74">
        <f>C73+'tyee daily'!C74</f>
        <v>1477039.0973461997</v>
      </c>
      <c r="D74">
        <f>D73+'tyee daily'!D74</f>
        <v>1329200.7473930996</v>
      </c>
      <c r="E74">
        <f>E73+'tyee daily'!E74</f>
        <v>2173152.4850426</v>
      </c>
      <c r="F74">
        <f>F73+'tyee daily'!F74</f>
        <v>2154782.3201579992</v>
      </c>
      <c r="G74">
        <f>G73+'tyee daily'!G74</f>
        <v>1340909.8983329001</v>
      </c>
      <c r="H74">
        <f>H73+'tyee daily'!H74</f>
        <v>1257971.721477</v>
      </c>
      <c r="I74">
        <f>I73+'tyee daily'!I74</f>
        <v>1892340.3772402001</v>
      </c>
      <c r="J74">
        <f>J73+'tyee daily'!J74</f>
        <v>926894.38030720013</v>
      </c>
      <c r="K74">
        <f>K73+'tyee daily'!K74</f>
        <v>2446245.4196180007</v>
      </c>
      <c r="L74">
        <f>L73+'tyee daily'!L74</f>
        <v>993684.95290400006</v>
      </c>
      <c r="M74">
        <f>M73+'tyee daily'!M74</f>
        <v>3040027.1849955008</v>
      </c>
      <c r="N74">
        <f>N73+'tyee daily'!N74</f>
        <v>2980619.9014540012</v>
      </c>
      <c r="O74">
        <f>O73+'tyee daily'!O74</f>
        <v>1246688.9544986002</v>
      </c>
      <c r="P74">
        <f>P73+'tyee daily'!P74</f>
        <v>1901256.4782767002</v>
      </c>
      <c r="Q74">
        <f>Q73+'tyee daily'!Q74</f>
        <v>3787895.7127779992</v>
      </c>
      <c r="R74">
        <f>R73+'tyee daily'!R74</f>
        <v>1175483.3836088004</v>
      </c>
      <c r="S74">
        <f>S73+'tyee daily'!S74</f>
        <v>1814118.6773222995</v>
      </c>
      <c r="T74">
        <f>T73+'tyee daily'!T74</f>
        <v>2809318.8195789009</v>
      </c>
      <c r="U74">
        <f>U73+'tyee daily'!U74</f>
        <v>1778150.2203520997</v>
      </c>
      <c r="V74">
        <f>V73+'tyee daily'!V74</f>
        <v>1751677.7142114001</v>
      </c>
      <c r="W74">
        <f>W73+'tyee daily'!W74</f>
        <v>2079374.7142234</v>
      </c>
      <c r="X74">
        <f>X73+'tyee daily'!X74</f>
        <v>3164563.7295272001</v>
      </c>
      <c r="Y74">
        <f>Y73+'tyee daily'!Y74</f>
        <v>3419896.036361</v>
      </c>
      <c r="Z74">
        <f>Z73+'tyee daily'!Z74</f>
        <v>1761479.4954305</v>
      </c>
      <c r="AA74">
        <f>AA73+'tyee daily'!AA74</f>
        <v>3261899.8831933001</v>
      </c>
      <c r="AB74">
        <f>AB73+'tyee daily'!AB74</f>
        <v>5470282.4904440008</v>
      </c>
      <c r="AC74">
        <f>AC73+'tyee daily'!AC74</f>
        <v>2371706.2208326999</v>
      </c>
      <c r="AD74">
        <f>AD73+'tyee daily'!AD74</f>
        <v>711003.85943860014</v>
      </c>
      <c r="AE74">
        <f>AE73+'tyee daily'!AE74</f>
        <v>661638.05937769997</v>
      </c>
      <c r="AF74">
        <f>AF73+'tyee daily'!AF74</f>
        <v>4260025.0061714007</v>
      </c>
      <c r="AG74">
        <f>AG73+'tyee daily'!AG74</f>
        <v>6092653.0060614012</v>
      </c>
      <c r="AH74">
        <f>AH73+'tyee daily'!AH74</f>
        <v>1918887.9999999998</v>
      </c>
      <c r="AI74">
        <f>AI73+'tyee daily'!AI74</f>
        <v>1522499.2</v>
      </c>
      <c r="AJ74">
        <f>AJ73+'tyee daily'!AJ74</f>
        <v>1173741.2000000002</v>
      </c>
      <c r="AK74">
        <f>AK73+'tyee daily'!AK74</f>
        <v>582429</v>
      </c>
      <c r="AL74">
        <f>AL73+'tyee daily'!AL74</f>
        <v>2572741</v>
      </c>
      <c r="AM74">
        <f>AM73+'tyee daily'!AM74</f>
        <v>1590883.5999999999</v>
      </c>
      <c r="AN74">
        <f>AN73+'tyee daily'!AN74</f>
        <v>2559568</v>
      </c>
      <c r="AO74">
        <f>AO73+'tyee daily'!AO74</f>
        <v>816959</v>
      </c>
      <c r="AP74">
        <f>AP73+'tyee daily'!AP74</f>
        <v>901881.99999999988</v>
      </c>
      <c r="AQ74">
        <f>AQ73+'tyee daily'!AQ74</f>
        <v>1719425.0000000007</v>
      </c>
      <c r="AR74">
        <f>AR73+'tyee daily'!AR74</f>
        <v>1685121</v>
      </c>
      <c r="AS74">
        <f>AS73+'tyee daily'!AS74</f>
        <v>447564</v>
      </c>
      <c r="AT74">
        <f>AT73+'tyee daily'!AT74</f>
        <v>2334822.9999999995</v>
      </c>
      <c r="AU74">
        <f>AU73+'tyee daily'!AU74</f>
        <v>929499</v>
      </c>
      <c r="AV74">
        <f>AV73+'tyee daily'!AV74</f>
        <v>1316777</v>
      </c>
      <c r="AW74">
        <f>AW73+'tyee daily'!AW74</f>
        <v>740726</v>
      </c>
      <c r="AX74">
        <f>AX73+'tyee daily'!AX74</f>
        <v>1234750</v>
      </c>
      <c r="AY74">
        <f>AY73+'tyee daily'!AY74</f>
        <v>567470</v>
      </c>
      <c r="AZ74">
        <f>AZ73+'tyee daily'!AZ74</f>
        <v>1019846</v>
      </c>
      <c r="BA74">
        <f>BA73+'tyee daily'!BA74</f>
        <v>752466</v>
      </c>
      <c r="BB74">
        <f>BB73+'tyee daily'!BB74</f>
        <v>3157177</v>
      </c>
      <c r="BC74">
        <f>BC73+'tyee daily'!BC74</f>
        <v>1435649</v>
      </c>
      <c r="BF74">
        <f t="shared" si="5"/>
        <v>1921272.5046290089</v>
      </c>
      <c r="BG74">
        <f t="shared" si="6"/>
        <v>744248</v>
      </c>
      <c r="BH74">
        <f t="shared" si="7"/>
        <v>1174176.7459022002</v>
      </c>
      <c r="BI74">
        <f t="shared" si="8"/>
        <v>2427610.6199216754</v>
      </c>
      <c r="BJ74">
        <f t="shared" si="9"/>
        <v>3232699.0370934703</v>
      </c>
    </row>
    <row r="75" spans="1:62" x14ac:dyDescent="0.35">
      <c r="A75" s="1">
        <v>44421</v>
      </c>
      <c r="B75">
        <f>B74+'tyee daily'!B75</f>
        <v>1263416.1122398002</v>
      </c>
      <c r="C75">
        <f>C74+'tyee daily'!C75</f>
        <v>1533874.8396161997</v>
      </c>
      <c r="D75">
        <f>D74+'tyee daily'!D75</f>
        <v>1351945.3086330995</v>
      </c>
      <c r="E75">
        <f>E74+'tyee daily'!E75</f>
        <v>2176119.4947966002</v>
      </c>
      <c r="F75">
        <f>F74+'tyee daily'!F75</f>
        <v>2158501.494148999</v>
      </c>
      <c r="G75">
        <f>G74+'tyee daily'!G75</f>
        <v>1353620.1195129002</v>
      </c>
      <c r="H75">
        <f>H74+'tyee daily'!H75</f>
        <v>1266372.1021780001</v>
      </c>
      <c r="I75">
        <f>I74+'tyee daily'!I75</f>
        <v>1900665.6799412</v>
      </c>
      <c r="J75">
        <f>J74+'tyee daily'!J75</f>
        <v>929223.25701720011</v>
      </c>
      <c r="K75">
        <f>K74+'tyee daily'!K75</f>
        <v>2471216.8908180008</v>
      </c>
      <c r="L75">
        <f>L74+'tyee daily'!L75</f>
        <v>1004572.1494140001</v>
      </c>
      <c r="M75">
        <f>M74+'tyee daily'!M75</f>
        <v>3051938.7674055006</v>
      </c>
      <c r="N75">
        <f>N74+'tyee daily'!N75</f>
        <v>2993238.1914540012</v>
      </c>
      <c r="O75">
        <f>O74+'tyee daily'!O75</f>
        <v>1261225.4101586002</v>
      </c>
      <c r="P75">
        <f>P74+'tyee daily'!P75</f>
        <v>1913771.8652467004</v>
      </c>
      <c r="Q75">
        <f>Q74+'tyee daily'!Q75</f>
        <v>3877615.0538979992</v>
      </c>
      <c r="R75">
        <f>R74+'tyee daily'!R75</f>
        <v>1190516.7966488004</v>
      </c>
      <c r="S75">
        <f>S74+'tyee daily'!S75</f>
        <v>1829234.0387122994</v>
      </c>
      <c r="T75">
        <f>T74+'tyee daily'!T75</f>
        <v>2872902.2168089012</v>
      </c>
      <c r="U75">
        <f>U74+'tyee daily'!U75</f>
        <v>1803876.5583920998</v>
      </c>
      <c r="V75">
        <f>V74+'tyee daily'!V75</f>
        <v>1773646.8355014001</v>
      </c>
      <c r="W75">
        <f>W74+'tyee daily'!W75</f>
        <v>2100113.2054233998</v>
      </c>
      <c r="X75">
        <f>X74+'tyee daily'!X75</f>
        <v>3193578.3414872</v>
      </c>
      <c r="Y75">
        <f>Y74+'tyee daily'!Y75</f>
        <v>3454034.4583310001</v>
      </c>
      <c r="Z75">
        <f>Z74+'tyee daily'!Z75</f>
        <v>1772976.1262405</v>
      </c>
      <c r="AA75">
        <f>AA74+'tyee daily'!AA75</f>
        <v>3319129.7822433002</v>
      </c>
      <c r="AB75">
        <f>AB74+'tyee daily'!AB75</f>
        <v>5501887.2004940007</v>
      </c>
      <c r="AC75">
        <f>AC74+'tyee daily'!AC75</f>
        <v>2382199.5028427001</v>
      </c>
      <c r="AD75">
        <f>AD74+'tyee daily'!AD75</f>
        <v>715682.92872660013</v>
      </c>
      <c r="AE75">
        <f>AE74+'tyee daily'!AE75</f>
        <v>666327.53310969996</v>
      </c>
      <c r="AF75">
        <f>AF74+'tyee daily'!AF75</f>
        <v>4267964.3126364006</v>
      </c>
      <c r="AG75">
        <f>AG74+'tyee daily'!AG75</f>
        <v>6111480.9125214014</v>
      </c>
      <c r="AH75">
        <f>AH74+'tyee daily'!AH75</f>
        <v>1935925.3999999997</v>
      </c>
      <c r="AI75">
        <f>AI74+'tyee daily'!AI75</f>
        <v>1531718</v>
      </c>
      <c r="AJ75">
        <f>AJ74+'tyee daily'!AJ75</f>
        <v>1174811.2000000002</v>
      </c>
      <c r="AK75">
        <f>AK74+'tyee daily'!AK75</f>
        <v>590153</v>
      </c>
      <c r="AL75">
        <f>AL74+'tyee daily'!AL75</f>
        <v>2619254</v>
      </c>
      <c r="AM75">
        <f>AM74+'tyee daily'!AM75</f>
        <v>1601909.5999999999</v>
      </c>
      <c r="AN75">
        <f>AN74+'tyee daily'!AN75</f>
        <v>2567192</v>
      </c>
      <c r="AO75">
        <f>AO74+'tyee daily'!AO75</f>
        <v>820294</v>
      </c>
      <c r="AP75">
        <f>AP74+'tyee daily'!AP75</f>
        <v>901881.99999999988</v>
      </c>
      <c r="AQ75">
        <f>AQ74+'tyee daily'!AQ75</f>
        <v>1732406.0000000007</v>
      </c>
      <c r="AR75">
        <f>AR74+'tyee daily'!AR75</f>
        <v>1686847</v>
      </c>
      <c r="AS75">
        <f>AS74+'tyee daily'!AS75</f>
        <v>448744</v>
      </c>
      <c r="AT75">
        <f>AT74+'tyee daily'!AT75</f>
        <v>2378904.9999999995</v>
      </c>
      <c r="AU75">
        <f>AU74+'tyee daily'!AU75</f>
        <v>946480</v>
      </c>
      <c r="AV75">
        <f>AV74+'tyee daily'!AV75</f>
        <v>1329835</v>
      </c>
      <c r="AW75">
        <f>AW74+'tyee daily'!AW75</f>
        <v>741887</v>
      </c>
      <c r="AX75">
        <f>AX74+'tyee daily'!AX75</f>
        <v>1238660</v>
      </c>
      <c r="AY75">
        <f>AY74+'tyee daily'!AY75</f>
        <v>574217</v>
      </c>
      <c r="AZ75">
        <f>AZ74+'tyee daily'!AZ75</f>
        <v>1029824</v>
      </c>
      <c r="BA75">
        <f>BA74+'tyee daily'!BA75</f>
        <v>761407</v>
      </c>
      <c r="BB75">
        <f>BB74+'tyee daily'!BB75</f>
        <v>3203483</v>
      </c>
      <c r="BC75">
        <f>BC74+'tyee daily'!BC75</f>
        <v>1448307</v>
      </c>
      <c r="BF75">
        <f t="shared" si="5"/>
        <v>1939389.0497518245</v>
      </c>
      <c r="BG75">
        <f t="shared" si="6"/>
        <v>747743</v>
      </c>
      <c r="BH75">
        <f t="shared" si="7"/>
        <v>1178737.5991622002</v>
      </c>
      <c r="BI75">
        <f t="shared" si="8"/>
        <v>2448962.5438241754</v>
      </c>
      <c r="BJ75">
        <f t="shared" si="9"/>
        <v>3284435.7475703107</v>
      </c>
    </row>
    <row r="76" spans="1:62" x14ac:dyDescent="0.35">
      <c r="A76" s="1">
        <v>44422</v>
      </c>
      <c r="B76">
        <f>B75+'tyee daily'!B76</f>
        <v>1276699.7641198002</v>
      </c>
      <c r="C76">
        <f>C75+'tyee daily'!C76</f>
        <v>1575369.7630261998</v>
      </c>
      <c r="D76">
        <f>D75+'tyee daily'!D76</f>
        <v>1363347.0369530995</v>
      </c>
      <c r="E76">
        <f>E75+'tyee daily'!E76</f>
        <v>2177990.9329016004</v>
      </c>
      <c r="F76">
        <f>F75+'tyee daily'!F76</f>
        <v>2165783.6166649992</v>
      </c>
      <c r="G76">
        <f>G75+'tyee daily'!G76</f>
        <v>1362381.2232509002</v>
      </c>
      <c r="H76">
        <f>H75+'tyee daily'!H76</f>
        <v>1270258.4098700001</v>
      </c>
      <c r="I76">
        <f>I75+'tyee daily'!I76</f>
        <v>1903898.4541312</v>
      </c>
      <c r="J76">
        <f>J75+'tyee daily'!J76</f>
        <v>931590.78728220006</v>
      </c>
      <c r="K76">
        <f>K75+'tyee daily'!K76</f>
        <v>2492042.8211180009</v>
      </c>
      <c r="L76">
        <f>L75+'tyee daily'!L76</f>
        <v>1012394.9659670001</v>
      </c>
      <c r="M76">
        <f>M75+'tyee daily'!M76</f>
        <v>3065480.3041355005</v>
      </c>
      <c r="N76">
        <f>N75+'tyee daily'!N76</f>
        <v>2999669.3155770013</v>
      </c>
      <c r="O76">
        <f>O75+'tyee daily'!O76</f>
        <v>1269807.4851786003</v>
      </c>
      <c r="P76">
        <f>P75+'tyee daily'!P76</f>
        <v>1933267.7086767002</v>
      </c>
      <c r="Q76">
        <f>Q75+'tyee daily'!Q76</f>
        <v>3948668.0748379994</v>
      </c>
      <c r="R76">
        <f>R75+'tyee daily'!R76</f>
        <v>1207068.2090388003</v>
      </c>
      <c r="S76">
        <f>S75+'tyee daily'!S76</f>
        <v>1851982.2343222995</v>
      </c>
      <c r="T76">
        <f>T75+'tyee daily'!T76</f>
        <v>2888013.5394089012</v>
      </c>
      <c r="U76">
        <f>U75+'tyee daily'!U76</f>
        <v>1828003.6896820997</v>
      </c>
      <c r="V76">
        <f>V75+'tyee daily'!V76</f>
        <v>1797876.5000014</v>
      </c>
      <c r="W76">
        <f>W75+'tyee daily'!W76</f>
        <v>2128960.4649633998</v>
      </c>
      <c r="X76">
        <f>X75+'tyee daily'!X76</f>
        <v>3223829.7592972</v>
      </c>
      <c r="Y76">
        <f>Y75+'tyee daily'!Y76</f>
        <v>3471753.1653709998</v>
      </c>
      <c r="Z76">
        <f>Z75+'tyee daily'!Z76</f>
        <v>1778475.7000795</v>
      </c>
      <c r="AA76">
        <f>AA75+'tyee daily'!AA76</f>
        <v>3359048.2170333001</v>
      </c>
      <c r="AB76">
        <f>AB75+'tyee daily'!AB76</f>
        <v>5514435.4489940004</v>
      </c>
      <c r="AC76">
        <f>AC75+'tyee daily'!AC76</f>
        <v>2386633.5625356999</v>
      </c>
      <c r="AD76">
        <f>AD75+'tyee daily'!AD76</f>
        <v>722491.06276160013</v>
      </c>
      <c r="AE76">
        <f>AE75+'tyee daily'!AE76</f>
        <v>671711.29256269999</v>
      </c>
      <c r="AF76">
        <f>AF75+'tyee daily'!AF76</f>
        <v>4273660.3598644007</v>
      </c>
      <c r="AG76">
        <f>AG75+'tyee daily'!AG76</f>
        <v>6122167.5597514017</v>
      </c>
      <c r="AH76">
        <f>AH75+'tyee daily'!AH76</f>
        <v>1954246.3999999997</v>
      </c>
      <c r="AI76">
        <f>AI75+'tyee daily'!AI76</f>
        <v>1553852.8</v>
      </c>
      <c r="AJ76">
        <f>AJ75+'tyee daily'!AJ76</f>
        <v>1174811.2000000002</v>
      </c>
      <c r="AK76">
        <f>AK75+'tyee daily'!AK76</f>
        <v>608279</v>
      </c>
      <c r="AL76">
        <f>AL75+'tyee daily'!AL76</f>
        <v>2674023</v>
      </c>
      <c r="AM76">
        <f>AM75+'tyee daily'!AM76</f>
        <v>1620919.2</v>
      </c>
      <c r="AN76">
        <f>AN75+'tyee daily'!AN76</f>
        <v>2576602</v>
      </c>
      <c r="AO76">
        <f>AO75+'tyee daily'!AO76</f>
        <v>821222</v>
      </c>
      <c r="AP76">
        <f>AP75+'tyee daily'!AP76</f>
        <v>901881.99999999988</v>
      </c>
      <c r="AQ76">
        <f>AQ75+'tyee daily'!AQ76</f>
        <v>1750094.6000000008</v>
      </c>
      <c r="AR76">
        <f>AR75+'tyee daily'!AR76</f>
        <v>1692895</v>
      </c>
      <c r="AS76">
        <f>AS75+'tyee daily'!AS76</f>
        <v>448744</v>
      </c>
      <c r="AT76">
        <f>AT75+'tyee daily'!AT76</f>
        <v>2404928.9999999995</v>
      </c>
      <c r="AU76">
        <f>AU75+'tyee daily'!AU76</f>
        <v>949690</v>
      </c>
      <c r="AV76">
        <f>AV75+'tyee daily'!AV76</f>
        <v>1338136</v>
      </c>
      <c r="AW76">
        <f>AW75+'tyee daily'!AW76</f>
        <v>745791</v>
      </c>
      <c r="AX76">
        <f>AX75+'tyee daily'!AX76</f>
        <v>1240858</v>
      </c>
      <c r="AY76">
        <f>AY75+'tyee daily'!AY76</f>
        <v>582904</v>
      </c>
      <c r="AZ76">
        <f>AZ75+'tyee daily'!AZ76</f>
        <v>1036399</v>
      </c>
      <c r="BA76">
        <f>BA75+'tyee daily'!BA76</f>
        <v>767070</v>
      </c>
      <c r="BB76">
        <f>BB75+'tyee daily'!BB76</f>
        <v>3258417</v>
      </c>
      <c r="BC76">
        <f>BC75+'tyee daily'!BC76</f>
        <v>1460242</v>
      </c>
      <c r="BF76">
        <f t="shared" si="5"/>
        <v>1954384.6042473798</v>
      </c>
      <c r="BG76">
        <f t="shared" si="6"/>
        <v>752174.70000000007</v>
      </c>
      <c r="BH76">
        <f t="shared" si="7"/>
        <v>1182875.4522597003</v>
      </c>
      <c r="BI76">
        <f t="shared" si="8"/>
        <v>2470264.3658385007</v>
      </c>
      <c r="BJ76">
        <f t="shared" si="9"/>
        <v>3328858.8519233102</v>
      </c>
    </row>
    <row r="77" spans="1:62" x14ac:dyDescent="0.35">
      <c r="A77" s="1">
        <v>44423</v>
      </c>
      <c r="B77">
        <f>B76+'tyee daily'!B77</f>
        <v>1282992.6190638002</v>
      </c>
      <c r="C77">
        <f>C76+'tyee daily'!C77</f>
        <v>1617782.7010961997</v>
      </c>
      <c r="D77">
        <f>D76+'tyee daily'!D77</f>
        <v>1370582.4338250996</v>
      </c>
      <c r="E77">
        <f>E76+'tyee daily'!E77</f>
        <v>2179891.3171476005</v>
      </c>
      <c r="F77">
        <f>F76+'tyee daily'!F77</f>
        <v>2171745.3820189992</v>
      </c>
      <c r="G77">
        <f>G76+'tyee daily'!G77</f>
        <v>1366444.9557119003</v>
      </c>
      <c r="H77">
        <f>H76+'tyee daily'!H77</f>
        <v>1280641.0603</v>
      </c>
      <c r="I77">
        <f>I76+'tyee daily'!I77</f>
        <v>1905293.2406901999</v>
      </c>
      <c r="J77">
        <f>J76+'tyee daily'!J77</f>
        <v>934251.60144120001</v>
      </c>
      <c r="K77">
        <f>K76+'tyee daily'!K77</f>
        <v>2514556.8697780007</v>
      </c>
      <c r="L77">
        <f>L76+'tyee daily'!L77</f>
        <v>1016275.3313210001</v>
      </c>
      <c r="M77">
        <f>M76+'tyee daily'!M77</f>
        <v>3071959.4041385003</v>
      </c>
      <c r="N77">
        <f>N76+'tyee daily'!N77</f>
        <v>3003678.5923250015</v>
      </c>
      <c r="O77">
        <f>O76+'tyee daily'!O77</f>
        <v>1277903.5185396003</v>
      </c>
      <c r="P77">
        <f>P76+'tyee daily'!P77</f>
        <v>1942597.3654447002</v>
      </c>
      <c r="Q77">
        <f>Q76+'tyee daily'!Q77</f>
        <v>4022856.6972879996</v>
      </c>
      <c r="R77">
        <f>R76+'tyee daily'!R77</f>
        <v>1220268.4404588004</v>
      </c>
      <c r="S77">
        <f>S76+'tyee daily'!S77</f>
        <v>1881359.3974922996</v>
      </c>
      <c r="T77">
        <f>T76+'tyee daily'!T77</f>
        <v>2902755.9192289012</v>
      </c>
      <c r="U77">
        <f>U76+'tyee daily'!U77</f>
        <v>1838115.1206320997</v>
      </c>
      <c r="V77">
        <f>V76+'tyee daily'!V77</f>
        <v>1823874.5934013999</v>
      </c>
      <c r="W77">
        <f>W76+'tyee daily'!W77</f>
        <v>2161305.5372433998</v>
      </c>
      <c r="X77">
        <f>X76+'tyee daily'!X77</f>
        <v>3264533.8207772002</v>
      </c>
      <c r="Y77">
        <f>Y76+'tyee daily'!Y77</f>
        <v>3501524.1418609996</v>
      </c>
      <c r="Z77">
        <f>Z76+'tyee daily'!Z77</f>
        <v>1794075.2163495</v>
      </c>
      <c r="AA77">
        <f>AA76+'tyee daily'!AA77</f>
        <v>3403573.8222532999</v>
      </c>
      <c r="AB77">
        <f>AB76+'tyee daily'!AB77</f>
        <v>5533835.0029440001</v>
      </c>
      <c r="AC77">
        <f>AC76+'tyee daily'!AC77</f>
        <v>2402913.7053956999</v>
      </c>
      <c r="AD77">
        <f>AD76+'tyee daily'!AD77</f>
        <v>724468.05145560019</v>
      </c>
      <c r="AE77">
        <f>AE76+'tyee daily'!AE77</f>
        <v>674605.36777969997</v>
      </c>
      <c r="AF77">
        <f>AF76+'tyee daily'!AF77</f>
        <v>4277440.0227734009</v>
      </c>
      <c r="AG77">
        <f>AG76+'tyee daily'!AG77</f>
        <v>6126571.8226604015</v>
      </c>
      <c r="AH77">
        <f>AH76+'tyee daily'!AH77</f>
        <v>1969864.9999999998</v>
      </c>
      <c r="AI77">
        <f>AI76+'tyee daily'!AI77</f>
        <v>1555235.6</v>
      </c>
      <c r="AJ77">
        <f>AJ76+'tyee daily'!AJ77</f>
        <v>1174811.2000000002</v>
      </c>
      <c r="AK77">
        <f>AK76+'tyee daily'!AK77</f>
        <v>623965</v>
      </c>
      <c r="AL77">
        <f>AL76+'tyee daily'!AL77</f>
        <v>2741558</v>
      </c>
      <c r="AM77">
        <f>AM76+'tyee daily'!AM77</f>
        <v>1636271.8</v>
      </c>
      <c r="AN77">
        <f>AN76+'tyee daily'!AN77</f>
        <v>2578147</v>
      </c>
      <c r="AO77">
        <f>AO76+'tyee daily'!AO77</f>
        <v>823103</v>
      </c>
      <c r="AP77">
        <f>AP76+'tyee daily'!AP77</f>
        <v>901881.99999999988</v>
      </c>
      <c r="AQ77">
        <f>AQ76+'tyee daily'!AQ77</f>
        <v>1762460.8000000007</v>
      </c>
      <c r="AR77">
        <f>AR76+'tyee daily'!AR77</f>
        <v>1704554</v>
      </c>
      <c r="AS77">
        <f>AS76+'tyee daily'!AS77</f>
        <v>448744</v>
      </c>
      <c r="AT77">
        <f>AT76+'tyee daily'!AT77</f>
        <v>2423910.9999999995</v>
      </c>
      <c r="AU77">
        <f>AU76+'tyee daily'!AU77</f>
        <v>958420</v>
      </c>
      <c r="AV77">
        <f>AV76+'tyee daily'!AV77</f>
        <v>1359484</v>
      </c>
      <c r="AW77">
        <f>AW76+'tyee daily'!AW77</f>
        <v>748712</v>
      </c>
      <c r="AX77">
        <f>AX76+'tyee daily'!AX77</f>
        <v>1243376</v>
      </c>
      <c r="AY77">
        <f>AY76+'tyee daily'!AY77</f>
        <v>588649</v>
      </c>
      <c r="AZ77">
        <f>AZ76+'tyee daily'!AZ77</f>
        <v>1042225</v>
      </c>
      <c r="BA77">
        <f>BA76+'tyee daily'!BA77</f>
        <v>767378</v>
      </c>
      <c r="BB77">
        <f>BB76+'tyee daily'!BB77</f>
        <v>3307754</v>
      </c>
      <c r="BC77">
        <f>BC76+'tyee daily'!BC77</f>
        <v>1490870</v>
      </c>
      <c r="BF77">
        <f t="shared" si="5"/>
        <v>1969297.2124599353</v>
      </c>
      <c r="BG77">
        <f t="shared" si="6"/>
        <v>754311.8</v>
      </c>
      <c r="BH77">
        <f t="shared" si="7"/>
        <v>1186175.5101147003</v>
      </c>
      <c r="BI77">
        <f t="shared" si="8"/>
        <v>2491895.4023335003</v>
      </c>
      <c r="BJ77">
        <f t="shared" si="9"/>
        <v>3374827.8755773101</v>
      </c>
    </row>
    <row r="78" spans="1:62" x14ac:dyDescent="0.35">
      <c r="A78" s="1">
        <v>44424</v>
      </c>
      <c r="B78">
        <f>B77+'tyee daily'!B78</f>
        <v>1288861.2904768002</v>
      </c>
      <c r="C78">
        <f>C77+'tyee daily'!C78</f>
        <v>1642418.5539861997</v>
      </c>
      <c r="D78">
        <f>D77+'tyee daily'!D78</f>
        <v>1380369.2712590997</v>
      </c>
      <c r="E78">
        <f>E77+'tyee daily'!E78</f>
        <v>2182582.8959296006</v>
      </c>
      <c r="F78">
        <f>F77+'tyee daily'!F78</f>
        <v>2176507.738958999</v>
      </c>
      <c r="G78">
        <f>G77+'tyee daily'!G78</f>
        <v>1370726.6304159001</v>
      </c>
      <c r="H78">
        <f>H77+'tyee daily'!H78</f>
        <v>1287355.8641230001</v>
      </c>
      <c r="I78">
        <f>I77+'tyee daily'!I78</f>
        <v>1905878.3942346999</v>
      </c>
      <c r="J78">
        <f>J77+'tyee daily'!J78</f>
        <v>936208.35185219999</v>
      </c>
      <c r="K78">
        <f>K77+'tyee daily'!K78</f>
        <v>2530736.8047680007</v>
      </c>
      <c r="L78">
        <f>L77+'tyee daily'!L78</f>
        <v>1018284.2518990001</v>
      </c>
      <c r="M78">
        <f>M77+'tyee daily'!M78</f>
        <v>3075602.7569015003</v>
      </c>
      <c r="N78">
        <f>N77+'tyee daily'!N78</f>
        <v>3010245.3941720016</v>
      </c>
      <c r="O78">
        <f>O77+'tyee daily'!O78</f>
        <v>1280882.4016486004</v>
      </c>
      <c r="P78">
        <f>P77+'tyee daily'!P78</f>
        <v>1952167.5613547002</v>
      </c>
      <c r="Q78">
        <f>Q77+'tyee daily'!Q78</f>
        <v>4079814.5467379997</v>
      </c>
      <c r="R78">
        <f>R77+'tyee daily'!R78</f>
        <v>1240236.7705188005</v>
      </c>
      <c r="S78">
        <f>S77+'tyee daily'!S78</f>
        <v>1902053.2739722996</v>
      </c>
      <c r="T78">
        <f>T77+'tyee daily'!T78</f>
        <v>2919888.3692789013</v>
      </c>
      <c r="U78">
        <f>U77+'tyee daily'!U78</f>
        <v>1848947.9586020997</v>
      </c>
      <c r="V78">
        <f>V77+'tyee daily'!V78</f>
        <v>1848911.6824613998</v>
      </c>
      <c r="W78">
        <f>W77+'tyee daily'!W78</f>
        <v>2202412.1967333998</v>
      </c>
      <c r="X78">
        <f>X77+'tyee daily'!X78</f>
        <v>3284195.8625272</v>
      </c>
      <c r="Y78">
        <f>Y77+'tyee daily'!Y78</f>
        <v>3521841.5897009997</v>
      </c>
      <c r="Z78">
        <f>Z77+'tyee daily'!Z78</f>
        <v>1800371.1165074999</v>
      </c>
      <c r="AA78">
        <f>AA77+'tyee daily'!AA78</f>
        <v>3463183.4549833001</v>
      </c>
      <c r="AB78">
        <f>AB77+'tyee daily'!AB78</f>
        <v>5557229.5646839999</v>
      </c>
      <c r="AC78">
        <f>AC77+'tyee daily'!AC78</f>
        <v>2407117.3119167001</v>
      </c>
      <c r="AD78">
        <f>AD77+'tyee daily'!AD78</f>
        <v>726203.06278260017</v>
      </c>
      <c r="AE78">
        <f>AE77+'tyee daily'!AE78</f>
        <v>677831.56330169993</v>
      </c>
      <c r="AF78">
        <f>AF77+'tyee daily'!AF78</f>
        <v>4282078.5335044013</v>
      </c>
      <c r="AG78">
        <f>AG77+'tyee daily'!AG78</f>
        <v>6132366.9333914015</v>
      </c>
      <c r="AH78">
        <f>AH77+'tyee daily'!AH78</f>
        <v>1980484.5999999999</v>
      </c>
      <c r="AI78">
        <f>AI77+'tyee daily'!AI78</f>
        <v>1556052.8</v>
      </c>
      <c r="AJ78">
        <f>AJ77+'tyee daily'!AJ78</f>
        <v>1174811.2000000002</v>
      </c>
      <c r="AK78">
        <f>AK77+'tyee daily'!AK78</f>
        <v>629726</v>
      </c>
      <c r="AL78">
        <f>AL77+'tyee daily'!AL78</f>
        <v>2811384.4</v>
      </c>
      <c r="AM78">
        <f>AM77+'tyee daily'!AM78</f>
        <v>1643503.4000000001</v>
      </c>
      <c r="AN78">
        <f>AN77+'tyee daily'!AN78</f>
        <v>2580862</v>
      </c>
      <c r="AO78">
        <f>AO77+'tyee daily'!AO78</f>
        <v>830876</v>
      </c>
      <c r="AP78">
        <f>AP77+'tyee daily'!AP78</f>
        <v>901881.99999999988</v>
      </c>
      <c r="AQ78">
        <f>AQ77+'tyee daily'!AQ78</f>
        <v>1770292.0000000007</v>
      </c>
      <c r="AR78">
        <f>AR77+'tyee daily'!AR78</f>
        <v>1706768</v>
      </c>
      <c r="AS78">
        <f>AS77+'tyee daily'!AS78</f>
        <v>450368</v>
      </c>
      <c r="AT78">
        <f>AT77+'tyee daily'!AT78</f>
        <v>2433869.9999999995</v>
      </c>
      <c r="AU78">
        <f>AU77+'tyee daily'!AU78</f>
        <v>962463</v>
      </c>
      <c r="AV78">
        <f>AV77+'tyee daily'!AV78</f>
        <v>1367512</v>
      </c>
      <c r="AW78">
        <f>AW77+'tyee daily'!AW78</f>
        <v>750098</v>
      </c>
      <c r="AX78">
        <f>AX77+'tyee daily'!AX78</f>
        <v>1244090</v>
      </c>
      <c r="AY78">
        <f>AY77+'tyee daily'!AY78</f>
        <v>594018</v>
      </c>
      <c r="AZ78">
        <f>AZ77+'tyee daily'!AZ78</f>
        <v>1045916</v>
      </c>
      <c r="BA78">
        <f>BA77+'tyee daily'!BA78</f>
        <v>796465</v>
      </c>
      <c r="BB78">
        <f>BB77+'tyee daily'!BB78</f>
        <v>3354921</v>
      </c>
      <c r="BC78">
        <f>BC77+'tyee daily'!BC78</f>
        <v>1506555</v>
      </c>
      <c r="BF78">
        <f t="shared" si="5"/>
        <v>1981970.9324737967</v>
      </c>
      <c r="BG78">
        <f t="shared" si="6"/>
        <v>764008.1</v>
      </c>
      <c r="BH78">
        <f t="shared" si="7"/>
        <v>1191167.5926297002</v>
      </c>
      <c r="BI78">
        <f t="shared" si="8"/>
        <v>2506520.1035760003</v>
      </c>
      <c r="BJ78">
        <f t="shared" si="9"/>
        <v>3430704.7184883105</v>
      </c>
    </row>
    <row r="79" spans="1:62" x14ac:dyDescent="0.35">
      <c r="A79" s="1">
        <v>44425</v>
      </c>
      <c r="B79">
        <f>B78+'tyee daily'!B79</f>
        <v>1293523.9744548001</v>
      </c>
      <c r="C79">
        <f>C78+'tyee daily'!C79</f>
        <v>1655522.9131061996</v>
      </c>
      <c r="D79">
        <f>D78+'tyee daily'!D79</f>
        <v>1390362.7590480996</v>
      </c>
      <c r="E79">
        <f>E78+'tyee daily'!E79</f>
        <v>2184917.4722996005</v>
      </c>
      <c r="F79">
        <f>F78+'tyee daily'!F79</f>
        <v>2178654.5792299989</v>
      </c>
      <c r="G79">
        <f>G78+'tyee daily'!G79</f>
        <v>1373048.5927029001</v>
      </c>
      <c r="H79">
        <f>H78+'tyee daily'!H79</f>
        <v>1292409.213918</v>
      </c>
      <c r="I79">
        <f>I78+'tyee daily'!I79</f>
        <v>1906705.5942346998</v>
      </c>
      <c r="J79">
        <f>J78+'tyee daily'!J79</f>
        <v>938410.53445819998</v>
      </c>
      <c r="K79">
        <f>K78+'tyee daily'!K79</f>
        <v>2539525.7172130006</v>
      </c>
      <c r="L79">
        <f>L78+'tyee daily'!L79</f>
        <v>1018696.6793023001</v>
      </c>
      <c r="M79">
        <f>M78+'tyee daily'!M79</f>
        <v>3077770.9655695003</v>
      </c>
      <c r="N79">
        <f>N78+'tyee daily'!N79</f>
        <v>3014173.2642850014</v>
      </c>
      <c r="O79">
        <f>O78+'tyee daily'!O79</f>
        <v>1284839.4876916003</v>
      </c>
      <c r="P79">
        <f>P78+'tyee daily'!P79</f>
        <v>1959748.6835877001</v>
      </c>
      <c r="Q79">
        <f>Q78+'tyee daily'!Q79</f>
        <v>4116538.7007179996</v>
      </c>
      <c r="R79">
        <f>R78+'tyee daily'!R79</f>
        <v>1255286.9140988004</v>
      </c>
      <c r="S79">
        <f>S78+'tyee daily'!S79</f>
        <v>1908632.0725052997</v>
      </c>
      <c r="T79">
        <f>T78+'tyee daily'!T79</f>
        <v>2939038.762108901</v>
      </c>
      <c r="U79">
        <f>U78+'tyee daily'!U79</f>
        <v>1862244.0218220996</v>
      </c>
      <c r="V79">
        <f>V78+'tyee daily'!V79</f>
        <v>1867229.9831813998</v>
      </c>
      <c r="W79">
        <f>W78+'tyee daily'!W79</f>
        <v>2225409.6301433998</v>
      </c>
      <c r="X79">
        <f>X78+'tyee daily'!X79</f>
        <v>3332683.7265071999</v>
      </c>
      <c r="Y79">
        <f>Y78+'tyee daily'!Y79</f>
        <v>3538171.7074409998</v>
      </c>
      <c r="Z79">
        <f>Z78+'tyee daily'!Z79</f>
        <v>1807182.2183784998</v>
      </c>
      <c r="AA79">
        <f>AA78+'tyee daily'!AA79</f>
        <v>3492094.9985833</v>
      </c>
      <c r="AB79">
        <f>AB78+'tyee daily'!AB79</f>
        <v>5586579.0944039999</v>
      </c>
      <c r="AC79">
        <f>AC78+'tyee daily'!AC79</f>
        <v>2408139.4877907</v>
      </c>
      <c r="AD79">
        <f>AD78+'tyee daily'!AD79</f>
        <v>728951.35433260014</v>
      </c>
      <c r="AE79">
        <f>AE78+'tyee daily'!AE79</f>
        <v>686720.8566256999</v>
      </c>
      <c r="AF79">
        <f>AF78+'tyee daily'!AF79</f>
        <v>4288344.0938944016</v>
      </c>
      <c r="AG79">
        <f>AG78+'tyee daily'!AG79</f>
        <v>6139789.0937814014</v>
      </c>
      <c r="AH79">
        <f>AH78+'tyee daily'!AH79</f>
        <v>1989200.5999999999</v>
      </c>
      <c r="AI79">
        <f>AI78+'tyee daily'!AI79</f>
        <v>1556052.8</v>
      </c>
      <c r="AJ79">
        <f>AJ78+'tyee daily'!AJ79</f>
        <v>1174811.2000000002</v>
      </c>
      <c r="AK79">
        <f>AK78+'tyee daily'!AK79</f>
        <v>640388</v>
      </c>
      <c r="AL79">
        <f>AL78+'tyee daily'!AL79</f>
        <v>2855500.4</v>
      </c>
      <c r="AM79">
        <f>AM78+'tyee daily'!AM79</f>
        <v>1643503.4000000001</v>
      </c>
      <c r="AN79">
        <f>AN78+'tyee daily'!AN79</f>
        <v>2581181</v>
      </c>
      <c r="AO79">
        <f>AO78+'tyee daily'!AO79</f>
        <v>836854</v>
      </c>
      <c r="AP79">
        <f>AP78+'tyee daily'!AP79</f>
        <v>901881.99999999988</v>
      </c>
      <c r="AQ79">
        <f>AQ78+'tyee daily'!AQ79</f>
        <v>1778312.4000000006</v>
      </c>
      <c r="AR79">
        <f>AR78+'tyee daily'!AR79</f>
        <v>1707496</v>
      </c>
      <c r="AS79">
        <f>AS78+'tyee daily'!AS79</f>
        <v>450368</v>
      </c>
      <c r="AT79">
        <f>AT78+'tyee daily'!AT79</f>
        <v>2446538.9999999995</v>
      </c>
      <c r="AU79">
        <f>AU78+'tyee daily'!AU79</f>
        <v>987379</v>
      </c>
      <c r="AV79">
        <f>AV78+'tyee daily'!AV79</f>
        <v>1383454</v>
      </c>
      <c r="AW79">
        <f>AW78+'tyee daily'!AW79</f>
        <v>754802</v>
      </c>
      <c r="AX79">
        <f>AX78+'tyee daily'!AX79</f>
        <v>1244090</v>
      </c>
      <c r="AY79">
        <f>AY78+'tyee daily'!AY79</f>
        <v>600125</v>
      </c>
      <c r="AZ79">
        <f>AZ78+'tyee daily'!AZ79</f>
        <v>1047583</v>
      </c>
      <c r="BA79">
        <f>BA78+'tyee daily'!BA79</f>
        <v>823065</v>
      </c>
      <c r="BB79">
        <f>BB78+'tyee daily'!BB79</f>
        <v>3369274</v>
      </c>
      <c r="BC79">
        <f>BC78+'tyee daily'!BC79</f>
        <v>1516668</v>
      </c>
      <c r="BF79">
        <f t="shared" si="5"/>
        <v>1992219.9249521911</v>
      </c>
      <c r="BG79">
        <f t="shared" si="6"/>
        <v>775280.9</v>
      </c>
      <c r="BH79">
        <f t="shared" si="7"/>
        <v>1192130.9000000001</v>
      </c>
      <c r="BI79">
        <f t="shared" si="8"/>
        <v>2516279.0379097504</v>
      </c>
      <c r="BJ79">
        <f t="shared" si="9"/>
        <v>3455248.6990083102</v>
      </c>
    </row>
    <row r="80" spans="1:62" x14ac:dyDescent="0.35">
      <c r="A80" s="1">
        <v>44426</v>
      </c>
      <c r="B80">
        <f>B79+'tyee daily'!B80</f>
        <v>1295935.1115778002</v>
      </c>
      <c r="C80">
        <f>C79+'tyee daily'!C80</f>
        <v>1669629.6011961997</v>
      </c>
      <c r="D80">
        <f>D79+'tyee daily'!D80</f>
        <v>1401465.0915980996</v>
      </c>
      <c r="E80">
        <f>E79+'tyee daily'!E80</f>
        <v>2186219.6060426007</v>
      </c>
      <c r="F80">
        <f>F79+'tyee daily'!F80</f>
        <v>2180740.9451269987</v>
      </c>
      <c r="G80">
        <f>G79+'tyee daily'!G80</f>
        <v>1381674.9909699</v>
      </c>
      <c r="H80">
        <f>H79+'tyee daily'!H80</f>
        <v>1294950.261255</v>
      </c>
      <c r="I80">
        <f>I79+'tyee daily'!I80</f>
        <v>1908738.6021346999</v>
      </c>
      <c r="J80">
        <f>J79+'tyee daily'!J80</f>
        <v>939868.63612319995</v>
      </c>
      <c r="K80">
        <f>K79+'tyee daily'!K80</f>
        <v>2540589.9657430006</v>
      </c>
      <c r="L80">
        <f>L79+'tyee daily'!L80</f>
        <v>1020470.5606073001</v>
      </c>
      <c r="M80">
        <f>M79+'tyee daily'!M80</f>
        <v>3079520.3428095002</v>
      </c>
      <c r="N80">
        <f>N79+'tyee daily'!N80</f>
        <v>3019145.8528740015</v>
      </c>
      <c r="O80">
        <f>O79+'tyee daily'!O80</f>
        <v>1289411.4981106003</v>
      </c>
      <c r="P80">
        <f>P79+'tyee daily'!P80</f>
        <v>1968197.4559227002</v>
      </c>
      <c r="Q80">
        <f>Q79+'tyee daily'!Q80</f>
        <v>4170807.7486579996</v>
      </c>
      <c r="R80">
        <f>R79+'tyee daily'!R80</f>
        <v>1267891.2545788004</v>
      </c>
      <c r="S80">
        <f>S79+'tyee daily'!S80</f>
        <v>1916597.8619842997</v>
      </c>
      <c r="T80">
        <f>T79+'tyee daily'!T80</f>
        <v>2964549.859338901</v>
      </c>
      <c r="U80">
        <f>U79+'tyee daily'!U80</f>
        <v>1871412.0643190995</v>
      </c>
      <c r="V80">
        <f>V79+'tyee daily'!V80</f>
        <v>1883224.4855113998</v>
      </c>
      <c r="W80">
        <f>W79+'tyee daily'!W80</f>
        <v>2236771.8258433999</v>
      </c>
      <c r="X80">
        <f>X79+'tyee daily'!X80</f>
        <v>3360712.5396671998</v>
      </c>
      <c r="Y80">
        <f>Y79+'tyee daily'!Y80</f>
        <v>3545871.2214529999</v>
      </c>
      <c r="Z80">
        <f>Z79+'tyee daily'!Z80</f>
        <v>1815222.7169294998</v>
      </c>
      <c r="AA80">
        <f>AA79+'tyee daily'!AA80</f>
        <v>3513826.8334133001</v>
      </c>
      <c r="AB80">
        <f>AB79+'tyee daily'!AB80</f>
        <v>5610386.0792640001</v>
      </c>
      <c r="AC80">
        <f>AC79+'tyee daily'!AC80</f>
        <v>2423129.2129707001</v>
      </c>
      <c r="AD80">
        <f>AD79+'tyee daily'!AD80</f>
        <v>730070.49965360016</v>
      </c>
      <c r="AE80">
        <f>AE79+'tyee daily'!AE80</f>
        <v>690939.3529096999</v>
      </c>
      <c r="AF80">
        <f>AF79+'tyee daily'!AF80</f>
        <v>4297558.8534674011</v>
      </c>
      <c r="AG80">
        <f>AG79+'tyee daily'!AG80</f>
        <v>6149535.853354401</v>
      </c>
      <c r="AH80">
        <f>AH79+'tyee daily'!AH80</f>
        <v>1995952.2</v>
      </c>
      <c r="AI80">
        <f>AI79+'tyee daily'!AI80</f>
        <v>1556052.8</v>
      </c>
      <c r="AJ80">
        <f>AJ79+'tyee daily'!AJ80</f>
        <v>1174811.2000000002</v>
      </c>
      <c r="AK80">
        <f>AK79+'tyee daily'!AK80</f>
        <v>645360</v>
      </c>
      <c r="AL80">
        <f>AL79+'tyee daily'!AL80</f>
        <v>2885333.8</v>
      </c>
      <c r="AM80">
        <f>AM79+'tyee daily'!AM80</f>
        <v>1643503.4000000001</v>
      </c>
      <c r="AN80">
        <f>AN79+'tyee daily'!AN80</f>
        <v>2584156</v>
      </c>
      <c r="AO80">
        <f>AO79+'tyee daily'!AO80</f>
        <v>836854</v>
      </c>
      <c r="AP80">
        <f>AP79+'tyee daily'!AP80</f>
        <v>901881.99999999988</v>
      </c>
      <c r="AQ80">
        <f>AQ79+'tyee daily'!AQ80</f>
        <v>1785520.0000000007</v>
      </c>
      <c r="AR80">
        <f>AR79+'tyee daily'!AR80</f>
        <v>1709345</v>
      </c>
      <c r="AS80">
        <f>AS79+'tyee daily'!AS80</f>
        <v>451318</v>
      </c>
      <c r="AT80">
        <f>AT79+'tyee daily'!AT80</f>
        <v>2468542.9999999995</v>
      </c>
      <c r="AU80">
        <f>AU79+'tyee daily'!AU80</f>
        <v>1019241</v>
      </c>
      <c r="AV80">
        <f>AV79+'tyee daily'!AV80</f>
        <v>1394980</v>
      </c>
      <c r="AW80">
        <f>AW79+'tyee daily'!AW80</f>
        <v>759989</v>
      </c>
      <c r="AX80">
        <f>AX79+'tyee daily'!AX80</f>
        <v>1245178</v>
      </c>
      <c r="AY80">
        <f>AY79+'tyee daily'!AY80</f>
        <v>602094</v>
      </c>
      <c r="AZ80">
        <f>AZ79+'tyee daily'!AZ80</f>
        <v>1048416</v>
      </c>
      <c r="BA80">
        <f>BA79+'tyee daily'!BA80</f>
        <v>826412</v>
      </c>
      <c r="BB80">
        <f>BB79+'tyee daily'!BB80</f>
        <v>3381706</v>
      </c>
      <c r="BC80">
        <f>BC79+'tyee daily'!BC80</f>
        <v>1528698</v>
      </c>
      <c r="BF80">
        <f t="shared" si="5"/>
        <v>2001303.9293594128</v>
      </c>
      <c r="BG80">
        <f t="shared" si="6"/>
        <v>779915.9</v>
      </c>
      <c r="BH80">
        <f t="shared" si="7"/>
        <v>1192402.9000000001</v>
      </c>
      <c r="BI80">
        <f t="shared" si="8"/>
        <v>2522578.2243072502</v>
      </c>
      <c r="BJ80">
        <f t="shared" si="9"/>
        <v>3474190.5833893106</v>
      </c>
    </row>
    <row r="81" spans="1:62" x14ac:dyDescent="0.35">
      <c r="A81" s="1">
        <v>44427</v>
      </c>
      <c r="B81">
        <f>B80+'tyee daily'!B81</f>
        <v>1296686.5115778001</v>
      </c>
      <c r="C81">
        <f>C80+'tyee daily'!C81</f>
        <v>1686383.2848161997</v>
      </c>
      <c r="D81">
        <f>D80+'tyee daily'!D81</f>
        <v>1410517.7635030996</v>
      </c>
      <c r="E81">
        <f>E80+'tyee daily'!E81</f>
        <v>2187681.3861906007</v>
      </c>
      <c r="F81">
        <f>F80+'tyee daily'!F81</f>
        <v>2182351.6586159989</v>
      </c>
      <c r="G81">
        <f>G80+'tyee daily'!G81</f>
        <v>1385602.5635549</v>
      </c>
      <c r="H81">
        <f>H80+'tyee daily'!H81</f>
        <v>1297853.494072</v>
      </c>
      <c r="I81">
        <f>I80+'tyee daily'!I81</f>
        <v>1911242.3264877</v>
      </c>
      <c r="J81">
        <f>J80+'tyee daily'!J81</f>
        <v>941036.8361231999</v>
      </c>
      <c r="K81">
        <f>K80+'tyee daily'!K81</f>
        <v>2543085.4450540007</v>
      </c>
      <c r="L81">
        <f>L80+'tyee daily'!L81</f>
        <v>1020732.2080997002</v>
      </c>
      <c r="M81">
        <f>M80+'tyee daily'!M81</f>
        <v>3082038.2477335003</v>
      </c>
      <c r="N81">
        <f>N80+'tyee daily'!N81</f>
        <v>3021275.9931430016</v>
      </c>
      <c r="O81">
        <f>O80+'tyee daily'!O81</f>
        <v>1293177.4210866003</v>
      </c>
      <c r="P81">
        <f>P80+'tyee daily'!P81</f>
        <v>1973843.5752297002</v>
      </c>
      <c r="Q81">
        <f>Q80+'tyee daily'!Q81</f>
        <v>4205800.9389079995</v>
      </c>
      <c r="R81">
        <f>R80+'tyee daily'!R81</f>
        <v>1274723.7802638004</v>
      </c>
      <c r="S81">
        <f>S80+'tyee daily'!S81</f>
        <v>1924016.1485312998</v>
      </c>
      <c r="T81">
        <f>T80+'tyee daily'!T81</f>
        <v>2986387.7427689009</v>
      </c>
      <c r="U81">
        <f>U80+'tyee daily'!U81</f>
        <v>1877806.8884430996</v>
      </c>
      <c r="V81">
        <f>V80+'tyee daily'!V81</f>
        <v>1891928.8211503997</v>
      </c>
      <c r="W81">
        <f>W80+'tyee daily'!W81</f>
        <v>2248501.7129734</v>
      </c>
      <c r="X81">
        <f>X80+'tyee daily'!X81</f>
        <v>3380614.0231971997</v>
      </c>
      <c r="Y81">
        <f>Y80+'tyee daily'!Y81</f>
        <v>3557166.8558129999</v>
      </c>
      <c r="Z81">
        <f>Z80+'tyee daily'!Z81</f>
        <v>1823977.4104474997</v>
      </c>
      <c r="AA81">
        <f>AA80+'tyee daily'!AA81</f>
        <v>3528517.5391833</v>
      </c>
      <c r="AB81">
        <f>AB80+'tyee daily'!AB81</f>
        <v>5624235.878854</v>
      </c>
      <c r="AC81">
        <f>AC80+'tyee daily'!AC81</f>
        <v>2432451.8507177001</v>
      </c>
      <c r="AD81">
        <f>AD80+'tyee daily'!AD81</f>
        <v>732933.89849260019</v>
      </c>
      <c r="AE81">
        <f>AE80+'tyee daily'!AE81</f>
        <v>692937.75894469989</v>
      </c>
      <c r="AF81">
        <f>AF80+'tyee daily'!AF81</f>
        <v>4303271.3817844009</v>
      </c>
      <c r="AG81">
        <f>AG80+'tyee daily'!AG81</f>
        <v>6155780.3816714007</v>
      </c>
      <c r="AH81">
        <f>AH80+'tyee daily'!AH81</f>
        <v>2004001.8</v>
      </c>
      <c r="AI81">
        <f>AI80+'tyee daily'!AI81</f>
        <v>1556052.8</v>
      </c>
      <c r="AJ81">
        <f>AJ80+'tyee daily'!AJ81</f>
        <v>1174811.2000000002</v>
      </c>
      <c r="AK81">
        <f>AK80+'tyee daily'!AK81</f>
        <v>651573</v>
      </c>
      <c r="AL81">
        <f>AL80+'tyee daily'!AL81</f>
        <v>2950236.4</v>
      </c>
      <c r="AM81">
        <f>AM80+'tyee daily'!AM81</f>
        <v>1643503.4000000001</v>
      </c>
      <c r="AN81">
        <f>AN80+'tyee daily'!AN81</f>
        <v>2592447</v>
      </c>
      <c r="AO81">
        <f>AO80+'tyee daily'!AO81</f>
        <v>836854</v>
      </c>
      <c r="AP81">
        <f>AP80+'tyee daily'!AP81</f>
        <v>901881.99999999988</v>
      </c>
      <c r="AQ81">
        <f>AQ80+'tyee daily'!AQ81</f>
        <v>1789076.0000000007</v>
      </c>
      <c r="AR81">
        <f>AR80+'tyee daily'!AR81</f>
        <v>1713902</v>
      </c>
      <c r="AS81">
        <f>AS80+'tyee daily'!AS81</f>
        <v>451318</v>
      </c>
      <c r="AT81">
        <f>AT80+'tyee daily'!AT81</f>
        <v>2506732.9999999995</v>
      </c>
      <c r="AU81">
        <f>AU80+'tyee daily'!AU81</f>
        <v>1072900</v>
      </c>
      <c r="AV81">
        <f>AV80+'tyee daily'!AV81</f>
        <v>1419885</v>
      </c>
      <c r="AW81">
        <f>AW80+'tyee daily'!AW81</f>
        <v>772863</v>
      </c>
      <c r="AX81">
        <f>AX80+'tyee daily'!AX81</f>
        <v>1247096</v>
      </c>
      <c r="AY81">
        <f>AY80+'tyee daily'!AY81</f>
        <v>624327</v>
      </c>
      <c r="AZ81">
        <f>AZ80+'tyee daily'!AZ81</f>
        <v>1052963</v>
      </c>
      <c r="BA81">
        <f>BA80+'tyee daily'!BA81</f>
        <v>833538</v>
      </c>
      <c r="BB81">
        <f>BB80+'tyee daily'!BB81</f>
        <v>3402563</v>
      </c>
      <c r="BC81">
        <f>BC80+'tyee daily'!BC81</f>
        <v>1534627</v>
      </c>
      <c r="BF81">
        <f t="shared" si="5"/>
        <v>2011253.9690265313</v>
      </c>
      <c r="BG81">
        <f t="shared" si="6"/>
        <v>791065.5</v>
      </c>
      <c r="BH81">
        <f t="shared" si="7"/>
        <v>1192882.4000000001</v>
      </c>
      <c r="BI81">
        <f t="shared" si="8"/>
        <v>2533997.3337905006</v>
      </c>
      <c r="BJ81">
        <f t="shared" si="9"/>
        <v>3490731.1774283103</v>
      </c>
    </row>
    <row r="82" spans="1:62" x14ac:dyDescent="0.35">
      <c r="A82" s="1">
        <v>44428</v>
      </c>
      <c r="B82">
        <f>B81+'tyee daily'!B82</f>
        <v>1298370.4483738001</v>
      </c>
      <c r="C82">
        <f>C81+'tyee daily'!C82</f>
        <v>1710449.7347361997</v>
      </c>
      <c r="D82">
        <f>D81+'tyee daily'!D82</f>
        <v>1414293.3825560994</v>
      </c>
      <c r="E82">
        <f>E81+'tyee daily'!E82</f>
        <v>2187927.4283937006</v>
      </c>
      <c r="F82">
        <f>F81+'tyee daily'!F82</f>
        <v>2183630.3929769988</v>
      </c>
      <c r="G82">
        <f>G81+'tyee daily'!G82</f>
        <v>1387285.3746449</v>
      </c>
      <c r="H82">
        <f>H81+'tyee daily'!H82</f>
        <v>1300618.751468</v>
      </c>
      <c r="I82">
        <f>I81+'tyee daily'!I82</f>
        <v>1911738.6880764</v>
      </c>
      <c r="J82">
        <f>J81+'tyee daily'!J82</f>
        <v>942477.06047719985</v>
      </c>
      <c r="K82">
        <f>K81+'tyee daily'!K82</f>
        <v>2546623.1539600007</v>
      </c>
      <c r="L82">
        <f>L81+'tyee daily'!L82</f>
        <v>1021570.3670161002</v>
      </c>
      <c r="M82">
        <f>M81+'tyee daily'!M82</f>
        <v>3084167.6661365004</v>
      </c>
      <c r="N82">
        <f>N81+'tyee daily'!N82</f>
        <v>3025312.4054360017</v>
      </c>
      <c r="O82">
        <f>O81+'tyee daily'!O82</f>
        <v>1298396.4718126003</v>
      </c>
      <c r="P82">
        <f>P81+'tyee daily'!P82</f>
        <v>1976452.4578887003</v>
      </c>
      <c r="Q82">
        <f>Q81+'tyee daily'!Q82</f>
        <v>4247828.8753879992</v>
      </c>
      <c r="R82">
        <f>R81+'tyee daily'!R82</f>
        <v>1284197.2340908004</v>
      </c>
      <c r="S82">
        <f>S81+'tyee daily'!S82</f>
        <v>1931255.1192372998</v>
      </c>
      <c r="T82">
        <f>T81+'tyee daily'!T82</f>
        <v>2999695.1623789012</v>
      </c>
      <c r="U82">
        <f>U81+'tyee daily'!U82</f>
        <v>1883272.8963450997</v>
      </c>
      <c r="V82">
        <f>V81+'tyee daily'!V82</f>
        <v>1900469.8134203998</v>
      </c>
      <c r="W82">
        <f>W81+'tyee daily'!W82</f>
        <v>2265117.0661233999</v>
      </c>
      <c r="X82">
        <f>X81+'tyee daily'!X82</f>
        <v>3400164.9022271996</v>
      </c>
      <c r="Y82">
        <f>Y81+'tyee daily'!Y82</f>
        <v>3573593.356443</v>
      </c>
      <c r="Z82">
        <f>Z81+'tyee daily'!Z82</f>
        <v>1827067.2577564998</v>
      </c>
      <c r="AA82">
        <f>AA81+'tyee daily'!AA82</f>
        <v>3542804.2111133002</v>
      </c>
      <c r="AB82">
        <f>AB81+'tyee daily'!AB82</f>
        <v>5643052.5936439997</v>
      </c>
      <c r="AC82">
        <f>AC81+'tyee daily'!AC82</f>
        <v>2444667.9188877</v>
      </c>
      <c r="AD82">
        <f>AD81+'tyee daily'!AD82</f>
        <v>735032.71606860019</v>
      </c>
      <c r="AE82">
        <f>AE81+'tyee daily'!AE82</f>
        <v>694218.33038669988</v>
      </c>
      <c r="AF82">
        <f>AF81+'tyee daily'!AF82</f>
        <v>4305142.9009184008</v>
      </c>
      <c r="AG82">
        <f>AG81+'tyee daily'!AG82</f>
        <v>6158183.9008054007</v>
      </c>
      <c r="AH82">
        <f>AH81+'tyee daily'!AH82</f>
        <v>2010167.4000000001</v>
      </c>
      <c r="AI82">
        <f>AI81+'tyee daily'!AI82</f>
        <v>1556052.8</v>
      </c>
      <c r="AJ82">
        <f>AJ81+'tyee daily'!AJ82</f>
        <v>1174811.2000000002</v>
      </c>
      <c r="AK82">
        <f>AK81+'tyee daily'!AK82</f>
        <v>664839</v>
      </c>
      <c r="AL82">
        <f>AL81+'tyee daily'!AL82</f>
        <v>3017134</v>
      </c>
      <c r="AM82">
        <f>AM81+'tyee daily'!AM82</f>
        <v>1643503.4000000001</v>
      </c>
      <c r="AN82">
        <f>AN81+'tyee daily'!AN82</f>
        <v>2598106</v>
      </c>
      <c r="AO82">
        <f>AO81+'tyee daily'!AO82</f>
        <v>836854</v>
      </c>
      <c r="AP82">
        <f>AP81+'tyee daily'!AP82</f>
        <v>901881.99999999988</v>
      </c>
      <c r="AQ82">
        <f>AQ81+'tyee daily'!AQ82</f>
        <v>1789759.0000000007</v>
      </c>
      <c r="AR82">
        <f>AR81+'tyee daily'!AR82</f>
        <v>1715336</v>
      </c>
      <c r="AS82">
        <f>AS81+'tyee daily'!AS82</f>
        <v>452065</v>
      </c>
      <c r="AT82">
        <f>AT81+'tyee daily'!AT82</f>
        <v>2550279.9999999995</v>
      </c>
      <c r="AU82">
        <f>AU81+'tyee daily'!AU82</f>
        <v>1119030</v>
      </c>
      <c r="AV82">
        <f>AV81+'tyee daily'!AV82</f>
        <v>1425636</v>
      </c>
      <c r="AW82">
        <f>AW81+'tyee daily'!AW82</f>
        <v>785741</v>
      </c>
      <c r="AX82">
        <f>AX81+'tyee daily'!AX82</f>
        <v>1250019</v>
      </c>
      <c r="AY82">
        <f>AY81+'tyee daily'!AY82</f>
        <v>627443</v>
      </c>
      <c r="AZ82">
        <f>AZ81+'tyee daily'!AZ82</f>
        <v>1055425</v>
      </c>
      <c r="BA82">
        <f>BA81+'tyee daily'!BA82</f>
        <v>842980</v>
      </c>
      <c r="BB82">
        <f>BB81+'tyee daily'!BB82</f>
        <v>3403531</v>
      </c>
      <c r="BC82">
        <f>BC81+'tyee daily'!BC82</f>
        <v>1543611</v>
      </c>
      <c r="BF82">
        <f t="shared" si="5"/>
        <v>2020171.9229479241</v>
      </c>
      <c r="BG82">
        <f t="shared" si="6"/>
        <v>801074.9</v>
      </c>
      <c r="BH82">
        <f t="shared" si="7"/>
        <v>1193613.1500000001</v>
      </c>
      <c r="BI82">
        <f t="shared" si="8"/>
        <v>2549365.7884899997</v>
      </c>
      <c r="BJ82">
        <f t="shared" si="9"/>
        <v>3501022.2477793107</v>
      </c>
    </row>
    <row r="83" spans="1:62" x14ac:dyDescent="0.35">
      <c r="A83" s="1">
        <v>44429</v>
      </c>
      <c r="B83">
        <f>B82+'tyee daily'!B83</f>
        <v>1299444.3798968</v>
      </c>
      <c r="C83">
        <f>C82+'tyee daily'!C83</f>
        <v>1713856.8680901998</v>
      </c>
      <c r="D83">
        <f>D82+'tyee daily'!D83</f>
        <v>1415931.8833660996</v>
      </c>
      <c r="E83">
        <f>E82+'tyee daily'!E83</f>
        <v>2188072.1591014005</v>
      </c>
      <c r="F83">
        <f>F82+'tyee daily'!F83</f>
        <v>2185135.906239999</v>
      </c>
      <c r="G83">
        <f>G82+'tyee daily'!G83</f>
        <v>1389692.6854769001</v>
      </c>
      <c r="H83">
        <f>H82+'tyee daily'!H83</f>
        <v>1303136.802902</v>
      </c>
      <c r="I83">
        <f>I82+'tyee daily'!I83</f>
        <v>1911980.7345318999</v>
      </c>
      <c r="J83">
        <f>J82+'tyee daily'!J83</f>
        <v>943159.59790959989</v>
      </c>
      <c r="K83">
        <f>K82+'tyee daily'!K83</f>
        <v>2546623.1539600007</v>
      </c>
      <c r="L83">
        <f>L82+'tyee daily'!L83</f>
        <v>1021570.3670161002</v>
      </c>
      <c r="M83">
        <f>M82+'tyee daily'!M83</f>
        <v>3086719.3524975004</v>
      </c>
      <c r="N83">
        <f>N82+'tyee daily'!N83</f>
        <v>3028494.0480670016</v>
      </c>
      <c r="O83">
        <f>O82+'tyee daily'!O83</f>
        <v>1302415.8425146004</v>
      </c>
      <c r="P83">
        <f>P82+'tyee daily'!P83</f>
        <v>1981179.9353017004</v>
      </c>
      <c r="Q83">
        <f>Q82+'tyee daily'!Q83</f>
        <v>4272065.4207179993</v>
      </c>
      <c r="R83">
        <f>R82+'tyee daily'!R83</f>
        <v>1291060.3936178004</v>
      </c>
      <c r="S83">
        <f>S82+'tyee daily'!S83</f>
        <v>1941068.5530842997</v>
      </c>
      <c r="T83">
        <f>T82+'tyee daily'!T83</f>
        <v>3004056.522564901</v>
      </c>
      <c r="U83">
        <f>U82+'tyee daily'!U83</f>
        <v>1884564.9132830997</v>
      </c>
      <c r="V83">
        <f>V82+'tyee daily'!V83</f>
        <v>1905538.5076263999</v>
      </c>
      <c r="W83">
        <f>W82+'tyee daily'!W83</f>
        <v>2274745.1044044001</v>
      </c>
      <c r="X83">
        <f>X82+'tyee daily'!X83</f>
        <v>3418656.9203971997</v>
      </c>
      <c r="Y83">
        <f>Y82+'tyee daily'!Y83</f>
        <v>3579807.572778</v>
      </c>
      <c r="Z83">
        <f>Z82+'tyee daily'!Z83</f>
        <v>1828629.2185044999</v>
      </c>
      <c r="AA83">
        <f>AA82+'tyee daily'!AA83</f>
        <v>3563709.5077033001</v>
      </c>
      <c r="AB83">
        <f>AB82+'tyee daily'!AB83</f>
        <v>5659984.9181840001</v>
      </c>
      <c r="AC83">
        <f>AC82+'tyee daily'!AC83</f>
        <v>2455186.6500677001</v>
      </c>
      <c r="AD83">
        <f>AD82+'tyee daily'!AD83</f>
        <v>737163.46121360024</v>
      </c>
      <c r="AE83">
        <f>AE82+'tyee daily'!AE83</f>
        <v>698733.21765069989</v>
      </c>
      <c r="AF83">
        <f>AF82+'tyee daily'!AF83</f>
        <v>4306636.2706384007</v>
      </c>
      <c r="AG83">
        <f>AG82+'tyee daily'!AG83</f>
        <v>6159677.2705254005</v>
      </c>
      <c r="AH83">
        <f>AH82+'tyee daily'!AH83</f>
        <v>2013753.0000000002</v>
      </c>
      <c r="AI83">
        <f>AI82+'tyee daily'!AI83</f>
        <v>1556052.8</v>
      </c>
      <c r="AJ83">
        <f>AJ82+'tyee daily'!AJ83</f>
        <v>1174811.2000000002</v>
      </c>
      <c r="AK83">
        <f>AK82+'tyee daily'!AK83</f>
        <v>677631</v>
      </c>
      <c r="AL83">
        <f>AL82+'tyee daily'!AL83</f>
        <v>3053799.4</v>
      </c>
      <c r="AM83">
        <f>AM82+'tyee daily'!AM83</f>
        <v>1643503.4000000001</v>
      </c>
      <c r="AN83">
        <f>AN82+'tyee daily'!AN83</f>
        <v>2602293</v>
      </c>
      <c r="AO83">
        <f>AO82+'tyee daily'!AO83</f>
        <v>836854</v>
      </c>
      <c r="AP83">
        <f>AP82+'tyee daily'!AP83</f>
        <v>901881.99999999988</v>
      </c>
      <c r="AQ83">
        <f>AQ82+'tyee daily'!AQ83</f>
        <v>1789923.0000000007</v>
      </c>
      <c r="AR83">
        <f>AR82+'tyee daily'!AR83</f>
        <v>1715706</v>
      </c>
      <c r="AS83">
        <f>AS82+'tyee daily'!AS83</f>
        <v>452409</v>
      </c>
      <c r="AT83">
        <f>AT82+'tyee daily'!AT83</f>
        <v>2596165.9999999995</v>
      </c>
      <c r="AU83">
        <f>AU82+'tyee daily'!AU83</f>
        <v>1128054</v>
      </c>
      <c r="AV83">
        <f>AV82+'tyee daily'!AV83</f>
        <v>1434803</v>
      </c>
      <c r="AW83">
        <f>AW82+'tyee daily'!AW83</f>
        <v>795180</v>
      </c>
      <c r="AX83">
        <f>AX82+'tyee daily'!AX83</f>
        <v>1257378</v>
      </c>
      <c r="AY83">
        <f>AY82+'tyee daily'!AY83</f>
        <v>627443</v>
      </c>
      <c r="AZ83">
        <f>AZ82+'tyee daily'!AZ83</f>
        <v>1064887</v>
      </c>
      <c r="BA83">
        <f>BA82+'tyee daily'!BA83</f>
        <v>855789</v>
      </c>
      <c r="BB83">
        <f>BB82+'tyee daily'!BB83</f>
        <v>3421514</v>
      </c>
      <c r="BC83">
        <f>BC82+'tyee daily'!BC83</f>
        <v>1549959</v>
      </c>
      <c r="BF83">
        <f t="shared" si="5"/>
        <v>2026823.8692561763</v>
      </c>
      <c r="BG83">
        <f t="shared" si="6"/>
        <v>807682.20000000007</v>
      </c>
      <c r="BH83">
        <f t="shared" si="7"/>
        <v>1195452.9000000001</v>
      </c>
      <c r="BI83">
        <f t="shared" si="8"/>
        <v>2583780.2884899997</v>
      </c>
      <c r="BJ83">
        <f t="shared" si="9"/>
        <v>3521050.8553923103</v>
      </c>
    </row>
    <row r="84" spans="1:62" x14ac:dyDescent="0.35">
      <c r="A84" s="1">
        <v>44430</v>
      </c>
      <c r="B84">
        <f>B83+'tyee daily'!B84</f>
        <v>1300805.7851688</v>
      </c>
      <c r="C84">
        <f>C83+'tyee daily'!C84</f>
        <v>1719299.0908911999</v>
      </c>
      <c r="D84">
        <f>D83+'tyee daily'!D84</f>
        <v>1416660.7082287995</v>
      </c>
      <c r="E84">
        <f>E83+'tyee daily'!E84</f>
        <v>2188072.1591014005</v>
      </c>
      <c r="F84">
        <f>F83+'tyee daily'!F84</f>
        <v>2186213.0593549991</v>
      </c>
      <c r="G84">
        <f>G83+'tyee daily'!G84</f>
        <v>1392919.5124109001</v>
      </c>
      <c r="H84">
        <f>H83+'tyee daily'!H84</f>
        <v>1305453.6401800001</v>
      </c>
      <c r="I84">
        <f>I83+'tyee daily'!I84</f>
        <v>1912365.3529300999</v>
      </c>
      <c r="J84">
        <f>J83+'tyee daily'!J84</f>
        <v>943963.77173949988</v>
      </c>
      <c r="K84">
        <f>K83+'tyee daily'!K84</f>
        <v>2546623.1539600007</v>
      </c>
      <c r="L84">
        <f>L83+'tyee daily'!L84</f>
        <v>1022577.0446561002</v>
      </c>
      <c r="M84">
        <f>M83+'tyee daily'!M84</f>
        <v>3088749.6752275005</v>
      </c>
      <c r="N84">
        <f>N83+'tyee daily'!N84</f>
        <v>3031587.5001770016</v>
      </c>
      <c r="O84">
        <f>O83+'tyee daily'!O84</f>
        <v>1306609.7527966003</v>
      </c>
      <c r="P84">
        <f>P83+'tyee daily'!P84</f>
        <v>1984362.4113007004</v>
      </c>
      <c r="Q84">
        <f>Q83+'tyee daily'!Q84</f>
        <v>4297661.4169279989</v>
      </c>
      <c r="R84">
        <f>R83+'tyee daily'!R84</f>
        <v>1301381.6054878004</v>
      </c>
      <c r="S84">
        <f>S83+'tyee daily'!S84</f>
        <v>1952052.1943642998</v>
      </c>
      <c r="T84">
        <f>T83+'tyee daily'!T84</f>
        <v>3008083.601576901</v>
      </c>
      <c r="U84">
        <f>U83+'tyee daily'!U84</f>
        <v>1887109.6504490997</v>
      </c>
      <c r="V84">
        <f>V83+'tyee daily'!V84</f>
        <v>1913493.8310483999</v>
      </c>
      <c r="W84">
        <f>W83+'tyee daily'!W84</f>
        <v>2284782.9767244002</v>
      </c>
      <c r="X84">
        <f>X83+'tyee daily'!X84</f>
        <v>3427009.1033411995</v>
      </c>
      <c r="Y84">
        <f>Y83+'tyee daily'!Y84</f>
        <v>3583328.4604830001</v>
      </c>
      <c r="Z84">
        <f>Z83+'tyee daily'!Z84</f>
        <v>1830207.5348624999</v>
      </c>
      <c r="AA84">
        <f>AA83+'tyee daily'!AA84</f>
        <v>3578717.8808933003</v>
      </c>
      <c r="AB84">
        <f>AB83+'tyee daily'!AB84</f>
        <v>5664229.9525410002</v>
      </c>
      <c r="AC84">
        <f>AC83+'tyee daily'!AC84</f>
        <v>2461691.3310507</v>
      </c>
      <c r="AD84">
        <f>AD83+'tyee daily'!AD84</f>
        <v>740805.72470160027</v>
      </c>
      <c r="AE84">
        <f>AE83+'tyee daily'!AE84</f>
        <v>700304.49586269993</v>
      </c>
      <c r="AF84">
        <f>AF83+'tyee daily'!AF84</f>
        <v>4307862.2804824011</v>
      </c>
      <c r="AG84">
        <f>AG83+'tyee daily'!AG84</f>
        <v>6160903.280369401</v>
      </c>
      <c r="AH84">
        <f>AH83+'tyee daily'!AH84</f>
        <v>2014330.6000000003</v>
      </c>
      <c r="AI84">
        <f>AI83+'tyee daily'!AI84</f>
        <v>1556052.8</v>
      </c>
      <c r="AJ84">
        <f>AJ83+'tyee daily'!AJ84</f>
        <v>1174811.2000000002</v>
      </c>
      <c r="AK84">
        <f>AK83+'tyee daily'!AK84</f>
        <v>677631</v>
      </c>
      <c r="AL84">
        <f>AL83+'tyee daily'!AL84</f>
        <v>3092570</v>
      </c>
      <c r="AM84">
        <f>AM83+'tyee daily'!AM84</f>
        <v>1643503.4000000001</v>
      </c>
      <c r="AN84">
        <f>AN83+'tyee daily'!AN84</f>
        <v>2602293</v>
      </c>
      <c r="AO84">
        <f>AO83+'tyee daily'!AO84</f>
        <v>836854</v>
      </c>
      <c r="AP84">
        <f>AP83+'tyee daily'!AP84</f>
        <v>901881.99999999988</v>
      </c>
      <c r="AQ84">
        <f>AQ83+'tyee daily'!AQ84</f>
        <v>1789923.0000000007</v>
      </c>
      <c r="AR84">
        <f>AR83+'tyee daily'!AR84</f>
        <v>1716088</v>
      </c>
      <c r="AS84">
        <f>AS83+'tyee daily'!AS84</f>
        <v>452409</v>
      </c>
      <c r="AT84">
        <f>AT83+'tyee daily'!AT84</f>
        <v>2659806.9999999995</v>
      </c>
      <c r="AU84">
        <f>AU83+'tyee daily'!AU84</f>
        <v>1129287</v>
      </c>
      <c r="AV84">
        <f>AV83+'tyee daily'!AV84</f>
        <v>1442367</v>
      </c>
      <c r="AW84">
        <f>AW83+'tyee daily'!AW84</f>
        <v>802929</v>
      </c>
      <c r="AX84">
        <f>AX83+'tyee daily'!AX84</f>
        <v>1267134</v>
      </c>
      <c r="AY84">
        <f>AY83+'tyee daily'!AY84</f>
        <v>630213</v>
      </c>
      <c r="AZ84">
        <f>AZ83+'tyee daily'!AZ84</f>
        <v>1066554</v>
      </c>
      <c r="BA84">
        <f>BA83+'tyee daily'!BA84</f>
        <v>870317</v>
      </c>
      <c r="BB84">
        <f>BB83+'tyee daily'!BB84</f>
        <v>3447425</v>
      </c>
      <c r="BC84">
        <f>BC83+'tyee daily'!BC84</f>
        <v>1554093</v>
      </c>
      <c r="BF84">
        <f t="shared" si="5"/>
        <v>2032858.5544313022</v>
      </c>
      <c r="BG84">
        <f t="shared" si="6"/>
        <v>813106.5</v>
      </c>
      <c r="BH84">
        <f t="shared" si="7"/>
        <v>1197891.9000000001</v>
      </c>
      <c r="BI84">
        <f t="shared" si="8"/>
        <v>2588375.5384900002</v>
      </c>
      <c r="BJ84">
        <f t="shared" si="9"/>
        <v>3539330.0166253108</v>
      </c>
    </row>
    <row r="85" spans="1:62" x14ac:dyDescent="0.35">
      <c r="A85" s="1">
        <v>44431</v>
      </c>
      <c r="B85">
        <f>B84+'tyee daily'!B85</f>
        <v>1302090.9010848</v>
      </c>
      <c r="C85">
        <f>C84+'tyee daily'!C85</f>
        <v>1727213.8410631998</v>
      </c>
      <c r="D85">
        <f>D84+'tyee daily'!D85</f>
        <v>1417961.3889247996</v>
      </c>
      <c r="E85">
        <f>E84+'tyee daily'!E85</f>
        <v>2188072.1591014005</v>
      </c>
      <c r="F85">
        <f>F84+'tyee daily'!F85</f>
        <v>2186786.2593549993</v>
      </c>
      <c r="G85">
        <f>G84+'tyee daily'!G85</f>
        <v>1394194.8403379</v>
      </c>
      <c r="H85">
        <f>H84+'tyee daily'!H85</f>
        <v>1306810.398487</v>
      </c>
      <c r="I85">
        <f>I84+'tyee daily'!I85</f>
        <v>1912567.1529301</v>
      </c>
      <c r="J85">
        <f>J84+'tyee daily'!J85</f>
        <v>944313.76629399986</v>
      </c>
      <c r="K85">
        <f>K84+'tyee daily'!K85</f>
        <v>2546623.1539600007</v>
      </c>
      <c r="L85">
        <f>L84+'tyee daily'!L85</f>
        <v>1023601.4611091003</v>
      </c>
      <c r="M85">
        <f>M84+'tyee daily'!M85</f>
        <v>3089298.6235733004</v>
      </c>
      <c r="N85">
        <f>N84+'tyee daily'!N85</f>
        <v>3035902.0518040014</v>
      </c>
      <c r="O85">
        <f>O84+'tyee daily'!O85</f>
        <v>1307998.2153446004</v>
      </c>
      <c r="P85">
        <f>P84+'tyee daily'!P85</f>
        <v>1986299.8254077004</v>
      </c>
      <c r="Q85">
        <f>Q84+'tyee daily'!Q85</f>
        <v>4316474.593307999</v>
      </c>
      <c r="R85">
        <f>R84+'tyee daily'!R85</f>
        <v>1308166.1755098004</v>
      </c>
      <c r="S85">
        <f>S84+'tyee daily'!S85</f>
        <v>1962840.0142142999</v>
      </c>
      <c r="T85">
        <f>T84+'tyee daily'!T85</f>
        <v>3012259.4689959008</v>
      </c>
      <c r="U85">
        <f>U84+'tyee daily'!U85</f>
        <v>1890213.0525410997</v>
      </c>
      <c r="V85">
        <f>V84+'tyee daily'!V85</f>
        <v>1921087.2919164</v>
      </c>
      <c r="W85">
        <f>W84+'tyee daily'!W85</f>
        <v>2293181.5128814001</v>
      </c>
      <c r="X85">
        <f>X84+'tyee daily'!X85</f>
        <v>3436195.2938161995</v>
      </c>
      <c r="Y85">
        <f>Y84+'tyee daily'!Y85</f>
        <v>3588072.664144</v>
      </c>
      <c r="Z85">
        <f>Z84+'tyee daily'!Z85</f>
        <v>1835508.1154475</v>
      </c>
      <c r="AA85">
        <f>AA84+'tyee daily'!AA85</f>
        <v>3598695.4759833002</v>
      </c>
      <c r="AB85">
        <f>AB84+'tyee daily'!AB85</f>
        <v>5666970.2872200003</v>
      </c>
      <c r="AC85">
        <f>AC84+'tyee daily'!AC85</f>
        <v>2477138.0000207</v>
      </c>
      <c r="AD85">
        <f>AD84+'tyee daily'!AD85</f>
        <v>741668.60926950024</v>
      </c>
      <c r="AE85">
        <f>AE84+'tyee daily'!AE85</f>
        <v>702610.66129969992</v>
      </c>
      <c r="AF85">
        <f>AF84+'tyee daily'!AF85</f>
        <v>4308626.8198548015</v>
      </c>
      <c r="AG85">
        <f>AG84+'tyee daily'!AG85</f>
        <v>6161667.8197418014</v>
      </c>
      <c r="AH85">
        <f>AH84+'tyee daily'!AH85</f>
        <v>2014908.2000000004</v>
      </c>
      <c r="AI85">
        <f>AI84+'tyee daily'!AI85</f>
        <v>1556052.8</v>
      </c>
      <c r="AJ85">
        <f>AJ84+'tyee daily'!AJ85</f>
        <v>1174811.2000000002</v>
      </c>
      <c r="AK85">
        <f>AK84+'tyee daily'!AK85</f>
        <v>677631</v>
      </c>
      <c r="AL85">
        <f>AL84+'tyee daily'!AL85</f>
        <v>3137808</v>
      </c>
      <c r="AM85">
        <f>AM84+'tyee daily'!AM85</f>
        <v>1643503.4000000001</v>
      </c>
      <c r="AN85">
        <f>AN84+'tyee daily'!AN85</f>
        <v>2603327</v>
      </c>
      <c r="AO85">
        <f>AO84+'tyee daily'!AO85</f>
        <v>836854</v>
      </c>
      <c r="AP85">
        <f>AP84+'tyee daily'!AP85</f>
        <v>901881.99999999988</v>
      </c>
      <c r="AQ85">
        <f>AQ84+'tyee daily'!AQ85</f>
        <v>1790409.0000000007</v>
      </c>
      <c r="AR85">
        <f>AR84+'tyee daily'!AR85</f>
        <v>1717215</v>
      </c>
      <c r="AS85">
        <f>AS84+'tyee daily'!AS85</f>
        <v>452409</v>
      </c>
      <c r="AT85">
        <f>AT84+'tyee daily'!AT85</f>
        <v>2678953.9999999995</v>
      </c>
      <c r="AU85">
        <f>AU84+'tyee daily'!AU85</f>
        <v>1130398</v>
      </c>
      <c r="AV85">
        <f>AV84+'tyee daily'!AV85</f>
        <v>1442930</v>
      </c>
      <c r="AW85">
        <f>AW84+'tyee daily'!AW85</f>
        <v>815907</v>
      </c>
      <c r="AX85">
        <f>AX84+'tyee daily'!AX85</f>
        <v>1269330</v>
      </c>
      <c r="AY85">
        <f>AY84+'tyee daily'!AY85</f>
        <v>631783</v>
      </c>
      <c r="AZ85">
        <f>AZ84+'tyee daily'!AZ85</f>
        <v>1068628</v>
      </c>
      <c r="BA85">
        <f>BA84+'tyee daily'!BA85</f>
        <v>879790</v>
      </c>
      <c r="BB85">
        <f>BB84+'tyee daily'!BB85</f>
        <v>3463208</v>
      </c>
      <c r="BC85">
        <f>BC84+'tyee daily'!BC85</f>
        <v>1561105</v>
      </c>
      <c r="BF85">
        <f t="shared" si="5"/>
        <v>2037776.9165729871</v>
      </c>
      <c r="BG85">
        <f t="shared" si="6"/>
        <v>822191.1</v>
      </c>
      <c r="BH85">
        <f t="shared" si="7"/>
        <v>1198440.9000000001</v>
      </c>
      <c r="BI85">
        <f t="shared" si="8"/>
        <v>2589151.0384900002</v>
      </c>
      <c r="BJ85">
        <f t="shared" si="9"/>
        <v>3550613.2649008003</v>
      </c>
    </row>
    <row r="86" spans="1:62" x14ac:dyDescent="0.35">
      <c r="A86" s="1">
        <v>44432</v>
      </c>
      <c r="B86">
        <f>B85+'tyee daily'!B86</f>
        <v>1302369.1247236</v>
      </c>
      <c r="C86">
        <f>C85+'tyee daily'!C86</f>
        <v>1730567.5998491999</v>
      </c>
      <c r="D86">
        <f>D85+'tyee daily'!D86</f>
        <v>1418948.9840401995</v>
      </c>
      <c r="E86">
        <f>E85+'tyee daily'!E86</f>
        <v>2188294.0795199005</v>
      </c>
      <c r="F86">
        <f>F85+'tyee daily'!F86</f>
        <v>2187104.3797463994</v>
      </c>
      <c r="G86">
        <f>G85+'tyee daily'!G86</f>
        <v>1394194.8403379</v>
      </c>
      <c r="H86">
        <f>H85+'tyee daily'!H86</f>
        <v>1307643.9999889999</v>
      </c>
      <c r="I86">
        <f>I85+'tyee daily'!I86</f>
        <v>1912768.9529301</v>
      </c>
      <c r="J86">
        <f>J85+'tyee daily'!J86</f>
        <v>944451.16629399988</v>
      </c>
      <c r="K86">
        <f>K85+'tyee daily'!K86</f>
        <v>2546623.1539600007</v>
      </c>
      <c r="L86">
        <f>L85+'tyee daily'!L86</f>
        <v>1025543.8611381003</v>
      </c>
      <c r="M86">
        <f>M85+'tyee daily'!M86</f>
        <v>3089298.6235733004</v>
      </c>
      <c r="N86">
        <f>N85+'tyee daily'!N86</f>
        <v>3039382.1854280015</v>
      </c>
      <c r="O86">
        <f>O85+'tyee daily'!O86</f>
        <v>1309426.5832116003</v>
      </c>
      <c r="P86">
        <f>P85+'tyee daily'!P86</f>
        <v>1990100.6691627004</v>
      </c>
      <c r="Q86">
        <f>Q85+'tyee daily'!Q86</f>
        <v>4335490.3380179992</v>
      </c>
      <c r="R86">
        <f>R85+'tyee daily'!R86</f>
        <v>1316296.1328418003</v>
      </c>
      <c r="S86">
        <f>S85+'tyee daily'!S86</f>
        <v>1963142.0142142999</v>
      </c>
      <c r="T86">
        <f>T85+'tyee daily'!T86</f>
        <v>3024414.114745901</v>
      </c>
      <c r="U86">
        <f>U85+'tyee daily'!U86</f>
        <v>1892862.9774760997</v>
      </c>
      <c r="V86">
        <f>V85+'tyee daily'!V86</f>
        <v>1929066.4734894</v>
      </c>
      <c r="W86">
        <f>W85+'tyee daily'!W86</f>
        <v>2299528.7150614001</v>
      </c>
      <c r="X86">
        <f>X85+'tyee daily'!X86</f>
        <v>3443455.8022451997</v>
      </c>
      <c r="Y86">
        <f>Y85+'tyee daily'!Y86</f>
        <v>3594712.7304159999</v>
      </c>
      <c r="Z86">
        <f>Z85+'tyee daily'!Z86</f>
        <v>1842502.8646275001</v>
      </c>
      <c r="AA86">
        <f>AA85+'tyee daily'!AA86</f>
        <v>3611692.3195333001</v>
      </c>
      <c r="AB86">
        <f>AB85+'tyee daily'!AB86</f>
        <v>5672891.5851440001</v>
      </c>
      <c r="AC86">
        <f>AC85+'tyee daily'!AC86</f>
        <v>2477138.0000207</v>
      </c>
      <c r="AD86">
        <f>AD85+'tyee daily'!AD86</f>
        <v>744927.74192650022</v>
      </c>
      <c r="AE86">
        <f>AE85+'tyee daily'!AE86</f>
        <v>704561.96959069988</v>
      </c>
      <c r="AF86">
        <f>AF85+'tyee daily'!AF86</f>
        <v>4310121.1051908014</v>
      </c>
      <c r="AG86">
        <f>AG85+'tyee daily'!AG86</f>
        <v>6163162.1050778013</v>
      </c>
      <c r="AH86">
        <f>AH85+'tyee daily'!AH86</f>
        <v>2015168.8000000005</v>
      </c>
      <c r="AI86">
        <f>AI85+'tyee daily'!AI86</f>
        <v>1556052.8</v>
      </c>
      <c r="AJ86">
        <f>AJ85+'tyee daily'!AJ86</f>
        <v>1174811.2000000002</v>
      </c>
      <c r="AK86">
        <f>AK85+'tyee daily'!AK86</f>
        <v>677631</v>
      </c>
      <c r="AL86">
        <f>AL85+'tyee daily'!AL86</f>
        <v>3201347</v>
      </c>
      <c r="AM86">
        <f>AM85+'tyee daily'!AM86</f>
        <v>1643503.4000000001</v>
      </c>
      <c r="AN86">
        <f>AN85+'tyee daily'!AN86</f>
        <v>2603327</v>
      </c>
      <c r="AO86">
        <f>AO85+'tyee daily'!AO86</f>
        <v>836854</v>
      </c>
      <c r="AP86">
        <f>AP85+'tyee daily'!AP86</f>
        <v>901881.99999999988</v>
      </c>
      <c r="AQ86">
        <f>AQ85+'tyee daily'!AQ86</f>
        <v>1790409.0000000007</v>
      </c>
      <c r="AR86">
        <f>AR85+'tyee daily'!AR86</f>
        <v>1717215</v>
      </c>
      <c r="AS86">
        <f>AS85+'tyee daily'!AS86</f>
        <v>452766</v>
      </c>
      <c r="AT86">
        <f>AT85+'tyee daily'!AT86</f>
        <v>2690583.9999999995</v>
      </c>
      <c r="AU86">
        <f>AU85+'tyee daily'!AU86</f>
        <v>1131139</v>
      </c>
      <c r="AV86">
        <f>AV85+'tyee daily'!AV86</f>
        <v>1445725</v>
      </c>
      <c r="AW86">
        <f>AW85+'tyee daily'!AW86</f>
        <v>819908</v>
      </c>
      <c r="AX86">
        <f>AX85+'tyee daily'!AX86</f>
        <v>1270769</v>
      </c>
      <c r="AY86">
        <f>AY85+'tyee daily'!AY86</f>
        <v>632967</v>
      </c>
      <c r="AZ86">
        <f>AZ85+'tyee daily'!AZ86</f>
        <v>1069461</v>
      </c>
      <c r="BA86">
        <f>BA85+'tyee daily'!BA86</f>
        <v>897728</v>
      </c>
      <c r="BB86">
        <f>BB85+'tyee daily'!BB86</f>
        <v>3473217</v>
      </c>
      <c r="BC86">
        <f>BC85+'tyee daily'!BC86</f>
        <v>1568858</v>
      </c>
      <c r="BF86">
        <f t="shared" si="5"/>
        <v>2042296.4517319149</v>
      </c>
      <c r="BG86">
        <f t="shared" si="6"/>
        <v>824991.8</v>
      </c>
      <c r="BH86">
        <f t="shared" si="7"/>
        <v>1198800.6500000001</v>
      </c>
      <c r="BI86">
        <f t="shared" si="8"/>
        <v>2589151.0384900002</v>
      </c>
      <c r="BJ86">
        <f t="shared" si="9"/>
        <v>3558264.0112912003</v>
      </c>
    </row>
    <row r="87" spans="1:62" x14ac:dyDescent="0.35">
      <c r="A87" s="1">
        <v>44433</v>
      </c>
      <c r="B87">
        <f>B86+'tyee daily'!B87</f>
        <v>1302489.0336074</v>
      </c>
      <c r="C87">
        <f>C86+'tyee daily'!C87</f>
        <v>1734939.8801622</v>
      </c>
      <c r="D87">
        <f>D86+'tyee daily'!D87</f>
        <v>1422108.6103701997</v>
      </c>
      <c r="E87">
        <f>E86+'tyee daily'!E87</f>
        <v>2188294.0795199005</v>
      </c>
      <c r="F87">
        <f>F86+'tyee daily'!F87</f>
        <v>2187104.3797463994</v>
      </c>
      <c r="G87">
        <f>G86+'tyee daily'!G87</f>
        <v>1394505.3694167</v>
      </c>
      <c r="H87">
        <f>H86+'tyee daily'!H87</f>
        <v>1307643.9999889999</v>
      </c>
      <c r="I87">
        <f>I86+'tyee daily'!I87</f>
        <v>1912970.7529301001</v>
      </c>
      <c r="J87">
        <f>J86+'tyee daily'!J87</f>
        <v>944588.5662939999</v>
      </c>
      <c r="K87">
        <f>K86+'tyee daily'!K87</f>
        <v>2546623.1539600007</v>
      </c>
      <c r="L87">
        <f>L86+'tyee daily'!L87</f>
        <v>1026076.0255295002</v>
      </c>
      <c r="M87">
        <f>M86+'tyee daily'!M87</f>
        <v>3089298.6235733004</v>
      </c>
      <c r="N87">
        <f>N86+'tyee daily'!N87</f>
        <v>3040732.1787830014</v>
      </c>
      <c r="O87">
        <f>O86+'tyee daily'!O87</f>
        <v>1311613.1521386004</v>
      </c>
      <c r="P87">
        <f>P86+'tyee daily'!P87</f>
        <v>1993125.9114527004</v>
      </c>
      <c r="Q87">
        <f>Q86+'tyee daily'!Q87</f>
        <v>4354537.0960179996</v>
      </c>
      <c r="R87">
        <f>R86+'tyee daily'!R87</f>
        <v>1318178.8662398004</v>
      </c>
      <c r="S87">
        <f>S86+'tyee daily'!S87</f>
        <v>1965198.7477972999</v>
      </c>
      <c r="T87">
        <f>T86+'tyee daily'!T87</f>
        <v>3028999.1502849008</v>
      </c>
      <c r="U87">
        <f>U86+'tyee daily'!U87</f>
        <v>1896334.2318500997</v>
      </c>
      <c r="V87">
        <f>V86+'tyee daily'!V87</f>
        <v>1937380.5548934001</v>
      </c>
      <c r="W87">
        <f>W86+'tyee daily'!W87</f>
        <v>2304459.8171774</v>
      </c>
      <c r="X87">
        <f>X86+'tyee daily'!X87</f>
        <v>3447085.1755441995</v>
      </c>
      <c r="Y87">
        <f>Y86+'tyee daily'!Y87</f>
        <v>3600720.8424839997</v>
      </c>
      <c r="Z87">
        <f>Z86+'tyee daily'!Z87</f>
        <v>1845592.7119365002</v>
      </c>
      <c r="AA87">
        <f>AA86+'tyee daily'!AA87</f>
        <v>3622758.0834633</v>
      </c>
      <c r="AB87">
        <f>AB86+'tyee daily'!AB87</f>
        <v>5677235.0577980001</v>
      </c>
      <c r="AC87">
        <f>AC86+'tyee daily'!AC87</f>
        <v>2477138.0000207</v>
      </c>
      <c r="AD87">
        <f>AD86+'tyee daily'!AD87</f>
        <v>745361.28470840026</v>
      </c>
      <c r="AE87">
        <f>AE86+'tyee daily'!AE87</f>
        <v>706557.9395356999</v>
      </c>
      <c r="AF87">
        <f>AF86+'tyee daily'!AF87</f>
        <v>4312708.6360488012</v>
      </c>
      <c r="AG87">
        <f>AG86+'tyee daily'!AG87</f>
        <v>6165749.6359358011</v>
      </c>
      <c r="AH87">
        <f>AH86+'tyee daily'!AH87</f>
        <v>2015168.8000000005</v>
      </c>
      <c r="AI87">
        <f>AI86+'tyee daily'!AI87</f>
        <v>1556052.8</v>
      </c>
      <c r="AJ87">
        <f>AJ86+'tyee daily'!AJ87</f>
        <v>1174811.2000000002</v>
      </c>
      <c r="AK87">
        <f>AK86+'tyee daily'!AK87</f>
        <v>677631</v>
      </c>
      <c r="AL87">
        <f>AL86+'tyee daily'!AL87</f>
        <v>3243557.8</v>
      </c>
      <c r="AM87">
        <f>AM86+'tyee daily'!AM87</f>
        <v>1643503.4000000001</v>
      </c>
      <c r="AN87">
        <f>AN86+'tyee daily'!AN87</f>
        <v>2603327</v>
      </c>
      <c r="AO87">
        <f>AO86+'tyee daily'!AO87</f>
        <v>836854</v>
      </c>
      <c r="AP87">
        <f>AP86+'tyee daily'!AP87</f>
        <v>901881.99999999988</v>
      </c>
      <c r="AQ87">
        <f>AQ86+'tyee daily'!AQ87</f>
        <v>1794707.0000000007</v>
      </c>
      <c r="AR87">
        <f>AR86+'tyee daily'!AR87</f>
        <v>1717215</v>
      </c>
      <c r="AS87">
        <f>AS86+'tyee daily'!AS87</f>
        <v>453110</v>
      </c>
      <c r="AT87">
        <f>AT86+'tyee daily'!AT87</f>
        <v>2706945.9999999995</v>
      </c>
      <c r="AU87">
        <f>AU86+'tyee daily'!AU87</f>
        <v>1141066</v>
      </c>
      <c r="AV87">
        <f>AV86+'tyee daily'!AV87</f>
        <v>1459069</v>
      </c>
      <c r="AW87">
        <f>AW86+'tyee daily'!AW87</f>
        <v>830791</v>
      </c>
      <c r="AX87">
        <f>AX86+'tyee daily'!AX87</f>
        <v>1271137</v>
      </c>
      <c r="AY87">
        <f>AY86+'tyee daily'!AY87</f>
        <v>635730</v>
      </c>
      <c r="AZ87">
        <f>AZ86+'tyee daily'!AZ87</f>
        <v>1071128</v>
      </c>
      <c r="BA87">
        <f>BA86+'tyee daily'!BA87</f>
        <v>903726</v>
      </c>
      <c r="BB87">
        <f>BB86+'tyee daily'!BB87</f>
        <v>3476097</v>
      </c>
      <c r="BC87">
        <f>BC86+'tyee daily'!BC87</f>
        <v>1571719</v>
      </c>
      <c r="BF87">
        <f t="shared" si="5"/>
        <v>2046172.9360964687</v>
      </c>
      <c r="BG87">
        <f t="shared" si="6"/>
        <v>832609.9</v>
      </c>
      <c r="BH87">
        <f t="shared" si="7"/>
        <v>1198892.6500000001</v>
      </c>
      <c r="BI87">
        <f t="shared" si="8"/>
        <v>2589151.0384900002</v>
      </c>
      <c r="BJ87">
        <f t="shared" si="9"/>
        <v>3563333.6897388003</v>
      </c>
    </row>
    <row r="88" spans="1:62" x14ac:dyDescent="0.35">
      <c r="A88" s="1">
        <v>44434</v>
      </c>
      <c r="B88">
        <f>B87+'tyee daily'!B88</f>
        <v>1303252.7246943</v>
      </c>
      <c r="C88">
        <f>C87+'tyee daily'!C88</f>
        <v>1739263.3745152</v>
      </c>
      <c r="D88">
        <f>D87+'tyee daily'!D88</f>
        <v>1422447.0689807998</v>
      </c>
      <c r="E88">
        <f>E87+'tyee daily'!E88</f>
        <v>2188515.9999384005</v>
      </c>
      <c r="F88">
        <f>F87+'tyee daily'!F88</f>
        <v>2187104.3797463994</v>
      </c>
      <c r="G88">
        <f>G87+'tyee daily'!G88</f>
        <v>1394857.2799730001</v>
      </c>
      <c r="H88">
        <f>H87+'tyee daily'!H88</f>
        <v>1307643.9999889999</v>
      </c>
      <c r="I88">
        <f>I87+'tyee daily'!I88</f>
        <v>1913172.5529301001</v>
      </c>
      <c r="J88">
        <f>J87+'tyee daily'!J88</f>
        <v>944665.73322067992</v>
      </c>
      <c r="K88">
        <f>K87+'tyee daily'!K88</f>
        <v>2546623.1539600007</v>
      </c>
      <c r="L88">
        <f>L87+'tyee daily'!L88</f>
        <v>1026692.4492829002</v>
      </c>
      <c r="M88">
        <f>M87+'tyee daily'!M88</f>
        <v>3089830.6812008005</v>
      </c>
      <c r="N88">
        <f>N87+'tyee daily'!N88</f>
        <v>3040732.1787830014</v>
      </c>
      <c r="O88">
        <f>O87+'tyee daily'!O88</f>
        <v>1315196.4072296005</v>
      </c>
      <c r="P88">
        <f>P87+'tyee daily'!P88</f>
        <v>1996830.1952467004</v>
      </c>
      <c r="Q88">
        <f>Q87+'tyee daily'!Q88</f>
        <v>4370031.9434179999</v>
      </c>
      <c r="R88">
        <f>R87+'tyee daily'!R88</f>
        <v>1319623.4030158003</v>
      </c>
      <c r="S88">
        <f>S87+'tyee daily'!S88</f>
        <v>1969612.2038572999</v>
      </c>
      <c r="T88">
        <f>T87+'tyee daily'!T88</f>
        <v>3034737.2959799008</v>
      </c>
      <c r="U88">
        <f>U87+'tyee daily'!U88</f>
        <v>1900905.4387070998</v>
      </c>
      <c r="V88">
        <f>V87+'tyee daily'!V88</f>
        <v>1945433.7772404</v>
      </c>
      <c r="W88">
        <f>W87+'tyee daily'!W88</f>
        <v>2308273.8957914002</v>
      </c>
      <c r="X88">
        <f>X87+'tyee daily'!X88</f>
        <v>3459185.4356441996</v>
      </c>
      <c r="Y88">
        <f>Y87+'tyee daily'!Y88</f>
        <v>3605916.4420049996</v>
      </c>
      <c r="Z88">
        <f>Z87+'tyee daily'!Z88</f>
        <v>1846107.9136493001</v>
      </c>
      <c r="AA88">
        <f>AA87+'tyee daily'!AA88</f>
        <v>3628890.6973792999</v>
      </c>
      <c r="AB88">
        <f>AB87+'tyee daily'!AB88</f>
        <v>5681342.2409709999</v>
      </c>
      <c r="AC88">
        <f>AC87+'tyee daily'!AC88</f>
        <v>2477138.0000207</v>
      </c>
      <c r="AD88">
        <f>AD87+'tyee daily'!AD88</f>
        <v>746228.37027230021</v>
      </c>
      <c r="AE88">
        <f>AE87+'tyee daily'!AE88</f>
        <v>710619.71401369991</v>
      </c>
      <c r="AF88">
        <f>AF87+'tyee daily'!AF88</f>
        <v>4312950.3586767009</v>
      </c>
      <c r="AG88">
        <f>AG87+'tyee daily'!AG88</f>
        <v>6165991.3585637007</v>
      </c>
      <c r="AH88">
        <f>AH87+'tyee daily'!AH88</f>
        <v>2015168.8000000005</v>
      </c>
      <c r="AI88">
        <f>AI87+'tyee daily'!AI88</f>
        <v>1556052.8</v>
      </c>
      <c r="AJ88">
        <f>AJ87+'tyee daily'!AJ88</f>
        <v>1174811.2000000002</v>
      </c>
      <c r="AK88">
        <f>AK87+'tyee daily'!AK88</f>
        <v>677631</v>
      </c>
      <c r="AL88">
        <f>AL87+'tyee daily'!AL88</f>
        <v>3287571.4</v>
      </c>
      <c r="AM88">
        <f>AM87+'tyee daily'!AM88</f>
        <v>1643503.4000000001</v>
      </c>
      <c r="AN88">
        <f>AN87+'tyee daily'!AN88</f>
        <v>2603327</v>
      </c>
      <c r="AO88">
        <f>AO87+'tyee daily'!AO88</f>
        <v>836854</v>
      </c>
      <c r="AP88">
        <f>AP87+'tyee daily'!AP88</f>
        <v>901881.99999999988</v>
      </c>
      <c r="AQ88">
        <f>AQ87+'tyee daily'!AQ88</f>
        <v>1794707.0000000007</v>
      </c>
      <c r="AR88">
        <f>AR87+'tyee daily'!AR88</f>
        <v>1717215</v>
      </c>
      <c r="AS88">
        <f>AS87+'tyee daily'!AS88</f>
        <v>453110</v>
      </c>
      <c r="AT88">
        <f>AT87+'tyee daily'!AT88</f>
        <v>2708877.9999999995</v>
      </c>
      <c r="AU88">
        <f>AU87+'tyee daily'!AU88</f>
        <v>1164613</v>
      </c>
      <c r="AV88">
        <f>AV87+'tyee daily'!AV88</f>
        <v>1462860</v>
      </c>
      <c r="AW88">
        <f>AW87+'tyee daily'!AW88</f>
        <v>831839</v>
      </c>
      <c r="AX88">
        <f>AX87+'tyee daily'!AX88</f>
        <v>1271868</v>
      </c>
      <c r="AY88">
        <f>AY87+'tyee daily'!AY88</f>
        <v>635992</v>
      </c>
      <c r="AZ88">
        <f>AZ87+'tyee daily'!AZ88</f>
        <v>1074438</v>
      </c>
      <c r="BA88">
        <f>BA87+'tyee daily'!BA88</f>
        <v>925811</v>
      </c>
      <c r="BB88">
        <f>BB87+'tyee daily'!BB88</f>
        <v>3484069</v>
      </c>
      <c r="BC88">
        <f>BC87+'tyee daily'!BC88</f>
        <v>1572233</v>
      </c>
      <c r="BF88">
        <f t="shared" si="5"/>
        <v>2049893.5420166056</v>
      </c>
      <c r="BG88">
        <f t="shared" si="6"/>
        <v>833343.5</v>
      </c>
      <c r="BH88">
        <f t="shared" si="7"/>
        <v>1199075.4000000001</v>
      </c>
      <c r="BI88">
        <f t="shared" si="8"/>
        <v>2589151.0384900002</v>
      </c>
      <c r="BJ88">
        <f t="shared" si="9"/>
        <v>3569362.2094035</v>
      </c>
    </row>
    <row r="89" spans="1:62" x14ac:dyDescent="0.35">
      <c r="A89" s="1">
        <v>44435</v>
      </c>
      <c r="B89">
        <f>B88+'tyee daily'!B89</f>
        <v>1303440.7246943</v>
      </c>
      <c r="C89">
        <f>C88+'tyee daily'!C89</f>
        <v>1742612.7745151999</v>
      </c>
      <c r="D89">
        <f>D88+'tyee daily'!D89</f>
        <v>1422607.9999895997</v>
      </c>
      <c r="E89">
        <f>E88+'tyee daily'!E89</f>
        <v>2188521.6077815373</v>
      </c>
      <c r="F89">
        <f>F88+'tyee daily'!F89</f>
        <v>2187104.3797463994</v>
      </c>
      <c r="G89">
        <f>G88+'tyee daily'!G89</f>
        <v>1394930.0799730001</v>
      </c>
      <c r="H89">
        <f>H88+'tyee daily'!H89</f>
        <v>1307643.9999889999</v>
      </c>
      <c r="I89">
        <f>I88+'tyee daily'!I89</f>
        <v>1913279.9022085001</v>
      </c>
      <c r="J89">
        <f>J88+'tyee daily'!J89</f>
        <v>944665.73322067992</v>
      </c>
      <c r="K89">
        <f>K88+'tyee daily'!K89</f>
        <v>2546623.1539600007</v>
      </c>
      <c r="L89">
        <f>L88+'tyee daily'!L89</f>
        <v>1027503.9999798002</v>
      </c>
      <c r="M89">
        <f>M88+'tyee daily'!M89</f>
        <v>3090236.0584408003</v>
      </c>
      <c r="N89">
        <f>N88+'tyee daily'!N89</f>
        <v>3040732.1787830014</v>
      </c>
      <c r="O89">
        <f>O88+'tyee daily'!O89</f>
        <v>1317794.5221466005</v>
      </c>
      <c r="P89">
        <f>P88+'tyee daily'!P89</f>
        <v>1997063.3464222003</v>
      </c>
      <c r="Q89">
        <f>Q88+'tyee daily'!Q89</f>
        <v>4386871.4241180001</v>
      </c>
      <c r="R89">
        <f>R88+'tyee daily'!R89</f>
        <v>1321392.1244128002</v>
      </c>
      <c r="S89">
        <f>S88+'tyee daily'!S89</f>
        <v>1971066.9485473</v>
      </c>
      <c r="T89">
        <f>T88+'tyee daily'!T89</f>
        <v>3037610.7720939009</v>
      </c>
      <c r="U89">
        <f>U88+'tyee daily'!U89</f>
        <v>1903228.5812570998</v>
      </c>
      <c r="V89">
        <f>V88+'tyee daily'!V89</f>
        <v>1946537.1974934</v>
      </c>
      <c r="W89">
        <f>W88+'tyee daily'!W89</f>
        <v>2317737.0446994002</v>
      </c>
      <c r="X89">
        <f>X88+'tyee daily'!X89</f>
        <v>3470475.2531641996</v>
      </c>
      <c r="Y89">
        <f>Y88+'tyee daily'!Y89</f>
        <v>3609652.5282459995</v>
      </c>
      <c r="Z89">
        <f>Z88+'tyee daily'!Z89</f>
        <v>1849197.7609583002</v>
      </c>
      <c r="AA89">
        <f>AA88+'tyee daily'!AA89</f>
        <v>3641087.3473493</v>
      </c>
      <c r="AB89">
        <f>AB88+'tyee daily'!AB89</f>
        <v>5684323.477531</v>
      </c>
      <c r="AC89">
        <f>AC88+'tyee daily'!AC89</f>
        <v>2477138.0000207</v>
      </c>
      <c r="AD89">
        <f>AD88+'tyee daily'!AD89</f>
        <v>749221.99998530024</v>
      </c>
      <c r="AE89">
        <f>AE88+'tyee daily'!AE89</f>
        <v>711625.81928669987</v>
      </c>
      <c r="AF89">
        <f>AF88+'tyee daily'!AF89</f>
        <v>4315568.1048627011</v>
      </c>
      <c r="AG89">
        <f>AG88+'tyee daily'!AG89</f>
        <v>6168609.104749701</v>
      </c>
      <c r="AH89">
        <f>AH88+'tyee daily'!AH89</f>
        <v>2015168.8000000005</v>
      </c>
      <c r="AI89">
        <f>AI88+'tyee daily'!AI89</f>
        <v>1556052.8</v>
      </c>
      <c r="AJ89">
        <f>AJ88+'tyee daily'!AJ89</f>
        <v>1174811.2000000002</v>
      </c>
      <c r="AK89">
        <f>AK88+'tyee daily'!AK89</f>
        <v>677631</v>
      </c>
      <c r="AL89">
        <f>AL88+'tyee daily'!AL89</f>
        <v>3346739.1999999997</v>
      </c>
      <c r="AM89">
        <f>AM88+'tyee daily'!AM89</f>
        <v>1643503.4000000001</v>
      </c>
      <c r="AN89">
        <f>AN88+'tyee daily'!AN89</f>
        <v>2603327</v>
      </c>
      <c r="AO89">
        <f>AO88+'tyee daily'!AO89</f>
        <v>836854</v>
      </c>
      <c r="AP89">
        <f>AP88+'tyee daily'!AP89</f>
        <v>901881.99999999988</v>
      </c>
      <c r="AQ89">
        <f>AQ88+'tyee daily'!AQ89</f>
        <v>1794707.0000000007</v>
      </c>
      <c r="AR89">
        <f>AR88+'tyee daily'!AR89</f>
        <v>1717456</v>
      </c>
      <c r="AS89">
        <f>AS88+'tyee daily'!AS89</f>
        <v>453110</v>
      </c>
      <c r="AT89">
        <f>AT88+'tyee daily'!AT89</f>
        <v>2711689.9999999995</v>
      </c>
      <c r="AU89">
        <f>AU88+'tyee daily'!AU89</f>
        <v>1177106</v>
      </c>
      <c r="AV89">
        <f>AV88+'tyee daily'!AV89</f>
        <v>1462860</v>
      </c>
      <c r="AW89">
        <f>AW88+'tyee daily'!AW89</f>
        <v>850348</v>
      </c>
      <c r="AX89">
        <f>AX88+'tyee daily'!AX89</f>
        <v>1275824</v>
      </c>
      <c r="AY89">
        <f>AY88+'tyee daily'!AY89</f>
        <v>636777</v>
      </c>
      <c r="AZ89">
        <f>AZ88+'tyee daily'!AZ89</f>
        <v>1076105</v>
      </c>
      <c r="BA89">
        <f>BA88+'tyee daily'!BA89</f>
        <v>965556</v>
      </c>
      <c r="BB89">
        <f>BB88+'tyee daily'!BB89</f>
        <v>3486972</v>
      </c>
      <c r="BC89">
        <f>BC88+'tyee daily'!BC89</f>
        <v>1574844</v>
      </c>
      <c r="BF89">
        <f t="shared" si="5"/>
        <v>2054174.5990856742</v>
      </c>
      <c r="BG89">
        <f t="shared" si="6"/>
        <v>840902.2</v>
      </c>
      <c r="BH89">
        <f t="shared" si="7"/>
        <v>1201785.5</v>
      </c>
      <c r="BI89">
        <f t="shared" si="8"/>
        <v>2589151.0384900002</v>
      </c>
      <c r="BJ89">
        <f t="shared" si="9"/>
        <v>3572848.3697722</v>
      </c>
    </row>
    <row r="90" spans="1:62" x14ac:dyDescent="0.35">
      <c r="A90" s="1">
        <v>44436</v>
      </c>
      <c r="B90">
        <f>B89+'tyee daily'!B90</f>
        <v>1303628.7246943</v>
      </c>
      <c r="C90">
        <f>C89+'tyee daily'!C90</f>
        <v>1745084.9031141999</v>
      </c>
      <c r="D90">
        <f>D89+'tyee daily'!D90</f>
        <v>1422649.5980665197</v>
      </c>
      <c r="E90">
        <f>E89+'tyee daily'!E90</f>
        <v>2188532.6077815373</v>
      </c>
      <c r="F90">
        <f>F89+'tyee daily'!F90</f>
        <v>2187104.3797463994</v>
      </c>
      <c r="G90">
        <f>G89+'tyee daily'!G90</f>
        <v>1395002.8799730001</v>
      </c>
      <c r="H90">
        <f>H89+'tyee daily'!H90</f>
        <v>1307643.9999889999</v>
      </c>
      <c r="I90">
        <f>I89+'tyee daily'!I90</f>
        <v>1913279.9022085001</v>
      </c>
      <c r="J90">
        <f>J89+'tyee daily'!J90</f>
        <v>944673.20619365294</v>
      </c>
      <c r="K90">
        <f>K89+'tyee daily'!K90</f>
        <v>2546623.1539600007</v>
      </c>
      <c r="L90">
        <f>L89+'tyee daily'!L90</f>
        <v>1027503.9999798002</v>
      </c>
      <c r="M90">
        <f>M89+'tyee daily'!M90</f>
        <v>3090236.0584408003</v>
      </c>
      <c r="N90">
        <f>N89+'tyee daily'!N90</f>
        <v>3040732.1787830014</v>
      </c>
      <c r="O90">
        <f>O89+'tyee daily'!O90</f>
        <v>1319279.0000116006</v>
      </c>
      <c r="P90">
        <f>P89+'tyee daily'!P90</f>
        <v>1997296.4975977002</v>
      </c>
      <c r="Q90">
        <f>Q89+'tyee daily'!Q90</f>
        <v>4397362.1854579998</v>
      </c>
      <c r="R90">
        <f>R89+'tyee daily'!R90</f>
        <v>1323404.1244128002</v>
      </c>
      <c r="S90">
        <f>S89+'tyee daily'!S90</f>
        <v>1972534.5015113</v>
      </c>
      <c r="T90">
        <f>T89+'tyee daily'!T90</f>
        <v>3046435.7844949011</v>
      </c>
      <c r="U90">
        <f>U89+'tyee daily'!U90</f>
        <v>1904574.9474470997</v>
      </c>
      <c r="V90">
        <f>V89+'tyee daily'!V90</f>
        <v>1948937.3965093999</v>
      </c>
      <c r="W90">
        <f>W89+'tyee daily'!W90</f>
        <v>2324408.8914884003</v>
      </c>
      <c r="X90">
        <f>X89+'tyee daily'!X90</f>
        <v>3479340.7902701995</v>
      </c>
      <c r="Y90">
        <f>Y89+'tyee daily'!Y90</f>
        <v>3612887.5319069996</v>
      </c>
      <c r="Z90">
        <f>Z89+'tyee daily'!Z90</f>
        <v>1851855.5475723003</v>
      </c>
      <c r="AA90">
        <f>AA89+'tyee daily'!AA90</f>
        <v>3651482.0923692998</v>
      </c>
      <c r="AB90">
        <f>AB89+'tyee daily'!AB90</f>
        <v>5694412.896621</v>
      </c>
      <c r="AC90">
        <f>AC89+'tyee daily'!AC90</f>
        <v>2477138.0000207</v>
      </c>
      <c r="AD90">
        <f>AD89+'tyee daily'!AD90</f>
        <v>749221.99998530024</v>
      </c>
      <c r="AE90">
        <f>AE89+'tyee daily'!AE90</f>
        <v>714120.37570269988</v>
      </c>
      <c r="AF90">
        <f>AF89+'tyee daily'!AF90</f>
        <v>4317236.3572417013</v>
      </c>
      <c r="AG90">
        <f>AG89+'tyee daily'!AG90</f>
        <v>6170277.3571287012</v>
      </c>
      <c r="AH90">
        <f>AH89+'tyee daily'!AH90</f>
        <v>2015168.8000000005</v>
      </c>
      <c r="AI90">
        <f>AI89+'tyee daily'!AI90</f>
        <v>1556052.8</v>
      </c>
      <c r="AJ90">
        <f>AJ89+'tyee daily'!AJ90</f>
        <v>1174811.2000000002</v>
      </c>
      <c r="AK90">
        <f>AK89+'tyee daily'!AK90</f>
        <v>677631</v>
      </c>
      <c r="AL90">
        <f>AL89+'tyee daily'!AL90</f>
        <v>3403336.1999999997</v>
      </c>
      <c r="AM90">
        <f>AM89+'tyee daily'!AM90</f>
        <v>1643503.4000000001</v>
      </c>
      <c r="AN90">
        <f>AN89+'tyee daily'!AN90</f>
        <v>2603327</v>
      </c>
      <c r="AO90">
        <f>AO89+'tyee daily'!AO90</f>
        <v>836854</v>
      </c>
      <c r="AP90">
        <f>AP89+'tyee daily'!AP90</f>
        <v>901881.99999999988</v>
      </c>
      <c r="AQ90">
        <f>AQ89+'tyee daily'!AQ90</f>
        <v>1794707.0000000007</v>
      </c>
      <c r="AR90">
        <f>AR89+'tyee daily'!AR90</f>
        <v>1717699</v>
      </c>
      <c r="AS90">
        <f>AS89+'tyee daily'!AS90</f>
        <v>453110</v>
      </c>
      <c r="AT90">
        <f>AT89+'tyee daily'!AT90</f>
        <v>2712987.9999999995</v>
      </c>
      <c r="AU90">
        <f>AU89+'tyee daily'!AU90</f>
        <v>1191558</v>
      </c>
      <c r="AV90">
        <f>AV89+'tyee daily'!AV90</f>
        <v>1468613</v>
      </c>
      <c r="AW90">
        <f>AW89+'tyee daily'!AW90</f>
        <v>851916</v>
      </c>
      <c r="AX90">
        <f>AX89+'tyee daily'!AX90</f>
        <v>1276929</v>
      </c>
      <c r="AY90">
        <f>AY89+'tyee daily'!AY90</f>
        <v>639516</v>
      </c>
      <c r="AZ90">
        <f>AZ89+'tyee daily'!AZ90</f>
        <v>1095584</v>
      </c>
      <c r="BA90">
        <f>BA89+'tyee daily'!BA90</f>
        <v>984801</v>
      </c>
      <c r="BB90">
        <f>BB89+'tyee daily'!BB90</f>
        <v>3487460</v>
      </c>
      <c r="BC90">
        <f>BC89+'tyee daily'!BC90</f>
        <v>1575837</v>
      </c>
      <c r="BF90">
        <f t="shared" si="5"/>
        <v>2057929.3753829782</v>
      </c>
      <c r="BG90">
        <f t="shared" si="6"/>
        <v>841372.6</v>
      </c>
      <c r="BH90">
        <f t="shared" si="7"/>
        <v>1212900.75</v>
      </c>
      <c r="BI90">
        <f t="shared" si="8"/>
        <v>2589151.0384900002</v>
      </c>
      <c r="BJ90">
        <f t="shared" si="9"/>
        <v>3575259.2723349002</v>
      </c>
    </row>
    <row r="91" spans="1:62" x14ac:dyDescent="0.35">
      <c r="A91" s="1">
        <v>44437</v>
      </c>
      <c r="B91">
        <f>B90+'tyee daily'!B91</f>
        <v>1303748.8477010999</v>
      </c>
      <c r="C91">
        <f>C90+'tyee daily'!C91</f>
        <v>1746837.8836611998</v>
      </c>
      <c r="D91">
        <f>D90+'tyee daily'!D91</f>
        <v>1422756.6711434198</v>
      </c>
      <c r="E91">
        <f>E90+'tyee daily'!E91</f>
        <v>2188543.6077815373</v>
      </c>
      <c r="F91">
        <f>F90+'tyee daily'!F91</f>
        <v>2187104.3797463994</v>
      </c>
      <c r="G91">
        <f>G90+'tyee daily'!G91</f>
        <v>1395075.6799730002</v>
      </c>
      <c r="H91">
        <f>H90+'tyee daily'!H91</f>
        <v>1307643.9999889999</v>
      </c>
      <c r="I91">
        <f>I90+'tyee daily'!I91</f>
        <v>1913279.9022085001</v>
      </c>
      <c r="J91">
        <f>J90+'tyee daily'!J91</f>
        <v>944689.00619365298</v>
      </c>
      <c r="K91">
        <f>K90+'tyee daily'!K91</f>
        <v>2546623.1539600007</v>
      </c>
      <c r="L91">
        <f>L90+'tyee daily'!L91</f>
        <v>1027503.9999798002</v>
      </c>
      <c r="M91">
        <f>M90+'tyee daily'!M91</f>
        <v>3090236.0584408003</v>
      </c>
      <c r="N91">
        <f>N90+'tyee daily'!N91</f>
        <v>3040732.1787830014</v>
      </c>
      <c r="O91">
        <f>O90+'tyee daily'!O91</f>
        <v>1319279.0000116006</v>
      </c>
      <c r="P91">
        <f>P90+'tyee daily'!P91</f>
        <v>1997529.6487732001</v>
      </c>
      <c r="Q91">
        <f>Q90+'tyee daily'!Q91</f>
        <v>4404208.3116060002</v>
      </c>
      <c r="R91">
        <f>R90+'tyee daily'!R91</f>
        <v>1325416.1244128002</v>
      </c>
      <c r="S91">
        <f>S90+'tyee daily'!S91</f>
        <v>1974250.8102712999</v>
      </c>
      <c r="T91">
        <f>T90+'tyee daily'!T91</f>
        <v>3050127.5968479011</v>
      </c>
      <c r="U91">
        <f>U90+'tyee daily'!U91</f>
        <v>1905057.0208456998</v>
      </c>
      <c r="V91">
        <f>V90+'tyee daily'!V91</f>
        <v>1955693.4203833998</v>
      </c>
      <c r="W91">
        <f>W90+'tyee daily'!W91</f>
        <v>2331601.3382764002</v>
      </c>
      <c r="X91">
        <f>X90+'tyee daily'!X91</f>
        <v>3481874.3042521994</v>
      </c>
      <c r="Y91">
        <f>Y90+'tyee daily'!Y91</f>
        <v>3614226.6729569999</v>
      </c>
      <c r="Z91">
        <f>Z90+'tyee daily'!Z91</f>
        <v>1853916.3544233004</v>
      </c>
      <c r="AA91">
        <f>AA90+'tyee daily'!AA91</f>
        <v>3663855.1811893</v>
      </c>
      <c r="AB91">
        <f>AB90+'tyee daily'!AB91</f>
        <v>5702655.4257629998</v>
      </c>
      <c r="AC91">
        <f>AC90+'tyee daily'!AC91</f>
        <v>2477138.0000207</v>
      </c>
      <c r="AD91">
        <f>AD90+'tyee daily'!AD91</f>
        <v>749221.99998530024</v>
      </c>
      <c r="AE91">
        <f>AE90+'tyee daily'!AE91</f>
        <v>717595.86445969983</v>
      </c>
      <c r="AF91">
        <f>AF90+'tyee daily'!AF91</f>
        <v>4320596.6680157017</v>
      </c>
      <c r="AG91">
        <f>AG90+'tyee daily'!AG91</f>
        <v>6173637.6679027015</v>
      </c>
      <c r="AH91">
        <f>AH90+'tyee daily'!AH91</f>
        <v>2015168.8000000005</v>
      </c>
      <c r="AI91">
        <f>AI90+'tyee daily'!AI91</f>
        <v>1556052.8</v>
      </c>
      <c r="AJ91">
        <f>AJ90+'tyee daily'!AJ91</f>
        <v>1174811.2000000002</v>
      </c>
      <c r="AK91">
        <f>AK90+'tyee daily'!AK91</f>
        <v>677631</v>
      </c>
      <c r="AL91">
        <f>AL90+'tyee daily'!AL91</f>
        <v>3452498.9999999995</v>
      </c>
      <c r="AM91">
        <f>AM90+'tyee daily'!AM91</f>
        <v>1643503.4000000001</v>
      </c>
      <c r="AN91">
        <f>AN90+'tyee daily'!AN91</f>
        <v>2603327</v>
      </c>
      <c r="AO91">
        <f>AO90+'tyee daily'!AO91</f>
        <v>836854</v>
      </c>
      <c r="AP91">
        <f>AP90+'tyee daily'!AP91</f>
        <v>901881.99999999988</v>
      </c>
      <c r="AQ91">
        <f>AQ90+'tyee daily'!AQ91</f>
        <v>1794707.0000000007</v>
      </c>
      <c r="AR91">
        <f>AR90+'tyee daily'!AR91</f>
        <v>1718069</v>
      </c>
      <c r="AS91">
        <f>AS90+'tyee daily'!AS91</f>
        <v>453110</v>
      </c>
      <c r="AT91">
        <f>AT90+'tyee daily'!AT91</f>
        <v>2714648.9999999995</v>
      </c>
      <c r="AU91">
        <f>AU90+'tyee daily'!AU91</f>
        <v>1200247</v>
      </c>
      <c r="AV91">
        <f>AV90+'tyee daily'!AV91</f>
        <v>1469178</v>
      </c>
      <c r="AW91">
        <f>AW90+'tyee daily'!AW91</f>
        <v>853308</v>
      </c>
      <c r="AX91">
        <f>AX90+'tyee daily'!AX91</f>
        <v>1277660</v>
      </c>
      <c r="AY91">
        <f>AY90+'tyee daily'!AY91</f>
        <v>639909</v>
      </c>
      <c r="AZ91">
        <f>AZ90+'tyee daily'!AZ91</f>
        <v>1101160</v>
      </c>
      <c r="BA91">
        <f>BA90+'tyee daily'!BA91</f>
        <v>988439</v>
      </c>
      <c r="BB91">
        <f>BB90+'tyee daily'!BB91</f>
        <v>3487944</v>
      </c>
      <c r="BC91">
        <f>BC90+'tyee daily'!BC91</f>
        <v>1576351</v>
      </c>
      <c r="BF91">
        <f t="shared" si="5"/>
        <v>2060539.2033325671</v>
      </c>
      <c r="BG91">
        <f t="shared" si="6"/>
        <v>841790.2</v>
      </c>
      <c r="BH91">
        <f t="shared" si="7"/>
        <v>1219600.25</v>
      </c>
      <c r="BI91">
        <f t="shared" si="8"/>
        <v>2589151.0384900002</v>
      </c>
      <c r="BJ91">
        <f t="shared" si="9"/>
        <v>3576341.8710699002</v>
      </c>
    </row>
    <row r="92" spans="1:62" x14ac:dyDescent="0.35">
      <c r="A92" s="1">
        <v>44438</v>
      </c>
      <c r="B92">
        <f>B91+'tyee daily'!B92</f>
        <v>1303816.9388172699</v>
      </c>
      <c r="C92">
        <f>C91+'tyee daily'!C92</f>
        <v>1747829.5230497997</v>
      </c>
      <c r="D92">
        <f>D91+'tyee daily'!D92</f>
        <v>1422892.4711434199</v>
      </c>
      <c r="E92">
        <f>E91+'tyee daily'!E92</f>
        <v>2188554.6077815373</v>
      </c>
      <c r="F92">
        <f>F91+'tyee daily'!F92</f>
        <v>2187104.3797463994</v>
      </c>
      <c r="G92">
        <f>G91+'tyee daily'!G92</f>
        <v>1395122.9999730003</v>
      </c>
      <c r="H92">
        <f>H91+'tyee daily'!H92</f>
        <v>1307672.77807119</v>
      </c>
      <c r="I92">
        <f>I91+'tyee daily'!I92</f>
        <v>1913279.9022085001</v>
      </c>
      <c r="J92">
        <f>J91+'tyee daily'!J92</f>
        <v>944704.80619365303</v>
      </c>
      <c r="K92">
        <f>K91+'tyee daily'!K92</f>
        <v>2546623.1539600007</v>
      </c>
      <c r="L92">
        <f>L91+'tyee daily'!L92</f>
        <v>1027503.9999798002</v>
      </c>
      <c r="M92">
        <f>M91+'tyee daily'!M92</f>
        <v>3090236.0584408003</v>
      </c>
      <c r="N92">
        <f>N91+'tyee daily'!N92</f>
        <v>3040780.9787830012</v>
      </c>
      <c r="O92">
        <f>O91+'tyee daily'!O92</f>
        <v>1319279.0000116006</v>
      </c>
      <c r="P92">
        <f>P91+'tyee daily'!P92</f>
        <v>1997762.7999487</v>
      </c>
      <c r="Q92">
        <f>Q91+'tyee daily'!Q92</f>
        <v>4416543.9999360004</v>
      </c>
      <c r="R92">
        <f>R91+'tyee daily'!R92</f>
        <v>1326599.2581428001</v>
      </c>
      <c r="S92">
        <f>S91+'tyee daily'!S92</f>
        <v>1977747.4691633</v>
      </c>
      <c r="T92">
        <f>T91+'tyee daily'!T92</f>
        <v>3053038.2700639013</v>
      </c>
      <c r="U92">
        <f>U91+'tyee daily'!U92</f>
        <v>1905699.9579338997</v>
      </c>
      <c r="V92">
        <f>V91+'tyee daily'!V92</f>
        <v>1958602.6043683998</v>
      </c>
      <c r="W92">
        <f>W91+'tyee daily'!W92</f>
        <v>2344708.6871764003</v>
      </c>
      <c r="X92">
        <f>X91+'tyee daily'!X92</f>
        <v>3507178.0228321995</v>
      </c>
      <c r="Y92">
        <f>Y91+'tyee daily'!Y92</f>
        <v>3616543.83837</v>
      </c>
      <c r="Z92">
        <f>Z91+'tyee daily'!Z92</f>
        <v>1854963.1134593002</v>
      </c>
      <c r="AA92">
        <f>AA91+'tyee daily'!AA92</f>
        <v>3689346.6137792999</v>
      </c>
      <c r="AB92">
        <f>AB91+'tyee daily'!AB92</f>
        <v>5702663.8257630002</v>
      </c>
      <c r="AC92">
        <f>AC91+'tyee daily'!AC92</f>
        <v>2477138.0000207</v>
      </c>
      <c r="AD92">
        <f>AD91+'tyee daily'!AD92</f>
        <v>749221.99998530024</v>
      </c>
      <c r="AE92">
        <f>AE91+'tyee daily'!AE92</f>
        <v>719915.83440769988</v>
      </c>
      <c r="AF92">
        <f>AF91+'tyee daily'!AF92</f>
        <v>4324254.5539947012</v>
      </c>
      <c r="AG92">
        <f>AG91+'tyee daily'!AG92</f>
        <v>6177295.5538817011</v>
      </c>
      <c r="AH92">
        <f>AH91+'tyee daily'!AH92</f>
        <v>2015168.8000000005</v>
      </c>
      <c r="AI92">
        <f>AI91+'tyee daily'!AI92</f>
        <v>1556052.8</v>
      </c>
      <c r="AJ92">
        <f>AJ91+'tyee daily'!AJ92</f>
        <v>1174811.2000000002</v>
      </c>
      <c r="AK92">
        <f>AK91+'tyee daily'!AK92</f>
        <v>677631</v>
      </c>
      <c r="AL92">
        <f>AL91+'tyee daily'!AL92</f>
        <v>3482753.9999999995</v>
      </c>
      <c r="AM92">
        <f>AM91+'tyee daily'!AM92</f>
        <v>1643503.4000000001</v>
      </c>
      <c r="AN92">
        <f>AN91+'tyee daily'!AN92</f>
        <v>2603327</v>
      </c>
      <c r="AO92">
        <f>AO91+'tyee daily'!AO92</f>
        <v>836854</v>
      </c>
      <c r="AP92">
        <f>AP91+'tyee daily'!AP92</f>
        <v>901881.99999999988</v>
      </c>
      <c r="AQ92">
        <f>AQ91+'tyee daily'!AQ92</f>
        <v>1794707.0000000007</v>
      </c>
      <c r="AR92">
        <f>AR91+'tyee daily'!AR92</f>
        <v>1718069</v>
      </c>
      <c r="AS92">
        <f>AS91+'tyee daily'!AS92</f>
        <v>453110</v>
      </c>
      <c r="AT92">
        <f>AT91+'tyee daily'!AT92</f>
        <v>2725793.9999999995</v>
      </c>
      <c r="AU92">
        <f>AU91+'tyee daily'!AU92</f>
        <v>1206591</v>
      </c>
      <c r="AV92">
        <f>AV91+'tyee daily'!AV92</f>
        <v>1472043</v>
      </c>
      <c r="AW92">
        <f>AW91+'tyee daily'!AW92</f>
        <v>854684</v>
      </c>
      <c r="AX92">
        <f>AX91+'tyee daily'!AX92</f>
        <v>1278397</v>
      </c>
      <c r="AY92">
        <f>AY91+'tyee daily'!AY92</f>
        <v>639909</v>
      </c>
      <c r="AZ92">
        <f>AZ91+'tyee daily'!AZ92</f>
        <v>1109805</v>
      </c>
      <c r="BA92">
        <f>BA91+'tyee daily'!BA92</f>
        <v>996560</v>
      </c>
      <c r="BB92">
        <f>BB91+'tyee daily'!BB92</f>
        <v>3487944</v>
      </c>
      <c r="BC92">
        <f>BC91+'tyee daily'!BC92</f>
        <v>1582287</v>
      </c>
      <c r="BF92">
        <f t="shared" si="5"/>
        <v>2063824.2629886535</v>
      </c>
      <c r="BG92">
        <f t="shared" si="6"/>
        <v>842203</v>
      </c>
      <c r="BH92">
        <f t="shared" si="7"/>
        <v>1224542.5</v>
      </c>
      <c r="BI92">
        <f t="shared" si="8"/>
        <v>2589151.0384900002</v>
      </c>
      <c r="BJ92">
        <f t="shared" si="9"/>
        <v>3583734.09370866</v>
      </c>
    </row>
    <row r="93" spans="1:62" x14ac:dyDescent="0.35">
      <c r="A93" s="1">
        <v>44439</v>
      </c>
      <c r="B93">
        <f>B92+'tyee daily'!B93</f>
        <v>1303874.5009212298</v>
      </c>
      <c r="C93">
        <f>C92+'tyee daily'!C93</f>
        <v>1748256.1529041997</v>
      </c>
      <c r="D93">
        <f>D92+'tyee daily'!D93</f>
        <v>1423028.2711434199</v>
      </c>
      <c r="E93">
        <f>E92+'tyee daily'!E93</f>
        <v>2188565.6077815373</v>
      </c>
      <c r="F93">
        <f>F92+'tyee daily'!F93</f>
        <v>2187104.3797463994</v>
      </c>
      <c r="G93">
        <f>G92+'tyee daily'!G93</f>
        <v>1395122.9999730003</v>
      </c>
      <c r="H93">
        <f>H92+'tyee daily'!H93</f>
        <v>1307733.3780711901</v>
      </c>
      <c r="I93">
        <f>I92+'tyee daily'!I93</f>
        <v>1913279.9022085001</v>
      </c>
      <c r="J93">
        <f>J92+'tyee daily'!J93</f>
        <v>944720.60619365308</v>
      </c>
      <c r="K93">
        <f>K92+'tyee daily'!K93</f>
        <v>2546623.1539600007</v>
      </c>
      <c r="L93">
        <f>L92+'tyee daily'!L93</f>
        <v>1027503.9999798002</v>
      </c>
      <c r="M93">
        <f>M92+'tyee daily'!M93</f>
        <v>3090236.0584408003</v>
      </c>
      <c r="N93">
        <f>N92+'tyee daily'!N93</f>
        <v>3040829.778783001</v>
      </c>
      <c r="O93">
        <f>O92+'tyee daily'!O93</f>
        <v>1319279.0000116006</v>
      </c>
      <c r="P93">
        <f>P92+'tyee daily'!P93</f>
        <v>1997871.9999487</v>
      </c>
      <c r="Q93">
        <f>Q92+'tyee daily'!Q93</f>
        <v>4416543.9999360004</v>
      </c>
      <c r="R93">
        <f>R92+'tyee daily'!R93</f>
        <v>1327166.7213672001</v>
      </c>
      <c r="S93">
        <f>S92+'tyee daily'!S93</f>
        <v>1977747.4691633</v>
      </c>
      <c r="T93">
        <f>T92+'tyee daily'!T93</f>
        <v>3055930.3447289015</v>
      </c>
      <c r="U93">
        <f>U92+'tyee daily'!U93</f>
        <v>1906785.2701688998</v>
      </c>
      <c r="V93">
        <f>V92+'tyee daily'!V93</f>
        <v>1960681.7341233997</v>
      </c>
      <c r="W93">
        <f>W92+'tyee daily'!W93</f>
        <v>2352107.8595924005</v>
      </c>
      <c r="X93">
        <f>X92+'tyee daily'!X93</f>
        <v>3508415.1204121993</v>
      </c>
      <c r="Y93">
        <f>Y92+'tyee daily'!Y93</f>
        <v>3621178.1691959999</v>
      </c>
      <c r="Z93">
        <f>Z92+'tyee daily'!Z93</f>
        <v>1856491.0000203003</v>
      </c>
      <c r="AA93">
        <f>AA92+'tyee daily'!AA93</f>
        <v>3700522.9058793001</v>
      </c>
      <c r="AB93">
        <f>AB92+'tyee daily'!AB93</f>
        <v>5705001.0321789999</v>
      </c>
      <c r="AC93">
        <f>AC92+'tyee daily'!AC93</f>
        <v>2477138.0000207</v>
      </c>
      <c r="AD93">
        <f>AD92+'tyee daily'!AD93</f>
        <v>749221.99998530024</v>
      </c>
      <c r="AE93">
        <f>AE92+'tyee daily'!AE93</f>
        <v>725167.23295769992</v>
      </c>
      <c r="AF93">
        <f>AF92+'tyee daily'!AF93</f>
        <v>4327175.3690817012</v>
      </c>
      <c r="AG93">
        <f>AG92+'tyee daily'!AG93</f>
        <v>6180216.368968701</v>
      </c>
      <c r="AH93">
        <f>AH92+'tyee daily'!AH93</f>
        <v>2015168.8000000005</v>
      </c>
      <c r="AI93">
        <f>AI92+'tyee daily'!AI93</f>
        <v>1556052.8</v>
      </c>
      <c r="AJ93">
        <f>AJ92+'tyee daily'!AJ93</f>
        <v>1174811.2000000002</v>
      </c>
      <c r="AK93">
        <f>AK92+'tyee daily'!AK93</f>
        <v>677631</v>
      </c>
      <c r="AL93">
        <f>AL92+'tyee daily'!AL93</f>
        <v>3508875.9999999995</v>
      </c>
      <c r="AM93">
        <f>AM92+'tyee daily'!AM93</f>
        <v>1643503.4000000001</v>
      </c>
      <c r="AN93">
        <f>AN92+'tyee daily'!AN93</f>
        <v>2603327</v>
      </c>
      <c r="AO93">
        <f>AO92+'tyee daily'!AO93</f>
        <v>836854</v>
      </c>
      <c r="AP93">
        <f>AP92+'tyee daily'!AP93</f>
        <v>901881.99999999988</v>
      </c>
      <c r="AQ93">
        <f>AQ92+'tyee daily'!AQ93</f>
        <v>1794707.0000000007</v>
      </c>
      <c r="AR93">
        <f>AR92+'tyee daily'!AR93</f>
        <v>1718069</v>
      </c>
      <c r="AS93">
        <f>AS92+'tyee daily'!AS93</f>
        <v>453355</v>
      </c>
      <c r="AT93">
        <f>AT92+'tyee daily'!AT93</f>
        <v>2727467.9999999995</v>
      </c>
      <c r="AU93">
        <f>AU92+'tyee daily'!AU93</f>
        <v>1208085</v>
      </c>
      <c r="AV93">
        <f>AV92+'tyee daily'!AV93</f>
        <v>1477500</v>
      </c>
      <c r="AW93">
        <f>AW92+'tyee daily'!AW93</f>
        <v>856057</v>
      </c>
      <c r="AX93">
        <f>AX92+'tyee daily'!AX93</f>
        <v>1279870</v>
      </c>
      <c r="AY93">
        <f>AY92+'tyee daily'!AY93</f>
        <v>643056</v>
      </c>
      <c r="AZ93">
        <f>AZ92+'tyee daily'!AZ93</f>
        <v>1118851</v>
      </c>
      <c r="BA93">
        <f>BA92+'tyee daily'!BA93</f>
        <v>1004670</v>
      </c>
      <c r="BB93">
        <f>BB92+'tyee daily'!BB93</f>
        <v>3488432</v>
      </c>
      <c r="BC93">
        <f>BC92+'tyee daily'!BC93</f>
        <v>1585804</v>
      </c>
      <c r="BF93">
        <f t="shared" si="5"/>
        <v>2065843.5294045934</v>
      </c>
      <c r="BG93">
        <f t="shared" si="6"/>
        <v>842614.9</v>
      </c>
      <c r="BH93">
        <f t="shared" si="7"/>
        <v>1226031.25</v>
      </c>
      <c r="BI93">
        <f t="shared" si="8"/>
        <v>2589151.0384900002</v>
      </c>
      <c r="BJ93">
        <f t="shared" si="9"/>
        <v>3587487.5184372002</v>
      </c>
    </row>
    <row r="94" spans="1:62" x14ac:dyDescent="0.35">
      <c r="A94" s="1">
        <v>44440</v>
      </c>
      <c r="B94">
        <f>B93+'tyee daily'!B94</f>
        <v>1303898.8554666799</v>
      </c>
      <c r="C94">
        <f>C93+'tyee daily'!C94</f>
        <v>1748754.5169818997</v>
      </c>
      <c r="D94">
        <f>D93+'tyee daily'!D94</f>
        <v>1423164.0711434199</v>
      </c>
      <c r="E94">
        <f>E93+'tyee daily'!E94</f>
        <v>2188570.9999384005</v>
      </c>
      <c r="F94">
        <f>F93+'tyee daily'!F94</f>
        <v>2187104.3797463994</v>
      </c>
      <c r="G94">
        <f>G93+'tyee daily'!G94</f>
        <v>1395124.7246702183</v>
      </c>
      <c r="H94">
        <f>H93+'tyee daily'!H94</f>
        <v>1307793.9780711902</v>
      </c>
      <c r="I94">
        <f>I93+'tyee daily'!I94</f>
        <v>1913279.9022085001</v>
      </c>
      <c r="J94">
        <f>J93+'tyee daily'!J94</f>
        <v>944736.40619365312</v>
      </c>
      <c r="K94">
        <f>K93+'tyee daily'!K94</f>
        <v>2546623.1539600007</v>
      </c>
      <c r="L94">
        <f>L93+'tyee daily'!L94</f>
        <v>1027503.9999798002</v>
      </c>
      <c r="M94">
        <f>M93+'tyee daily'!M94</f>
        <v>3090236.0584408003</v>
      </c>
      <c r="N94">
        <f>N93+'tyee daily'!N94</f>
        <v>3040878.5787830008</v>
      </c>
      <c r="O94">
        <f>O93+'tyee daily'!O94</f>
        <v>1319279.0000116006</v>
      </c>
      <c r="P94">
        <f>P93+'tyee daily'!P94</f>
        <v>1997871.9999487</v>
      </c>
      <c r="Q94">
        <f>Q93+'tyee daily'!Q94</f>
        <v>4416543.9999360004</v>
      </c>
      <c r="R94">
        <f>R93+'tyee daily'!R94</f>
        <v>1327464.5999705002</v>
      </c>
      <c r="S94">
        <f>S93+'tyee daily'!S94</f>
        <v>1977747.4691633</v>
      </c>
      <c r="T94">
        <f>T93+'tyee daily'!T94</f>
        <v>3057539.1193819013</v>
      </c>
      <c r="U94">
        <f>U93+'tyee daily'!U94</f>
        <v>1908765.3866768999</v>
      </c>
      <c r="V94">
        <f>V93+'tyee daily'!V94</f>
        <v>1965426.8452283996</v>
      </c>
      <c r="W94">
        <f>W93+'tyee daily'!W94</f>
        <v>2354190.2595864004</v>
      </c>
      <c r="X94">
        <f>X93+'tyee daily'!X94</f>
        <v>3510286.4774031993</v>
      </c>
      <c r="Y94">
        <f>Y93+'tyee daily'!Y94</f>
        <v>3622592.5428899997</v>
      </c>
      <c r="Z94">
        <f>Z93+'tyee daily'!Z94</f>
        <v>1856491.0000203003</v>
      </c>
      <c r="AA94">
        <f>AA93+'tyee daily'!AA94</f>
        <v>3708903.0149463001</v>
      </c>
      <c r="AB94">
        <f>AB93+'tyee daily'!AB94</f>
        <v>5717407.0700890003</v>
      </c>
      <c r="AC94">
        <f>AC93+'tyee daily'!AC94</f>
        <v>2477138.0000207</v>
      </c>
      <c r="AD94">
        <f>AD93+'tyee daily'!AD94</f>
        <v>749221.99998530024</v>
      </c>
      <c r="AE94">
        <f>AE93+'tyee daily'!AE94</f>
        <v>726938.27056969993</v>
      </c>
      <c r="AF94">
        <f>AF93+'tyee daily'!AF94</f>
        <v>4328245.7242027009</v>
      </c>
      <c r="AG94">
        <f>AG93+'tyee daily'!AG94</f>
        <v>6180216.368968701</v>
      </c>
      <c r="AH94">
        <f>AH93+'tyee daily'!AH94</f>
        <v>2015168.8000000005</v>
      </c>
      <c r="AI94">
        <f>AI93+'tyee daily'!AI94</f>
        <v>1556052.8</v>
      </c>
      <c r="AJ94">
        <f>AJ93+'tyee daily'!AJ94</f>
        <v>1174811.2000000002</v>
      </c>
      <c r="AK94">
        <f>AK93+'tyee daily'!AK94</f>
        <v>677631</v>
      </c>
      <c r="AL94">
        <f>AL93+'tyee daily'!AL94</f>
        <v>3543555.9999999995</v>
      </c>
      <c r="AM94">
        <f>AM93+'tyee daily'!AM94</f>
        <v>1643503.4000000001</v>
      </c>
      <c r="AN94">
        <f>AN93+'tyee daily'!AN94</f>
        <v>2603327</v>
      </c>
      <c r="AO94">
        <f>AO93+'tyee daily'!AO94</f>
        <v>836854</v>
      </c>
      <c r="AP94">
        <f>AP93+'tyee daily'!AP94</f>
        <v>901881.99999999988</v>
      </c>
      <c r="AQ94">
        <f>AQ93+'tyee daily'!AQ94</f>
        <v>1794707.0000000007</v>
      </c>
      <c r="AR94">
        <f>AR93+'tyee daily'!AR94</f>
        <v>1718069</v>
      </c>
      <c r="AS94">
        <f>AS93+'tyee daily'!AS94</f>
        <v>453355</v>
      </c>
      <c r="AT94">
        <f>AT93+'tyee daily'!AT94</f>
        <v>2730743.9999999995</v>
      </c>
      <c r="AU94">
        <f>AU93+'tyee daily'!AU94</f>
        <v>1209579</v>
      </c>
      <c r="AV94">
        <f>AV93+'tyee daily'!AV94</f>
        <v>1481732</v>
      </c>
      <c r="AW94">
        <f>AW93+'tyee daily'!AW94</f>
        <v>858991</v>
      </c>
      <c r="AX94">
        <f>AX93+'tyee daily'!AX94</f>
        <v>1282434</v>
      </c>
      <c r="AY94">
        <f>AY93+'tyee daily'!AY94</f>
        <v>645050</v>
      </c>
      <c r="AZ94">
        <f>AZ93+'tyee daily'!AZ94</f>
        <v>1121768</v>
      </c>
      <c r="BA94">
        <f>BA93+'tyee daily'!BA94</f>
        <v>1010620</v>
      </c>
      <c r="BB94">
        <f>BB93+'tyee daily'!BB94</f>
        <v>3489400</v>
      </c>
      <c r="BC94">
        <f>BC93+'tyee daily'!BC94</f>
        <v>1596369</v>
      </c>
      <c r="BF94">
        <f t="shared" si="5"/>
        <v>2067880.4254552512</v>
      </c>
      <c r="BG94">
        <f t="shared" si="6"/>
        <v>843495.1</v>
      </c>
      <c r="BH94">
        <f t="shared" si="7"/>
        <v>1227792.75</v>
      </c>
      <c r="BI94">
        <f t="shared" si="8"/>
        <v>2589151.0384900002</v>
      </c>
      <c r="BJ94">
        <f t="shared" si="9"/>
        <v>3598881.580023</v>
      </c>
    </row>
    <row r="95" spans="1:62" x14ac:dyDescent="0.35">
      <c r="A95" s="1">
        <v>44441</v>
      </c>
      <c r="B95">
        <f>B94+'tyee daily'!B95</f>
        <v>1303927.0554666799</v>
      </c>
      <c r="C95">
        <f>C94+'tyee daily'!C95</f>
        <v>1749303.5169818997</v>
      </c>
      <c r="D95">
        <f>D94+'tyee daily'!D95</f>
        <v>1423258.2730665</v>
      </c>
      <c r="E95">
        <f>E94+'tyee daily'!E95</f>
        <v>2188570.9999384005</v>
      </c>
      <c r="F95">
        <f>F94+'tyee daily'!F95</f>
        <v>2187104.3797463994</v>
      </c>
      <c r="G95">
        <f>G94+'tyee daily'!G95</f>
        <v>1395126.4493674363</v>
      </c>
      <c r="H95">
        <f>H94+'tyee daily'!H95</f>
        <v>1307854.5780711903</v>
      </c>
      <c r="I95">
        <f>I94+'tyee daily'!I95</f>
        <v>1913279.9022085001</v>
      </c>
      <c r="J95">
        <f>J94+'tyee daily'!J95</f>
        <v>944744.73322068015</v>
      </c>
      <c r="K95">
        <f>K94+'tyee daily'!K95</f>
        <v>2546623.1539600007</v>
      </c>
      <c r="L95">
        <f>L94+'tyee daily'!L95</f>
        <v>1027523.9999798002</v>
      </c>
      <c r="M95">
        <f>M94+'tyee daily'!M95</f>
        <v>3090236.0584408003</v>
      </c>
      <c r="N95">
        <f>N94+'tyee daily'!N95</f>
        <v>3040927.3787830006</v>
      </c>
      <c r="O95">
        <f>O94+'tyee daily'!O95</f>
        <v>1319279.0000116006</v>
      </c>
      <c r="P95">
        <f>P94+'tyee daily'!P95</f>
        <v>1997871.9999487</v>
      </c>
      <c r="Q95">
        <f>Q94+'tyee daily'!Q95</f>
        <v>4416543.9999360004</v>
      </c>
      <c r="R95">
        <f>R94+'tyee daily'!R95</f>
        <v>1327519.1999705003</v>
      </c>
      <c r="S95">
        <f>S94+'tyee daily'!S95</f>
        <v>1979348.5034543001</v>
      </c>
      <c r="T95">
        <f>T94+'tyee daily'!T95</f>
        <v>3058106.3751843013</v>
      </c>
      <c r="U95">
        <f>U94+'tyee daily'!U95</f>
        <v>1909771.9999928998</v>
      </c>
      <c r="V95">
        <f>V94+'tyee daily'!V95</f>
        <v>1966492.9157563995</v>
      </c>
      <c r="W95">
        <f>W94+'tyee daily'!W95</f>
        <v>2358897.8127634004</v>
      </c>
      <c r="X95">
        <f>X94+'tyee daily'!X95</f>
        <v>3512790.3319741995</v>
      </c>
      <c r="Y95">
        <f>Y94+'tyee daily'!Y95</f>
        <v>3625376.1506909998</v>
      </c>
      <c r="Z95">
        <f>Z94+'tyee daily'!Z95</f>
        <v>1856491.0000203003</v>
      </c>
      <c r="AA95">
        <f>AA94+'tyee daily'!AA95</f>
        <v>3716758.1539413002</v>
      </c>
      <c r="AB95">
        <f>AB94+'tyee daily'!AB95</f>
        <v>5721138.350288</v>
      </c>
      <c r="AC95">
        <f>AC94+'tyee daily'!AC95</f>
        <v>2477138.0000207</v>
      </c>
      <c r="AD95">
        <f>AD94+'tyee daily'!AD95</f>
        <v>749221.99998530024</v>
      </c>
      <c r="AE95">
        <f>AE94+'tyee daily'!AE95</f>
        <v>727708.88711889996</v>
      </c>
      <c r="AF95">
        <f>AF94+'tyee daily'!AF95</f>
        <v>4328245.7242027009</v>
      </c>
      <c r="AG95">
        <f>AG94+'tyee daily'!AG95</f>
        <v>6180216.368968701</v>
      </c>
      <c r="AH95">
        <f>AH94+'tyee daily'!AH95</f>
        <v>2015168.8000000005</v>
      </c>
      <c r="AI95">
        <f>AI94+'tyee daily'!AI95</f>
        <v>1556052.8</v>
      </c>
      <c r="AJ95">
        <f>AJ94+'tyee daily'!AJ95</f>
        <v>1174811.2000000002</v>
      </c>
      <c r="AK95">
        <f>AK94+'tyee daily'!AK95</f>
        <v>677631</v>
      </c>
      <c r="AL95">
        <f>AL94+'tyee daily'!AL95</f>
        <v>3551854.9999999995</v>
      </c>
      <c r="AM95">
        <f>AM94+'tyee daily'!AM95</f>
        <v>1643503.4000000001</v>
      </c>
      <c r="AN95">
        <f>AN94+'tyee daily'!AN95</f>
        <v>2603327</v>
      </c>
      <c r="AO95">
        <f>AO94+'tyee daily'!AO95</f>
        <v>836854</v>
      </c>
      <c r="AP95">
        <f>AP94+'tyee daily'!AP95</f>
        <v>901881.99999999988</v>
      </c>
      <c r="AQ95">
        <f>AQ94+'tyee daily'!AQ95</f>
        <v>1794707.0000000007</v>
      </c>
      <c r="AR95">
        <f>AR94+'tyee daily'!AR95</f>
        <v>1718069</v>
      </c>
      <c r="AS95">
        <f>AS94+'tyee daily'!AS95</f>
        <v>453355</v>
      </c>
      <c r="AT95">
        <f>AT94+'tyee daily'!AT95</f>
        <v>2732295.9999999995</v>
      </c>
      <c r="AU95">
        <f>AU94+'tyee daily'!AU95</f>
        <v>1210679</v>
      </c>
      <c r="AV95">
        <f>AV94+'tyee daily'!AV95</f>
        <v>1481732</v>
      </c>
      <c r="AW95">
        <f>AW94+'tyee daily'!AW95</f>
        <v>864833</v>
      </c>
      <c r="AX95">
        <f>AX94+'tyee daily'!AX95</f>
        <v>1282925</v>
      </c>
      <c r="AY95">
        <f>AY94+'tyee daily'!AY95</f>
        <v>645449</v>
      </c>
      <c r="AZ95">
        <f>AZ94+'tyee daily'!AZ95</f>
        <v>1134221</v>
      </c>
      <c r="BA95">
        <f>BA94+'tyee daily'!BA95</f>
        <v>1014311</v>
      </c>
      <c r="BB95">
        <f>BB94+'tyee daily'!BB95</f>
        <v>3489888</v>
      </c>
      <c r="BC95">
        <f>BC94+'tyee daily'!BC95</f>
        <v>1604048</v>
      </c>
      <c r="BF95">
        <f t="shared" si="5"/>
        <v>2069166.5824714908</v>
      </c>
      <c r="BG95">
        <f t="shared" si="6"/>
        <v>845247.70000000007</v>
      </c>
      <c r="BH95">
        <f t="shared" si="7"/>
        <v>1228740.5</v>
      </c>
      <c r="BI95">
        <f t="shared" si="8"/>
        <v>2589151.0384900002</v>
      </c>
      <c r="BJ95">
        <f t="shared" si="9"/>
        <v>3603319.8054836998</v>
      </c>
    </row>
    <row r="96" spans="1:62" x14ac:dyDescent="0.35">
      <c r="A96" s="1">
        <v>44442</v>
      </c>
      <c r="B96">
        <f>B95+'tyee daily'!B96</f>
        <v>1303955.2554666798</v>
      </c>
      <c r="C96">
        <f>C95+'tyee daily'!C96</f>
        <v>1749598.6711080996</v>
      </c>
      <c r="D96">
        <f>D95+'tyee daily'!D96</f>
        <v>1423286.9999895799</v>
      </c>
      <c r="E96">
        <f>E95+'tyee daily'!E96</f>
        <v>2188573.1999384006</v>
      </c>
      <c r="F96">
        <f>F95+'tyee daily'!F96</f>
        <v>2187104.3797463994</v>
      </c>
      <c r="G96">
        <f>G95+'tyee daily'!G96</f>
        <v>1395128.1740646544</v>
      </c>
      <c r="H96">
        <f>H95+'tyee daily'!H96</f>
        <v>1307915.1780711904</v>
      </c>
      <c r="I96">
        <f>I95+'tyee daily'!I96</f>
        <v>1913279.9022085001</v>
      </c>
      <c r="J96">
        <f>J95+'tyee daily'!J96</f>
        <v>944744.73322068015</v>
      </c>
      <c r="K96">
        <f>K95+'tyee daily'!K96</f>
        <v>2546623.1539600007</v>
      </c>
      <c r="L96">
        <f>L95+'tyee daily'!L96</f>
        <v>1027543.9999798002</v>
      </c>
      <c r="M96">
        <f>M95+'tyee daily'!M96</f>
        <v>3090236.0584408003</v>
      </c>
      <c r="N96">
        <f>N95+'tyee daily'!N96</f>
        <v>3040976.1787830004</v>
      </c>
      <c r="O96">
        <f>O95+'tyee daily'!O96</f>
        <v>1319279.0000116006</v>
      </c>
      <c r="P96">
        <f>P95+'tyee daily'!P96</f>
        <v>1997871.9999487</v>
      </c>
      <c r="Q96">
        <f>Q95+'tyee daily'!Q96</f>
        <v>4416543.9999360004</v>
      </c>
      <c r="R96">
        <f>R95+'tyee daily'!R96</f>
        <v>1327573.7999705004</v>
      </c>
      <c r="S96">
        <f>S95+'tyee daily'!S96</f>
        <v>1979348.5034543001</v>
      </c>
      <c r="T96">
        <f>T95+'tyee daily'!T96</f>
        <v>3058385.3534478014</v>
      </c>
      <c r="U96">
        <f>U95+'tyee daily'!U96</f>
        <v>1909771.9999928998</v>
      </c>
      <c r="V96">
        <f>V95+'tyee daily'!V96</f>
        <v>1967863.7524713995</v>
      </c>
      <c r="W96">
        <f>W95+'tyee daily'!W96</f>
        <v>2361445.4297764003</v>
      </c>
      <c r="X96">
        <f>X95+'tyee daily'!X96</f>
        <v>3515928.4459561994</v>
      </c>
      <c r="Y96">
        <f>Y95+'tyee daily'!Y96</f>
        <v>3628219.9446069999</v>
      </c>
      <c r="Z96">
        <f>Z95+'tyee daily'!Z96</f>
        <v>1856491.0000203003</v>
      </c>
      <c r="AA96">
        <f>AA95+'tyee daily'!AA96</f>
        <v>3717775.1779543003</v>
      </c>
      <c r="AB96">
        <f>AB95+'tyee daily'!AB96</f>
        <v>5727378.4007909996</v>
      </c>
      <c r="AC96">
        <f>AC95+'tyee daily'!AC96</f>
        <v>2477138.0000207</v>
      </c>
      <c r="AD96">
        <f>AD95+'tyee daily'!AD96</f>
        <v>749221.99998530024</v>
      </c>
      <c r="AE96">
        <f>AE95+'tyee daily'!AE96</f>
        <v>728667.89464750001</v>
      </c>
      <c r="AF96">
        <f>AF95+'tyee daily'!AF96</f>
        <v>4328961.7359263012</v>
      </c>
      <c r="AG96">
        <f>AG95+'tyee daily'!AG96</f>
        <v>6180216.368968701</v>
      </c>
      <c r="AH96">
        <f>AH95+'tyee daily'!AH96</f>
        <v>2015168.8000000005</v>
      </c>
      <c r="AI96">
        <f>AI95+'tyee daily'!AI96</f>
        <v>1556052.8</v>
      </c>
      <c r="AJ96">
        <f>AJ95+'tyee daily'!AJ96</f>
        <v>1174811.2000000002</v>
      </c>
      <c r="AK96">
        <f>AK95+'tyee daily'!AK96</f>
        <v>677631</v>
      </c>
      <c r="AL96">
        <f>AL95+'tyee daily'!AL96</f>
        <v>3567458.9999999995</v>
      </c>
      <c r="AM96">
        <f>AM95+'tyee daily'!AM96</f>
        <v>1643503.4000000001</v>
      </c>
      <c r="AN96">
        <f>AN95+'tyee daily'!AN96</f>
        <v>2603327</v>
      </c>
      <c r="AO96">
        <f>AO95+'tyee daily'!AO96</f>
        <v>836854</v>
      </c>
      <c r="AP96">
        <f>AP95+'tyee daily'!AP96</f>
        <v>901881.99999999988</v>
      </c>
      <c r="AQ96">
        <f>AQ95+'tyee daily'!AQ96</f>
        <v>1794707.0000000007</v>
      </c>
      <c r="AR96">
        <f>AR95+'tyee daily'!AR96</f>
        <v>1718069</v>
      </c>
      <c r="AS96">
        <f>AS95+'tyee daily'!AS96</f>
        <v>453355</v>
      </c>
      <c r="AT96">
        <f>AT95+'tyee daily'!AT96</f>
        <v>2733284.9999999995</v>
      </c>
      <c r="AU96">
        <f>AU95+'tyee daily'!AU96</f>
        <v>1212911</v>
      </c>
      <c r="AV96">
        <f>AV95+'tyee daily'!AV96</f>
        <v>1482573</v>
      </c>
      <c r="AW96">
        <f>AW95+'tyee daily'!AW96</f>
        <v>864833</v>
      </c>
      <c r="AX96">
        <f>AX95+'tyee daily'!AX96</f>
        <v>1286240</v>
      </c>
      <c r="AY96">
        <f>AY95+'tyee daily'!AY96</f>
        <v>647823</v>
      </c>
      <c r="AZ96">
        <f>AZ95+'tyee daily'!AZ96</f>
        <v>1137115</v>
      </c>
      <c r="BA96">
        <f>BA95+'tyee daily'!BA96</f>
        <v>1014619</v>
      </c>
      <c r="BB96">
        <f>BB95+'tyee daily'!BB96</f>
        <v>3493121</v>
      </c>
      <c r="BC96">
        <f>BC95+'tyee daily'!BC96</f>
        <v>1604535</v>
      </c>
      <c r="BF96">
        <f t="shared" si="5"/>
        <v>2070128.2202382351</v>
      </c>
      <c r="BG96">
        <f t="shared" si="6"/>
        <v>845247.70000000007</v>
      </c>
      <c r="BH96">
        <f t="shared" si="7"/>
        <v>1231243.25</v>
      </c>
      <c r="BI96">
        <f t="shared" si="8"/>
        <v>2589151.0384900002</v>
      </c>
      <c r="BJ96">
        <f t="shared" si="9"/>
        <v>3609991.6612248998</v>
      </c>
    </row>
    <row r="97" spans="1:62" x14ac:dyDescent="0.35">
      <c r="A97" s="1">
        <v>44443</v>
      </c>
      <c r="B97">
        <f>B96+'tyee daily'!B97</f>
        <v>1303983.4554666798</v>
      </c>
      <c r="C97">
        <f>C96+'tyee daily'!C97</f>
        <v>1749798.9939235996</v>
      </c>
      <c r="D97">
        <f>D96+'tyee daily'!D97</f>
        <v>1423288.869554797</v>
      </c>
      <c r="E97">
        <f>E96+'tyee daily'!E97</f>
        <v>2188577.5999384006</v>
      </c>
      <c r="F97">
        <f>F96+'tyee daily'!F97</f>
        <v>2187104.3797463994</v>
      </c>
      <c r="G97">
        <f>G96+'tyee daily'!G97</f>
        <v>1395129.8987618724</v>
      </c>
      <c r="H97">
        <f>H96+'tyee daily'!H97</f>
        <v>1307946.9999890004</v>
      </c>
      <c r="I97">
        <f>I96+'tyee daily'!I97</f>
        <v>1913279.9022085001</v>
      </c>
      <c r="J97">
        <f>J96+'tyee daily'!J97</f>
        <v>944751.13322068017</v>
      </c>
      <c r="K97">
        <f>K96+'tyee daily'!K97</f>
        <v>2546623.1539600007</v>
      </c>
      <c r="L97">
        <f>L96+'tyee daily'!L97</f>
        <v>1027563.9999798002</v>
      </c>
      <c r="M97">
        <f>M96+'tyee daily'!M97</f>
        <v>3090236.0584408003</v>
      </c>
      <c r="N97">
        <f>N96+'tyee daily'!N97</f>
        <v>3040976.1787830004</v>
      </c>
      <c r="O97">
        <f>O96+'tyee daily'!O97</f>
        <v>1319279.0000116006</v>
      </c>
      <c r="P97">
        <f>P96+'tyee daily'!P97</f>
        <v>1997871.9999487</v>
      </c>
      <c r="Q97">
        <f>Q96+'tyee daily'!Q97</f>
        <v>4416543.9999360004</v>
      </c>
      <c r="R97">
        <f>R96+'tyee daily'!R97</f>
        <v>1327628.3999705005</v>
      </c>
      <c r="S97">
        <f>S96+'tyee daily'!S97</f>
        <v>1979348.5034543001</v>
      </c>
      <c r="T97">
        <f>T96+'tyee daily'!T97</f>
        <v>3058385.3534478014</v>
      </c>
      <c r="U97">
        <f>U96+'tyee daily'!U97</f>
        <v>1909771.9999928998</v>
      </c>
      <c r="V97">
        <f>V96+'tyee daily'!V97</f>
        <v>1968945.1972243995</v>
      </c>
      <c r="W97">
        <f>W96+'tyee daily'!W97</f>
        <v>2362973.9999844003</v>
      </c>
      <c r="X97">
        <f>X96+'tyee daily'!X97</f>
        <v>3516346.0000686995</v>
      </c>
      <c r="Y97">
        <f>Y96+'tyee daily'!Y97</f>
        <v>3628912.0849251999</v>
      </c>
      <c r="Z97">
        <f>Z96+'tyee daily'!Z97</f>
        <v>1856491.0000203003</v>
      </c>
      <c r="AA97">
        <f>AA96+'tyee daily'!AA97</f>
        <v>3721347.0000483003</v>
      </c>
      <c r="AB97">
        <f>AB96+'tyee daily'!AB97</f>
        <v>5729996.8594829999</v>
      </c>
      <c r="AC97">
        <f>AC96+'tyee daily'!AC97</f>
        <v>2477138.0000207</v>
      </c>
      <c r="AD97">
        <f>AD96+'tyee daily'!AD97</f>
        <v>749221.99998530024</v>
      </c>
      <c r="AE97">
        <f>AE96+'tyee daily'!AE97</f>
        <v>729046.3006664</v>
      </c>
      <c r="AF97">
        <f>AF96+'tyee daily'!AF97</f>
        <v>4328961.7359263012</v>
      </c>
      <c r="AG97">
        <f>AG96+'tyee daily'!AG97</f>
        <v>6180216.368968701</v>
      </c>
      <c r="AH97">
        <f>AH96+'tyee daily'!AH97</f>
        <v>2015168.8000000005</v>
      </c>
      <c r="AI97">
        <f>AI96+'tyee daily'!AI97</f>
        <v>1556052.8</v>
      </c>
      <c r="AJ97">
        <f>AJ96+'tyee daily'!AJ97</f>
        <v>1174811.2000000002</v>
      </c>
      <c r="AK97">
        <f>AK96+'tyee daily'!AK97</f>
        <v>677631</v>
      </c>
      <c r="AL97">
        <f>AL96+'tyee daily'!AL97</f>
        <v>3589768.9999999995</v>
      </c>
      <c r="AM97">
        <f>AM96+'tyee daily'!AM97</f>
        <v>1643503.4000000001</v>
      </c>
      <c r="AN97">
        <f>AN96+'tyee daily'!AN97</f>
        <v>2603327</v>
      </c>
      <c r="AO97">
        <f>AO96+'tyee daily'!AO97</f>
        <v>836854</v>
      </c>
      <c r="AP97">
        <f>AP96+'tyee daily'!AP97</f>
        <v>901881.99999999988</v>
      </c>
      <c r="AQ97">
        <f>AQ96+'tyee daily'!AQ97</f>
        <v>1794707.0000000007</v>
      </c>
      <c r="AR97">
        <f>AR96+'tyee daily'!AR97</f>
        <v>1718069</v>
      </c>
      <c r="AS97">
        <f>AS96+'tyee daily'!AS97</f>
        <v>453355</v>
      </c>
      <c r="AT97">
        <f>AT96+'tyee daily'!AT97</f>
        <v>2735903.9999999995</v>
      </c>
      <c r="AU97">
        <f>AU96+'tyee daily'!AU97</f>
        <v>1213658</v>
      </c>
      <c r="AV97">
        <f>AV96+'tyee daily'!AV97</f>
        <v>1484279</v>
      </c>
      <c r="AW97">
        <f>AW96+'tyee daily'!AW97</f>
        <v>865889</v>
      </c>
      <c r="AX97">
        <f>AX96+'tyee daily'!AX97</f>
        <v>1286240</v>
      </c>
      <c r="AY97">
        <f>AY96+'tyee daily'!AY97</f>
        <v>652534</v>
      </c>
      <c r="AZ97">
        <f>AZ96+'tyee daily'!AZ97</f>
        <v>1140032</v>
      </c>
      <c r="BA97">
        <f>BA96+'tyee daily'!BA97</f>
        <v>1016926</v>
      </c>
      <c r="BB97">
        <f>BB96+'tyee daily'!BB97</f>
        <v>3494096</v>
      </c>
      <c r="BC97">
        <f>BC96+'tyee daily'!BC97</f>
        <v>1608987</v>
      </c>
      <c r="BF97">
        <f t="shared" si="5"/>
        <v>2071136.3264455006</v>
      </c>
      <c r="BG97">
        <f t="shared" si="6"/>
        <v>845564.5</v>
      </c>
      <c r="BH97">
        <f t="shared" si="7"/>
        <v>1231803.5</v>
      </c>
      <c r="BI97">
        <f t="shared" si="8"/>
        <v>2589151.0384900002</v>
      </c>
      <c r="BJ97">
        <f t="shared" si="9"/>
        <v>3617169.1594476397</v>
      </c>
    </row>
    <row r="98" spans="1:62" x14ac:dyDescent="0.35">
      <c r="A98" s="1">
        <v>44444</v>
      </c>
      <c r="B98">
        <f>B97+'tyee daily'!B98</f>
        <v>1303995.4191030397</v>
      </c>
      <c r="C98">
        <f>C97+'tyee daily'!C98</f>
        <v>1749921.3640691997</v>
      </c>
      <c r="D98">
        <f>D97+'tyee daily'!D98</f>
        <v>1423299.7130330571</v>
      </c>
      <c r="E98">
        <f>E97+'tyee daily'!E98</f>
        <v>2188581.9999384005</v>
      </c>
      <c r="F98">
        <f>F97+'tyee daily'!F98</f>
        <v>2187104.3797463994</v>
      </c>
      <c r="G98">
        <f>G97+'tyee daily'!G98</f>
        <v>1395131.6234590905</v>
      </c>
      <c r="H98">
        <f>H97+'tyee daily'!H98</f>
        <v>1307946.9999890004</v>
      </c>
      <c r="I98">
        <f>I97+'tyee daily'!I98</f>
        <v>1913279.9022085001</v>
      </c>
      <c r="J98">
        <f>J97+'tyee daily'!J98</f>
        <v>944767.13322068017</v>
      </c>
      <c r="K98">
        <f>K97+'tyee daily'!K98</f>
        <v>2546623.1539600007</v>
      </c>
      <c r="L98">
        <f>L97+'tyee daily'!L98</f>
        <v>1027583.9999798002</v>
      </c>
      <c r="M98">
        <f>M97+'tyee daily'!M98</f>
        <v>3090236.0584408003</v>
      </c>
      <c r="N98">
        <f>N97+'tyee daily'!N98</f>
        <v>3040976.1787830004</v>
      </c>
      <c r="O98">
        <f>O97+'tyee daily'!O98</f>
        <v>1319279.0000116006</v>
      </c>
      <c r="P98">
        <f>P97+'tyee daily'!P98</f>
        <v>1997871.9999487</v>
      </c>
      <c r="Q98">
        <f>Q97+'tyee daily'!Q98</f>
        <v>4416543.9999360004</v>
      </c>
      <c r="R98">
        <f>R97+'tyee daily'!R98</f>
        <v>1327682.9999705006</v>
      </c>
      <c r="S98">
        <f>S97+'tyee daily'!S98</f>
        <v>1979745.5599585001</v>
      </c>
      <c r="T98">
        <f>T97+'tyee daily'!T98</f>
        <v>3059631.4563578013</v>
      </c>
      <c r="U98">
        <f>U97+'tyee daily'!U98</f>
        <v>1909771.9999928998</v>
      </c>
      <c r="V98">
        <f>V97+'tyee daily'!V98</f>
        <v>1969134.4311934996</v>
      </c>
      <c r="W98">
        <f>W97+'tyee daily'!W98</f>
        <v>2362973.9999844003</v>
      </c>
      <c r="X98">
        <f>X97+'tyee daily'!X98</f>
        <v>3516346.0000686995</v>
      </c>
      <c r="Y98">
        <f>Y97+'tyee daily'!Y98</f>
        <v>3628912.0849251999</v>
      </c>
      <c r="Z98">
        <f>Z97+'tyee daily'!Z98</f>
        <v>1856491.0000203003</v>
      </c>
      <c r="AA98">
        <f>AA97+'tyee daily'!AA98</f>
        <v>3721347.0000483003</v>
      </c>
      <c r="AB98">
        <f>AB97+'tyee daily'!AB98</f>
        <v>5732847.820057</v>
      </c>
      <c r="AC98">
        <f>AC97+'tyee daily'!AC98</f>
        <v>2477138.0000207</v>
      </c>
      <c r="AD98">
        <f>AD97+'tyee daily'!AD98</f>
        <v>749221.99998530024</v>
      </c>
      <c r="AE98">
        <f>AE97+'tyee daily'!AE98</f>
        <v>731358.15031439997</v>
      </c>
      <c r="AF98">
        <f>AF97+'tyee daily'!AF98</f>
        <v>4329457.9998063017</v>
      </c>
      <c r="AG98">
        <f>AG97+'tyee daily'!AG98</f>
        <v>6180216.368968701</v>
      </c>
      <c r="AH98">
        <f>AH97+'tyee daily'!AH98</f>
        <v>2015168.8000000005</v>
      </c>
      <c r="AI98">
        <f>AI97+'tyee daily'!AI98</f>
        <v>1556052.8</v>
      </c>
      <c r="AJ98">
        <f>AJ97+'tyee daily'!AJ98</f>
        <v>1174811.2000000002</v>
      </c>
      <c r="AK98">
        <f>AK97+'tyee daily'!AK98</f>
        <v>677631</v>
      </c>
      <c r="AL98">
        <f>AL97+'tyee daily'!AL98</f>
        <v>3589768.9999999995</v>
      </c>
      <c r="AM98">
        <f>AM97+'tyee daily'!AM98</f>
        <v>1643503.4000000001</v>
      </c>
      <c r="AN98">
        <f>AN97+'tyee daily'!AN98</f>
        <v>2603327</v>
      </c>
      <c r="AO98">
        <f>AO97+'tyee daily'!AO98</f>
        <v>836854</v>
      </c>
      <c r="AP98">
        <f>AP97+'tyee daily'!AP98</f>
        <v>901881.99999999988</v>
      </c>
      <c r="AQ98">
        <f>AQ97+'tyee daily'!AQ98</f>
        <v>1794707.0000000007</v>
      </c>
      <c r="AR98">
        <f>AR97+'tyee daily'!AR98</f>
        <v>1718069</v>
      </c>
      <c r="AS98">
        <f>AS97+'tyee daily'!AS98</f>
        <v>453355</v>
      </c>
      <c r="AT98">
        <f>AT97+'tyee daily'!AT98</f>
        <v>2736995.9999999995</v>
      </c>
      <c r="AU98">
        <f>AU97+'tyee daily'!AU98</f>
        <v>1218139</v>
      </c>
      <c r="AV98">
        <f>AV97+'tyee daily'!AV98</f>
        <v>1485551</v>
      </c>
      <c r="AW98">
        <f>AW97+'tyee daily'!AW98</f>
        <v>867265</v>
      </c>
      <c r="AX98">
        <f>AX97+'tyee daily'!AX98</f>
        <v>1286240</v>
      </c>
      <c r="AY98">
        <f>AY97+'tyee daily'!AY98</f>
        <v>653332</v>
      </c>
      <c r="AZ98">
        <f>AZ97+'tyee daily'!AZ98</f>
        <v>1140449</v>
      </c>
      <c r="BA98">
        <f>BA97+'tyee daily'!BA98</f>
        <v>1017849</v>
      </c>
      <c r="BB98">
        <f>BB97+'tyee daily'!BB98</f>
        <v>3494096</v>
      </c>
      <c r="BC98">
        <f>BC97+'tyee daily'!BC98</f>
        <v>1608987</v>
      </c>
      <c r="BF98">
        <f t="shared" si="5"/>
        <v>2071471.3703240696</v>
      </c>
      <c r="BG98">
        <f t="shared" si="6"/>
        <v>845977.3</v>
      </c>
      <c r="BH98">
        <f t="shared" si="7"/>
        <v>1235164.25</v>
      </c>
      <c r="BI98">
        <f t="shared" si="8"/>
        <v>2589151.0384900002</v>
      </c>
      <c r="BJ98">
        <f t="shared" si="9"/>
        <v>3617169.1594476397</v>
      </c>
    </row>
    <row r="99" spans="1:62" x14ac:dyDescent="0.35">
      <c r="A99" s="1">
        <v>44445</v>
      </c>
      <c r="B99">
        <f>B98+'tyee daily'!B99</f>
        <v>1303999.2645575847</v>
      </c>
      <c r="C99">
        <f>C98+'tyee daily'!C99</f>
        <v>1749987.9758405897</v>
      </c>
      <c r="D99">
        <f>D98+'tyee daily'!D99</f>
        <v>1423316.913033057</v>
      </c>
      <c r="E99">
        <f>E98+'tyee daily'!E99</f>
        <v>2188586.3999384004</v>
      </c>
      <c r="F99">
        <f>F98+'tyee daily'!F99</f>
        <v>2187104.3797463994</v>
      </c>
      <c r="G99">
        <f>G98+'tyee daily'!G99</f>
        <v>1395131.6234590905</v>
      </c>
      <c r="H99">
        <f>H98+'tyee daily'!H99</f>
        <v>1307955.0095128103</v>
      </c>
      <c r="I99">
        <f>I98+'tyee daily'!I99</f>
        <v>1913279.9022085001</v>
      </c>
      <c r="J99">
        <f>J98+'tyee daily'!J99</f>
        <v>944783.13322068017</v>
      </c>
      <c r="K99">
        <f>K98+'tyee daily'!K99</f>
        <v>2546623.1539600007</v>
      </c>
      <c r="L99">
        <f>L98+'tyee daily'!L99</f>
        <v>1027603.9999798002</v>
      </c>
      <c r="M99">
        <f>M98+'tyee daily'!M99</f>
        <v>3090236.0584408003</v>
      </c>
      <c r="N99">
        <f>N98+'tyee daily'!N99</f>
        <v>3040976.1787830004</v>
      </c>
      <c r="O99">
        <f>O98+'tyee daily'!O99</f>
        <v>1319279.0000116006</v>
      </c>
      <c r="P99">
        <f>P98+'tyee daily'!P99</f>
        <v>1997871.9999487</v>
      </c>
      <c r="Q99">
        <f>Q98+'tyee daily'!Q99</f>
        <v>4416543.9999360004</v>
      </c>
      <c r="R99">
        <f>R98+'tyee daily'!R99</f>
        <v>1327682.9999705006</v>
      </c>
      <c r="S99">
        <f>S98+'tyee daily'!S99</f>
        <v>1980116.999914</v>
      </c>
      <c r="T99">
        <f>T98+'tyee daily'!T99</f>
        <v>3060756.6686868011</v>
      </c>
      <c r="U99">
        <f>U98+'tyee daily'!U99</f>
        <v>1909771.9999928998</v>
      </c>
      <c r="V99">
        <f>V98+'tyee daily'!V99</f>
        <v>1971704.6860564996</v>
      </c>
      <c r="W99">
        <f>W98+'tyee daily'!W99</f>
        <v>2362973.9999844003</v>
      </c>
      <c r="X99">
        <f>X98+'tyee daily'!X99</f>
        <v>3516346.0000686995</v>
      </c>
      <c r="Y99">
        <f>Y98+'tyee daily'!Y99</f>
        <v>3631740.8323121998</v>
      </c>
      <c r="Z99">
        <f>Z98+'tyee daily'!Z99</f>
        <v>1856491.0000203003</v>
      </c>
      <c r="AA99">
        <f>AA98+'tyee daily'!AA99</f>
        <v>3721347.0000483003</v>
      </c>
      <c r="AB99">
        <f>AB98+'tyee daily'!AB99</f>
        <v>5733998.1418669997</v>
      </c>
      <c r="AC99">
        <f>AC98+'tyee daily'!AC99</f>
        <v>2477138.0000207</v>
      </c>
      <c r="AD99">
        <f>AD98+'tyee daily'!AD99</f>
        <v>749221.99998530024</v>
      </c>
      <c r="AE99">
        <f>AE98+'tyee daily'!AE99</f>
        <v>731358.15031439997</v>
      </c>
      <c r="AF99">
        <f>AF98+'tyee daily'!AF99</f>
        <v>4329457.9998063017</v>
      </c>
      <c r="AG99">
        <f>AG98+'tyee daily'!AG99</f>
        <v>6180216.368968701</v>
      </c>
      <c r="AH99">
        <f>AH98+'tyee daily'!AH99</f>
        <v>2015168.8000000005</v>
      </c>
      <c r="AI99">
        <f>AI98+'tyee daily'!AI99</f>
        <v>1556052.8</v>
      </c>
      <c r="AJ99">
        <f>AJ98+'tyee daily'!AJ99</f>
        <v>1174811.2000000002</v>
      </c>
      <c r="AK99">
        <f>AK98+'tyee daily'!AK99</f>
        <v>677631</v>
      </c>
      <c r="AL99">
        <f>AL98+'tyee daily'!AL99</f>
        <v>3589768.9999999995</v>
      </c>
      <c r="AM99">
        <f>AM98+'tyee daily'!AM99</f>
        <v>1643503.4000000001</v>
      </c>
      <c r="AN99">
        <f>AN98+'tyee daily'!AN99</f>
        <v>2603327</v>
      </c>
      <c r="AO99">
        <f>AO98+'tyee daily'!AO99</f>
        <v>836854</v>
      </c>
      <c r="AP99">
        <f>AP98+'tyee daily'!AP99</f>
        <v>901881.99999999988</v>
      </c>
      <c r="AQ99">
        <f>AQ98+'tyee daily'!AQ99</f>
        <v>1794707.0000000007</v>
      </c>
      <c r="AR99">
        <f>AR98+'tyee daily'!AR99</f>
        <v>1718069</v>
      </c>
      <c r="AS99">
        <f>AS98+'tyee daily'!AS99</f>
        <v>453355</v>
      </c>
      <c r="AT99">
        <f>AT98+'tyee daily'!AT99</f>
        <v>2739189.9999999995</v>
      </c>
      <c r="AU99">
        <f>AU98+'tyee daily'!AU99</f>
        <v>1218886</v>
      </c>
      <c r="AV99">
        <f>AV98+'tyee daily'!AV99</f>
        <v>1488942</v>
      </c>
      <c r="AW99">
        <f>AW98+'tyee daily'!AW99</f>
        <v>869713</v>
      </c>
      <c r="AX99">
        <f>AX98+'tyee daily'!AX99</f>
        <v>1288899</v>
      </c>
      <c r="AY99">
        <f>AY98+'tyee daily'!AY99</f>
        <v>653731</v>
      </c>
      <c r="AZ99">
        <f>AZ98+'tyee daily'!AZ99</f>
        <v>1145698</v>
      </c>
      <c r="BA99">
        <f>BA98+'tyee daily'!BA99</f>
        <v>1019695</v>
      </c>
      <c r="BB99">
        <f>BB98+'tyee daily'!BB99</f>
        <v>3496535</v>
      </c>
      <c r="BC99">
        <f>BC98+'tyee daily'!BC99</f>
        <v>1610966</v>
      </c>
      <c r="BF99">
        <f t="shared" si="5"/>
        <v>2072055.3155665558</v>
      </c>
      <c r="BG99">
        <f t="shared" si="6"/>
        <v>846711.70000000007</v>
      </c>
      <c r="BH99">
        <f t="shared" si="7"/>
        <v>1236389.25</v>
      </c>
      <c r="BI99">
        <f t="shared" si="8"/>
        <v>2589151.0384900002</v>
      </c>
      <c r="BJ99">
        <f t="shared" si="9"/>
        <v>3619149.2826185399</v>
      </c>
    </row>
    <row r="100" spans="1:62" x14ac:dyDescent="0.35">
      <c r="A100" s="1">
        <v>44446</v>
      </c>
      <c r="B100">
        <f>B99+'tyee daily'!B100</f>
        <v>1303999.9125575847</v>
      </c>
      <c r="C100">
        <f>C99+'tyee daily'!C100</f>
        <v>1750032.1313122897</v>
      </c>
      <c r="D100">
        <f>D99+'tyee daily'!D100</f>
        <v>1423334.113033057</v>
      </c>
      <c r="E100">
        <f>E99+'tyee daily'!E100</f>
        <v>2188590.7999384003</v>
      </c>
      <c r="F100">
        <f>F99+'tyee daily'!F100</f>
        <v>2187104.3797463994</v>
      </c>
      <c r="G100">
        <f>G99+'tyee daily'!G100</f>
        <v>1395131.6234590905</v>
      </c>
      <c r="H100">
        <f>H99+'tyee daily'!H100</f>
        <v>1307966.6095128104</v>
      </c>
      <c r="I100">
        <f>I99+'tyee daily'!I100</f>
        <v>1913279.9022085001</v>
      </c>
      <c r="J100">
        <f>J99+'tyee daily'!J100</f>
        <v>944799.13322068017</v>
      </c>
      <c r="K100">
        <f>K99+'tyee daily'!K100</f>
        <v>2546623.1539600007</v>
      </c>
      <c r="L100">
        <f>L99+'tyee daily'!L100</f>
        <v>1027603.9999798002</v>
      </c>
      <c r="M100">
        <f>M99+'tyee daily'!M100</f>
        <v>3090236.0584408003</v>
      </c>
      <c r="N100">
        <f>N99+'tyee daily'!N100</f>
        <v>3040976.1787830004</v>
      </c>
      <c r="O100">
        <f>O99+'tyee daily'!O100</f>
        <v>1319279.0000116006</v>
      </c>
      <c r="P100">
        <f>P99+'tyee daily'!P100</f>
        <v>1997871.9999487</v>
      </c>
      <c r="Q100">
        <f>Q99+'tyee daily'!Q100</f>
        <v>4416543.9999360004</v>
      </c>
      <c r="R100">
        <f>R99+'tyee daily'!R100</f>
        <v>1327682.9999705006</v>
      </c>
      <c r="S100">
        <f>S99+'tyee daily'!S100</f>
        <v>1980116.999914</v>
      </c>
      <c r="T100">
        <f>T99+'tyee daily'!T100</f>
        <v>3062123.6621778011</v>
      </c>
      <c r="U100">
        <f>U99+'tyee daily'!U100</f>
        <v>1909771.9999928998</v>
      </c>
      <c r="V100">
        <f>V99+'tyee daily'!V100</f>
        <v>1972385.2142487995</v>
      </c>
      <c r="W100">
        <f>W99+'tyee daily'!W100</f>
        <v>2362973.9999844003</v>
      </c>
      <c r="X100">
        <f>X99+'tyee daily'!X100</f>
        <v>3516346.0000686995</v>
      </c>
      <c r="Y100">
        <f>Y99+'tyee daily'!Y100</f>
        <v>3633155.2060061996</v>
      </c>
      <c r="Z100">
        <f>Z99+'tyee daily'!Z100</f>
        <v>1856491.0000203003</v>
      </c>
      <c r="AA100">
        <f>AA99+'tyee daily'!AA100</f>
        <v>3721347.0000483003</v>
      </c>
      <c r="AB100">
        <f>AB99+'tyee daily'!AB100</f>
        <v>5734572.8340181997</v>
      </c>
      <c r="AC100">
        <f>AC99+'tyee daily'!AC100</f>
        <v>2477138.0000207</v>
      </c>
      <c r="AD100">
        <f>AD99+'tyee daily'!AD100</f>
        <v>749221.99998530024</v>
      </c>
      <c r="AE100">
        <f>AE99+'tyee daily'!AE100</f>
        <v>733633.45860839996</v>
      </c>
      <c r="AF100">
        <f>AF99+'tyee daily'!AF100</f>
        <v>4329457.9998063017</v>
      </c>
      <c r="AG100">
        <f>AG99+'tyee daily'!AG100</f>
        <v>6180216.368968701</v>
      </c>
      <c r="AH100">
        <f>AH99+'tyee daily'!AH100</f>
        <v>2015168.8000000005</v>
      </c>
      <c r="AI100">
        <f>AI99+'tyee daily'!AI100</f>
        <v>1556052.8</v>
      </c>
      <c r="AJ100">
        <f>AJ99+'tyee daily'!AJ100</f>
        <v>1174811.2000000002</v>
      </c>
      <c r="AK100">
        <f>AK99+'tyee daily'!AK100</f>
        <v>677631</v>
      </c>
      <c r="AL100">
        <f>AL99+'tyee daily'!AL100</f>
        <v>3589768.9999999995</v>
      </c>
      <c r="AM100">
        <f>AM99+'tyee daily'!AM100</f>
        <v>1643503.4000000001</v>
      </c>
      <c r="AN100">
        <f>AN99+'tyee daily'!AN100</f>
        <v>2603327</v>
      </c>
      <c r="AO100">
        <f>AO99+'tyee daily'!AO100</f>
        <v>836854</v>
      </c>
      <c r="AP100">
        <f>AP99+'tyee daily'!AP100</f>
        <v>901881.99999999988</v>
      </c>
      <c r="AQ100">
        <f>AQ99+'tyee daily'!AQ100</f>
        <v>1794707.0000000007</v>
      </c>
      <c r="AR100">
        <f>AR99+'tyee daily'!AR100</f>
        <v>1718069</v>
      </c>
      <c r="AS100">
        <f>AS99+'tyee daily'!AS100</f>
        <v>453355</v>
      </c>
      <c r="AT100">
        <f>AT99+'tyee daily'!AT100</f>
        <v>2739521.9999999995</v>
      </c>
      <c r="AU100">
        <f>AU99+'tyee daily'!AU100</f>
        <v>1229131</v>
      </c>
      <c r="AV100">
        <f>AV99+'tyee daily'!AV100</f>
        <v>1492763</v>
      </c>
      <c r="AW100">
        <f>AW99+'tyee daily'!AW100</f>
        <v>872101</v>
      </c>
      <c r="AX100">
        <f>AX99+'tyee daily'!AX100</f>
        <v>1289267</v>
      </c>
      <c r="AY100">
        <f>AY99+'tyee daily'!AY100</f>
        <v>653731</v>
      </c>
      <c r="AZ100">
        <f>AZ99+'tyee daily'!AZ100</f>
        <v>1148595</v>
      </c>
      <c r="BA100">
        <f>BA99+'tyee daily'!BA100</f>
        <v>1020156</v>
      </c>
      <c r="BB100">
        <f>BB99+'tyee daily'!BB100</f>
        <v>3496535</v>
      </c>
      <c r="BC100">
        <f>BC99+'tyee daily'!BC100</f>
        <v>1611987</v>
      </c>
      <c r="BF100">
        <f t="shared" si="5"/>
        <v>2072572.7025905224</v>
      </c>
      <c r="BG100">
        <f t="shared" si="6"/>
        <v>847428.1</v>
      </c>
      <c r="BH100">
        <f t="shared" si="7"/>
        <v>1244165</v>
      </c>
      <c r="BI100">
        <f t="shared" si="8"/>
        <v>2589151.0384900002</v>
      </c>
      <c r="BJ100">
        <f t="shared" si="9"/>
        <v>3620139.3442043397</v>
      </c>
    </row>
    <row r="101" spans="1:62" x14ac:dyDescent="0.35">
      <c r="A101" s="1">
        <v>44447</v>
      </c>
      <c r="B101">
        <f>B100+'tyee daily'!B101</f>
        <v>1304002.2885575846</v>
      </c>
      <c r="C101">
        <f>C100+'tyee daily'!C101</f>
        <v>1750090.9313122898</v>
      </c>
      <c r="D101">
        <f>D100+'tyee daily'!D101</f>
        <v>1423351.3130330569</v>
      </c>
      <c r="E101">
        <f>E100+'tyee daily'!E101</f>
        <v>2188592.9999384005</v>
      </c>
      <c r="F101">
        <f>F100+'tyee daily'!F101</f>
        <v>2187104.3797463994</v>
      </c>
      <c r="G101">
        <f>G100+'tyee daily'!G101</f>
        <v>1395131.6234590905</v>
      </c>
      <c r="H101">
        <f>H100+'tyee daily'!H101</f>
        <v>1307978.2095128105</v>
      </c>
      <c r="I101">
        <f>I100+'tyee daily'!I101</f>
        <v>1913279.9022085001</v>
      </c>
      <c r="J101">
        <f>J100+'tyee daily'!J101</f>
        <v>944815.13322068017</v>
      </c>
      <c r="K101">
        <f>K100+'tyee daily'!K101</f>
        <v>2546623.1539600007</v>
      </c>
      <c r="L101">
        <f>L100+'tyee daily'!L101</f>
        <v>1027603.9999798002</v>
      </c>
      <c r="M101">
        <f>M100+'tyee daily'!M101</f>
        <v>3090236.0584408003</v>
      </c>
      <c r="N101">
        <f>N100+'tyee daily'!N101</f>
        <v>3040976.1787830004</v>
      </c>
      <c r="O101">
        <f>O100+'tyee daily'!O101</f>
        <v>1319279.0000116006</v>
      </c>
      <c r="P101">
        <f>P100+'tyee daily'!P101</f>
        <v>1997871.9999487</v>
      </c>
      <c r="Q101">
        <f>Q100+'tyee daily'!Q101</f>
        <v>4416543.9999360004</v>
      </c>
      <c r="R101">
        <f>R100+'tyee daily'!R101</f>
        <v>1327682.9999705006</v>
      </c>
      <c r="S101">
        <f>S100+'tyee daily'!S101</f>
        <v>1980116.999914</v>
      </c>
      <c r="T101">
        <f>T100+'tyee daily'!T101</f>
        <v>3063760.3346568011</v>
      </c>
      <c r="U101">
        <f>U100+'tyee daily'!U101</f>
        <v>1909771.9999928998</v>
      </c>
      <c r="V101">
        <f>V100+'tyee daily'!V101</f>
        <v>1973018.8989589994</v>
      </c>
      <c r="W101">
        <f>W100+'tyee daily'!W101</f>
        <v>2362973.9999844003</v>
      </c>
      <c r="X101">
        <f>X100+'tyee daily'!X101</f>
        <v>3516346.0000686995</v>
      </c>
      <c r="Y101">
        <f>Y100+'tyee daily'!Y101</f>
        <v>3634103.1373114996</v>
      </c>
      <c r="Z101">
        <f>Z100+'tyee daily'!Z101</f>
        <v>1856491.0000203003</v>
      </c>
      <c r="AA101">
        <f>AA100+'tyee daily'!AA101</f>
        <v>3721347.0000483003</v>
      </c>
      <c r="AB101">
        <f>AB100+'tyee daily'!AB101</f>
        <v>5734572.8340181997</v>
      </c>
      <c r="AC101">
        <f>AC100+'tyee daily'!AC101</f>
        <v>2477138.0000207</v>
      </c>
      <c r="AD101">
        <f>AD100+'tyee daily'!AD101</f>
        <v>749221.99998530024</v>
      </c>
      <c r="AE101">
        <f>AE100+'tyee daily'!AE101</f>
        <v>735055.32328439993</v>
      </c>
      <c r="AF101">
        <f>AF100+'tyee daily'!AF101</f>
        <v>4329457.9998063017</v>
      </c>
      <c r="AG101">
        <f>AG100+'tyee daily'!AG101</f>
        <v>6180216.368968701</v>
      </c>
      <c r="AH101">
        <f>AH100+'tyee daily'!AH101</f>
        <v>2015168.8000000005</v>
      </c>
      <c r="AI101">
        <f>AI100+'tyee daily'!AI101</f>
        <v>1556052.8</v>
      </c>
      <c r="AJ101">
        <f>AJ100+'tyee daily'!AJ101</f>
        <v>1174811.2000000002</v>
      </c>
      <c r="AK101">
        <f>AK100+'tyee daily'!AK101</f>
        <v>677631</v>
      </c>
      <c r="AL101">
        <f>AL100+'tyee daily'!AL101</f>
        <v>3589768.9999999995</v>
      </c>
      <c r="AM101">
        <f>AM100+'tyee daily'!AM101</f>
        <v>1643503.4000000001</v>
      </c>
      <c r="AN101">
        <f>AN100+'tyee daily'!AN101</f>
        <v>2603327</v>
      </c>
      <c r="AO101">
        <f>AO100+'tyee daily'!AO101</f>
        <v>836854</v>
      </c>
      <c r="AP101">
        <f>AP100+'tyee daily'!AP101</f>
        <v>901881.99999999988</v>
      </c>
      <c r="AQ101">
        <f>AQ100+'tyee daily'!AQ101</f>
        <v>1794707.0000000007</v>
      </c>
      <c r="AR101">
        <f>AR100+'tyee daily'!AR101</f>
        <v>1718069</v>
      </c>
      <c r="AS101">
        <f>AS100+'tyee daily'!AS101</f>
        <v>453355</v>
      </c>
      <c r="AT101">
        <f>AT100+'tyee daily'!AT101</f>
        <v>2740170.9999999995</v>
      </c>
      <c r="AU101">
        <f>AU100+'tyee daily'!AU101</f>
        <v>1236048</v>
      </c>
      <c r="AV101">
        <f>AV100+'tyee daily'!AV101</f>
        <v>1493617</v>
      </c>
      <c r="AW101">
        <f>AW100+'tyee daily'!AW101</f>
        <v>874214</v>
      </c>
      <c r="AX101">
        <f>AX100+'tyee daily'!AX101</f>
        <v>1289635</v>
      </c>
      <c r="AY101">
        <f>AY100+'tyee daily'!AY101</f>
        <v>654130</v>
      </c>
      <c r="AZ101">
        <f>AZ100+'tyee daily'!AZ101</f>
        <v>1149012</v>
      </c>
      <c r="BA101">
        <f>BA100+'tyee daily'!BA101</f>
        <v>1021079</v>
      </c>
      <c r="BB101">
        <f>BB100+'tyee daily'!BB101</f>
        <v>3497023</v>
      </c>
      <c r="BC101">
        <f>BC100+'tyee daily'!BC101</f>
        <v>1612482</v>
      </c>
      <c r="BF101">
        <f t="shared" si="5"/>
        <v>2072912.9123899762</v>
      </c>
      <c r="BG101">
        <f t="shared" si="6"/>
        <v>848062</v>
      </c>
      <c r="BH101">
        <f t="shared" si="7"/>
        <v>1249444.75</v>
      </c>
      <c r="BI101">
        <f t="shared" si="8"/>
        <v>2589151.0384900002</v>
      </c>
      <c r="BJ101">
        <f t="shared" si="9"/>
        <v>3620802.8961180495</v>
      </c>
    </row>
    <row r="102" spans="1:62" x14ac:dyDescent="0.35">
      <c r="A102" s="1">
        <v>44448</v>
      </c>
      <c r="B102">
        <f>B101+'tyee daily'!B102</f>
        <v>1304007.6885575845</v>
      </c>
      <c r="C102">
        <f>C101+'tyee daily'!C102</f>
        <v>1750149.7313122898</v>
      </c>
      <c r="D102">
        <f>D101+'tyee daily'!D102</f>
        <v>1423366.643467837</v>
      </c>
      <c r="E102">
        <f>E101+'tyee daily'!E102</f>
        <v>2188592.9999384005</v>
      </c>
      <c r="F102">
        <f>F101+'tyee daily'!F102</f>
        <v>2187105.7247468173</v>
      </c>
      <c r="G102">
        <f>G101+'tyee daily'!G102</f>
        <v>1395131.6234590905</v>
      </c>
      <c r="H102">
        <f>H101+'tyee daily'!H102</f>
        <v>1307989.8095128105</v>
      </c>
      <c r="I102">
        <f>I101+'tyee daily'!I102</f>
        <v>1913279.9022085001</v>
      </c>
      <c r="J102">
        <f>J101+'tyee daily'!J102</f>
        <v>944824.73322068015</v>
      </c>
      <c r="K102">
        <f>K101+'tyee daily'!K102</f>
        <v>2546623.1539600007</v>
      </c>
      <c r="L102">
        <f>L101+'tyee daily'!L102</f>
        <v>1027603.9999798002</v>
      </c>
      <c r="M102">
        <f>M101+'tyee daily'!M102</f>
        <v>3090236.0584408003</v>
      </c>
      <c r="N102">
        <f>N101+'tyee daily'!N102</f>
        <v>3040976.1787830004</v>
      </c>
      <c r="O102">
        <f>O101+'tyee daily'!O102</f>
        <v>1319279.0000116006</v>
      </c>
      <c r="P102">
        <f>P101+'tyee daily'!P102</f>
        <v>1997871.9999487</v>
      </c>
      <c r="Q102">
        <f>Q101+'tyee daily'!Q102</f>
        <v>4416543.9999360004</v>
      </c>
      <c r="R102">
        <f>R101+'tyee daily'!R102</f>
        <v>1327682.9999705006</v>
      </c>
      <c r="S102">
        <f>S101+'tyee daily'!S102</f>
        <v>1980116.999914</v>
      </c>
      <c r="T102">
        <f>T101+'tyee daily'!T102</f>
        <v>3065489.999890801</v>
      </c>
      <c r="U102">
        <f>U101+'tyee daily'!U102</f>
        <v>1909771.9999928998</v>
      </c>
      <c r="V102">
        <f>V101+'tyee daily'!V102</f>
        <v>1973557.0339870995</v>
      </c>
      <c r="W102">
        <f>W101+'tyee daily'!W102</f>
        <v>2362973.9999844003</v>
      </c>
      <c r="X102">
        <f>X101+'tyee daily'!X102</f>
        <v>3516346.0000686995</v>
      </c>
      <c r="Y102">
        <f>Y101+'tyee daily'!Y102</f>
        <v>3635532.5575334998</v>
      </c>
      <c r="Z102">
        <f>Z101+'tyee daily'!Z102</f>
        <v>1856491.0000203003</v>
      </c>
      <c r="AA102">
        <f>AA101+'tyee daily'!AA102</f>
        <v>3721347.0000483003</v>
      </c>
      <c r="AB102">
        <f>AB101+'tyee daily'!AB102</f>
        <v>5737460.3573881993</v>
      </c>
      <c r="AC102">
        <f>AC101+'tyee daily'!AC102</f>
        <v>2477138.0000207</v>
      </c>
      <c r="AD102">
        <f>AD101+'tyee daily'!AD102</f>
        <v>749221.99998530024</v>
      </c>
      <c r="AE102">
        <f>AE101+'tyee daily'!AE102</f>
        <v>736867.77443039988</v>
      </c>
      <c r="AF102">
        <f>AF101+'tyee daily'!AF102</f>
        <v>4329457.9998063017</v>
      </c>
      <c r="AG102">
        <f>AG101+'tyee daily'!AG102</f>
        <v>6180216.368968701</v>
      </c>
      <c r="AH102">
        <f>AH101+'tyee daily'!AH102</f>
        <v>2015168.8000000005</v>
      </c>
      <c r="AI102">
        <f>AI101+'tyee daily'!AI102</f>
        <v>1556052.8</v>
      </c>
      <c r="AJ102">
        <f>AJ101+'tyee daily'!AJ102</f>
        <v>1174811.2000000002</v>
      </c>
      <c r="AK102">
        <f>AK101+'tyee daily'!AK102</f>
        <v>677631</v>
      </c>
      <c r="AL102">
        <f>AL101+'tyee daily'!AL102</f>
        <v>3589768.9999999995</v>
      </c>
      <c r="AM102">
        <f>AM101+'tyee daily'!AM102</f>
        <v>1643503.4000000001</v>
      </c>
      <c r="AN102">
        <f>AN101+'tyee daily'!AN102</f>
        <v>2603327</v>
      </c>
      <c r="AO102">
        <f>AO101+'tyee daily'!AO102</f>
        <v>836854</v>
      </c>
      <c r="AP102">
        <f>AP101+'tyee daily'!AP102</f>
        <v>901881.99999999988</v>
      </c>
      <c r="AQ102">
        <f>AQ101+'tyee daily'!AQ102</f>
        <v>1794707.0000000007</v>
      </c>
      <c r="AR102">
        <f>AR101+'tyee daily'!AR102</f>
        <v>1718069</v>
      </c>
      <c r="AS102">
        <f>AS101+'tyee daily'!AS102</f>
        <v>453355</v>
      </c>
      <c r="AT102">
        <f>AT101+'tyee daily'!AT102</f>
        <v>2741488.9999999995</v>
      </c>
      <c r="AU102">
        <f>AU101+'tyee daily'!AU102</f>
        <v>1243031</v>
      </c>
      <c r="AV102">
        <f>AV101+'tyee daily'!AV102</f>
        <v>1493617</v>
      </c>
      <c r="AW102">
        <f>AW101+'tyee daily'!AW102</f>
        <v>876277</v>
      </c>
      <c r="AX102">
        <f>AX101+'tyee daily'!AX102</f>
        <v>1291477</v>
      </c>
      <c r="AY102">
        <f>AY101+'tyee daily'!AY102</f>
        <v>655317</v>
      </c>
      <c r="AZ102">
        <f>AZ101+'tyee daily'!AZ102</f>
        <v>1149012</v>
      </c>
      <c r="BA102">
        <f>BA101+'tyee daily'!BA102</f>
        <v>1021540</v>
      </c>
      <c r="BB102">
        <f>BB101+'tyee daily'!BB102</f>
        <v>3497023</v>
      </c>
      <c r="BC102">
        <f>BC101+'tyee daily'!BC102</f>
        <v>1612482</v>
      </c>
      <c r="BF102">
        <f t="shared" si="5"/>
        <v>2073326.8618424819</v>
      </c>
      <c r="BG102">
        <f t="shared" si="6"/>
        <v>848680.9</v>
      </c>
      <c r="BH102">
        <f t="shared" si="7"/>
        <v>1255142.5</v>
      </c>
      <c r="BI102">
        <f t="shared" si="8"/>
        <v>2589151.0384900002</v>
      </c>
      <c r="BJ102">
        <f t="shared" si="9"/>
        <v>3621803.49027345</v>
      </c>
    </row>
    <row r="103" spans="1:62" x14ac:dyDescent="0.35">
      <c r="A103" s="1">
        <v>44449</v>
      </c>
      <c r="B103">
        <f>B102+'tyee daily'!B103</f>
        <v>1304007.6885575845</v>
      </c>
      <c r="C103">
        <f>C102+'tyee daily'!C103</f>
        <v>1750149.7313122898</v>
      </c>
      <c r="D103">
        <f>D102+'tyee daily'!D103</f>
        <v>1423366.643467837</v>
      </c>
      <c r="E103">
        <f>E102+'tyee daily'!E103</f>
        <v>2188592.9999384005</v>
      </c>
      <c r="F103">
        <f>F102+'tyee daily'!F103</f>
        <v>2187105.7247468173</v>
      </c>
      <c r="G103">
        <f>G102+'tyee daily'!G103</f>
        <v>1395131.6234590905</v>
      </c>
      <c r="H103">
        <f>H102+'tyee daily'!H103</f>
        <v>1307989.8095128105</v>
      </c>
      <c r="I103">
        <f>I102+'tyee daily'!I103</f>
        <v>1913279.9022085001</v>
      </c>
      <c r="J103">
        <f>J102+'tyee daily'!J103</f>
        <v>944824.73322068015</v>
      </c>
      <c r="K103">
        <f>K102+'tyee daily'!K103</f>
        <v>2546623.1539600007</v>
      </c>
      <c r="L103">
        <f>L102+'tyee daily'!L103</f>
        <v>1027603.9999798002</v>
      </c>
      <c r="M103">
        <f>M102+'tyee daily'!M103</f>
        <v>3090236.0584408003</v>
      </c>
      <c r="N103">
        <f>N102+'tyee daily'!N103</f>
        <v>3040976.1787830004</v>
      </c>
      <c r="O103">
        <f>O102+'tyee daily'!O103</f>
        <v>1319279.0000116006</v>
      </c>
      <c r="P103">
        <f>P102+'tyee daily'!P103</f>
        <v>1997871.9999487</v>
      </c>
      <c r="Q103">
        <f>Q102+'tyee daily'!Q103</f>
        <v>4416543.9999360004</v>
      </c>
      <c r="R103">
        <f>R102+'tyee daily'!R103</f>
        <v>1327682.9999705006</v>
      </c>
      <c r="S103">
        <f>S102+'tyee daily'!S103</f>
        <v>1980116.999914</v>
      </c>
      <c r="T103">
        <f>T102+'tyee daily'!T103</f>
        <v>3065489.999890801</v>
      </c>
      <c r="U103">
        <f>U102+'tyee daily'!U103</f>
        <v>1909771.9999928998</v>
      </c>
      <c r="V103">
        <f>V102+'tyee daily'!V103</f>
        <v>1973557.0339870995</v>
      </c>
      <c r="W103">
        <f>W102+'tyee daily'!W103</f>
        <v>2362973.9999844003</v>
      </c>
      <c r="X103">
        <f>X102+'tyee daily'!X103</f>
        <v>3516346.0000686995</v>
      </c>
      <c r="Y103">
        <f>Y102+'tyee daily'!Y103</f>
        <v>3635532.5575334998</v>
      </c>
      <c r="Z103">
        <f>Z102+'tyee daily'!Z103</f>
        <v>1856491.0000203003</v>
      </c>
      <c r="AA103">
        <f>AA102+'tyee daily'!AA103</f>
        <v>3721347.0000483003</v>
      </c>
      <c r="AB103">
        <f>AB102+'tyee daily'!AB103</f>
        <v>5737460.3573881993</v>
      </c>
      <c r="AC103">
        <f>AC102+'tyee daily'!AC103</f>
        <v>2477138.0000207</v>
      </c>
      <c r="AD103">
        <f>AD102+'tyee daily'!AD103</f>
        <v>749221.99998530024</v>
      </c>
      <c r="AE103">
        <f>AE102+'tyee daily'!AE103</f>
        <v>736867.77443039988</v>
      </c>
      <c r="AF103">
        <f>AF102+'tyee daily'!AF103</f>
        <v>4329457.9998063017</v>
      </c>
      <c r="AG103">
        <f>AG102+'tyee daily'!AG103</f>
        <v>6180216.368968701</v>
      </c>
      <c r="AH103">
        <f>AH102+'tyee daily'!AH103</f>
        <v>2015168.8000000005</v>
      </c>
      <c r="AI103">
        <f>AI102+'tyee daily'!AI103</f>
        <v>1556052.8</v>
      </c>
      <c r="AJ103">
        <f>AJ102+'tyee daily'!AJ103</f>
        <v>1174811.2000000002</v>
      </c>
      <c r="AK103">
        <f>AK102+'tyee daily'!AK103</f>
        <v>677631</v>
      </c>
      <c r="AL103">
        <f>AL102+'tyee daily'!AL103</f>
        <v>3589768.9999999995</v>
      </c>
      <c r="AM103">
        <f>AM102+'tyee daily'!AM103</f>
        <v>1643503.4000000001</v>
      </c>
      <c r="AN103">
        <f>AN102+'tyee daily'!AN103</f>
        <v>2603327</v>
      </c>
      <c r="AO103">
        <f>AO102+'tyee daily'!AO103</f>
        <v>836854</v>
      </c>
      <c r="AP103">
        <f>AP102+'tyee daily'!AP103</f>
        <v>901881.99999999988</v>
      </c>
      <c r="AQ103">
        <f>AQ102+'tyee daily'!AQ103</f>
        <v>1794707.0000000007</v>
      </c>
      <c r="AR103">
        <f>AR102+'tyee daily'!AR103</f>
        <v>1718069</v>
      </c>
      <c r="AS103">
        <f>AS102+'tyee daily'!AS103</f>
        <v>453355</v>
      </c>
      <c r="AT103">
        <f>AT102+'tyee daily'!AT103</f>
        <v>2741488.9999999995</v>
      </c>
      <c r="AU103">
        <f>AU102+'tyee daily'!AU103</f>
        <v>1246744</v>
      </c>
      <c r="AV103">
        <f>AV102+'tyee daily'!AV103</f>
        <v>1494471</v>
      </c>
      <c r="AW103">
        <f>AW102+'tyee daily'!AW103</f>
        <v>880767</v>
      </c>
      <c r="AX103">
        <f>AX102+'tyee daily'!AX103</f>
        <v>1291845</v>
      </c>
      <c r="AY103">
        <f>AY102+'tyee daily'!AY103</f>
        <v>655317</v>
      </c>
      <c r="AZ103">
        <f>AZ102+'tyee daily'!AZ103</f>
        <v>1149012</v>
      </c>
      <c r="BA103">
        <f>BA102+'tyee daily'!BA103</f>
        <v>1022001</v>
      </c>
      <c r="BB103">
        <f>BB102+'tyee daily'!BB103</f>
        <v>3499949</v>
      </c>
      <c r="BC103">
        <f>BC102+'tyee daily'!BC103</f>
        <v>1612482</v>
      </c>
      <c r="BF103">
        <f t="shared" si="5"/>
        <v>2073564.1211017412</v>
      </c>
      <c r="BG103">
        <f t="shared" si="6"/>
        <v>850027.9</v>
      </c>
      <c r="BH103">
        <f t="shared" si="7"/>
        <v>1258019.25</v>
      </c>
      <c r="BI103">
        <f t="shared" si="8"/>
        <v>2589151.0384900002</v>
      </c>
      <c r="BJ103">
        <f t="shared" si="9"/>
        <v>3621803.49027345</v>
      </c>
    </row>
    <row r="104" spans="1:62" x14ac:dyDescent="0.35">
      <c r="A104" s="1">
        <v>44450</v>
      </c>
      <c r="B104">
        <f>B103+'tyee daily'!B104</f>
        <v>1304007.6885575845</v>
      </c>
      <c r="C104">
        <f>C103+'tyee daily'!C104</f>
        <v>1750149.7313122898</v>
      </c>
      <c r="D104">
        <f>D103+'tyee daily'!D104</f>
        <v>1423366.643467837</v>
      </c>
      <c r="E104">
        <f>E103+'tyee daily'!E104</f>
        <v>2188592.9999384005</v>
      </c>
      <c r="F104">
        <f>F103+'tyee daily'!F104</f>
        <v>2187105.7247468173</v>
      </c>
      <c r="G104">
        <f>G103+'tyee daily'!G104</f>
        <v>1395131.6234590905</v>
      </c>
      <c r="H104">
        <f>H103+'tyee daily'!H104</f>
        <v>1307989.8095128105</v>
      </c>
      <c r="I104">
        <f>I103+'tyee daily'!I104</f>
        <v>1913279.9022085001</v>
      </c>
      <c r="J104">
        <f>J103+'tyee daily'!J104</f>
        <v>944824.73322068015</v>
      </c>
      <c r="K104">
        <f>K103+'tyee daily'!K104</f>
        <v>2546623.1539600007</v>
      </c>
      <c r="L104">
        <f>L103+'tyee daily'!L104</f>
        <v>1027603.9999798002</v>
      </c>
      <c r="M104">
        <f>M103+'tyee daily'!M104</f>
        <v>3090236.0584408003</v>
      </c>
      <c r="N104">
        <f>N103+'tyee daily'!N104</f>
        <v>3040976.1787830004</v>
      </c>
      <c r="O104">
        <f>O103+'tyee daily'!O104</f>
        <v>1319279.0000116006</v>
      </c>
      <c r="P104">
        <f>P103+'tyee daily'!P104</f>
        <v>1997871.9999487</v>
      </c>
      <c r="Q104">
        <f>Q103+'tyee daily'!Q104</f>
        <v>4416543.9999360004</v>
      </c>
      <c r="R104">
        <f>R103+'tyee daily'!R104</f>
        <v>1327682.9999705006</v>
      </c>
      <c r="S104">
        <f>S103+'tyee daily'!S104</f>
        <v>1980116.999914</v>
      </c>
      <c r="T104">
        <f>T103+'tyee daily'!T104</f>
        <v>3065489.999890801</v>
      </c>
      <c r="U104">
        <f>U103+'tyee daily'!U104</f>
        <v>1909771.9999928998</v>
      </c>
      <c r="V104">
        <f>V103+'tyee daily'!V104</f>
        <v>1973557.0339870995</v>
      </c>
      <c r="W104">
        <f>W103+'tyee daily'!W104</f>
        <v>2362973.9999844003</v>
      </c>
      <c r="X104">
        <f>X103+'tyee daily'!X104</f>
        <v>3516346.0000686995</v>
      </c>
      <c r="Y104">
        <f>Y103+'tyee daily'!Y104</f>
        <v>3635532.5575334998</v>
      </c>
      <c r="Z104">
        <f>Z103+'tyee daily'!Z104</f>
        <v>1856491.0000203003</v>
      </c>
      <c r="AA104">
        <f>AA103+'tyee daily'!AA104</f>
        <v>3721347.0000483003</v>
      </c>
      <c r="AB104">
        <f>AB103+'tyee daily'!AB104</f>
        <v>5737460.3573881993</v>
      </c>
      <c r="AC104">
        <f>AC103+'tyee daily'!AC104</f>
        <v>2477138.0000207</v>
      </c>
      <c r="AD104">
        <f>AD103+'tyee daily'!AD104</f>
        <v>749221.99998530024</v>
      </c>
      <c r="AE104">
        <f>AE103+'tyee daily'!AE104</f>
        <v>736867.77443039988</v>
      </c>
      <c r="AF104">
        <f>AF103+'tyee daily'!AF104</f>
        <v>4329457.9998063017</v>
      </c>
      <c r="AG104">
        <f>AG103+'tyee daily'!AG104</f>
        <v>6180216.368968701</v>
      </c>
      <c r="AH104">
        <f>AH103+'tyee daily'!AH104</f>
        <v>2015168.8000000005</v>
      </c>
      <c r="AI104">
        <f>AI103+'tyee daily'!AI104</f>
        <v>1556052.8</v>
      </c>
      <c r="AJ104">
        <f>AJ103+'tyee daily'!AJ104</f>
        <v>1174811.2000000002</v>
      </c>
      <c r="AK104">
        <f>AK103+'tyee daily'!AK104</f>
        <v>677631</v>
      </c>
      <c r="AL104">
        <f>AL103+'tyee daily'!AL104</f>
        <v>3589768.9999999995</v>
      </c>
      <c r="AM104">
        <f>AM103+'tyee daily'!AM104</f>
        <v>1643503.4000000001</v>
      </c>
      <c r="AN104">
        <f>AN103+'tyee daily'!AN104</f>
        <v>2603327</v>
      </c>
      <c r="AO104">
        <f>AO103+'tyee daily'!AO104</f>
        <v>836854</v>
      </c>
      <c r="AP104">
        <f>AP103+'tyee daily'!AP104</f>
        <v>901881.99999999988</v>
      </c>
      <c r="AQ104">
        <f>AQ103+'tyee daily'!AQ104</f>
        <v>1794707.0000000007</v>
      </c>
      <c r="AR104">
        <f>AR103+'tyee daily'!AR104</f>
        <v>1718069</v>
      </c>
      <c r="AS104">
        <f>AS103+'tyee daily'!AS104</f>
        <v>453355</v>
      </c>
      <c r="AT104">
        <f>AT103+'tyee daily'!AT104</f>
        <v>2741488.9999999995</v>
      </c>
      <c r="AU104">
        <f>AU103+'tyee daily'!AU104</f>
        <v>1248967</v>
      </c>
      <c r="AV104">
        <f>AV103+'tyee daily'!AV104</f>
        <v>1496899</v>
      </c>
      <c r="AW104">
        <f>AW103+'tyee daily'!AW104</f>
        <v>880767</v>
      </c>
      <c r="AX104">
        <f>AX103+'tyee daily'!AX104</f>
        <v>1292950</v>
      </c>
      <c r="AY104">
        <f>AY103+'tyee daily'!AY104</f>
        <v>655317</v>
      </c>
      <c r="AZ104">
        <f>AZ103+'tyee daily'!AZ104</f>
        <v>1149012</v>
      </c>
      <c r="BA104">
        <f>BA103+'tyee daily'!BA104</f>
        <v>1022001</v>
      </c>
      <c r="BB104">
        <f>BB103+'tyee daily'!BB104</f>
        <v>3500924</v>
      </c>
      <c r="BC104">
        <f>BC103+'tyee daily'!BC104</f>
        <v>1612482</v>
      </c>
      <c r="BF104">
        <f t="shared" si="5"/>
        <v>2073688.7692498893</v>
      </c>
      <c r="BG104">
        <f t="shared" si="6"/>
        <v>850027.9</v>
      </c>
      <c r="BH104">
        <f t="shared" si="7"/>
        <v>1259962.75</v>
      </c>
      <c r="BI104">
        <f t="shared" si="8"/>
        <v>2589151.0384900002</v>
      </c>
      <c r="BJ104">
        <f t="shared" si="9"/>
        <v>3621803.49027345</v>
      </c>
    </row>
    <row r="105" spans="1:62" x14ac:dyDescent="0.35">
      <c r="A105" s="1">
        <v>44451</v>
      </c>
      <c r="B105">
        <f>B104+'tyee daily'!B105</f>
        <v>1304007.6885575845</v>
      </c>
      <c r="C105">
        <f>C104+'tyee daily'!C105</f>
        <v>1750149.7313122898</v>
      </c>
      <c r="D105">
        <f>D104+'tyee daily'!D105</f>
        <v>1423366.643467837</v>
      </c>
      <c r="E105">
        <f>E104+'tyee daily'!E105</f>
        <v>2188592.9999384005</v>
      </c>
      <c r="F105">
        <f>F104+'tyee daily'!F105</f>
        <v>2187105.7247468173</v>
      </c>
      <c r="G105">
        <f>G104+'tyee daily'!G105</f>
        <v>1395131.6234590905</v>
      </c>
      <c r="H105">
        <f>H104+'tyee daily'!H105</f>
        <v>1307989.8095128105</v>
      </c>
      <c r="I105">
        <f>I104+'tyee daily'!I105</f>
        <v>1913279.9022085001</v>
      </c>
      <c r="J105">
        <f>J104+'tyee daily'!J105</f>
        <v>944824.73322068015</v>
      </c>
      <c r="K105">
        <f>K104+'tyee daily'!K105</f>
        <v>2546623.1539600007</v>
      </c>
      <c r="L105">
        <f>L104+'tyee daily'!L105</f>
        <v>1027603.9999798002</v>
      </c>
      <c r="M105">
        <f>M104+'tyee daily'!M105</f>
        <v>3090236.0584408003</v>
      </c>
      <c r="N105">
        <f>N104+'tyee daily'!N105</f>
        <v>3040976.1787830004</v>
      </c>
      <c r="O105">
        <f>O104+'tyee daily'!O105</f>
        <v>1319279.0000116006</v>
      </c>
      <c r="P105">
        <f>P104+'tyee daily'!P105</f>
        <v>1997871.9999487</v>
      </c>
      <c r="Q105">
        <f>Q104+'tyee daily'!Q105</f>
        <v>4416543.9999360004</v>
      </c>
      <c r="R105">
        <f>R104+'tyee daily'!R105</f>
        <v>1327682.9999705006</v>
      </c>
      <c r="S105">
        <f>S104+'tyee daily'!S105</f>
        <v>1980116.999914</v>
      </c>
      <c r="T105">
        <f>T104+'tyee daily'!T105</f>
        <v>3065489.999890801</v>
      </c>
      <c r="U105">
        <f>U104+'tyee daily'!U105</f>
        <v>1909771.9999928998</v>
      </c>
      <c r="V105">
        <f>V104+'tyee daily'!V105</f>
        <v>1973557.0339870995</v>
      </c>
      <c r="W105">
        <f>W104+'tyee daily'!W105</f>
        <v>2362973.9999844003</v>
      </c>
      <c r="X105">
        <f>X104+'tyee daily'!X105</f>
        <v>3516346.0000686995</v>
      </c>
      <c r="Y105">
        <f>Y104+'tyee daily'!Y105</f>
        <v>3635532.5575334998</v>
      </c>
      <c r="Z105">
        <f>Z104+'tyee daily'!Z105</f>
        <v>1856491.0000203003</v>
      </c>
      <c r="AA105">
        <f>AA104+'tyee daily'!AA105</f>
        <v>3721347.0000483003</v>
      </c>
      <c r="AB105">
        <f>AB104+'tyee daily'!AB105</f>
        <v>5737460.3573881993</v>
      </c>
      <c r="AC105">
        <f>AC104+'tyee daily'!AC105</f>
        <v>2477138.0000207</v>
      </c>
      <c r="AD105">
        <f>AD104+'tyee daily'!AD105</f>
        <v>749221.99998530024</v>
      </c>
      <c r="AE105">
        <f>AE104+'tyee daily'!AE105</f>
        <v>736867.77443039988</v>
      </c>
      <c r="AF105">
        <f>AF104+'tyee daily'!AF105</f>
        <v>4329457.9998063017</v>
      </c>
      <c r="AG105">
        <f>AG104+'tyee daily'!AG105</f>
        <v>6180216.368968701</v>
      </c>
      <c r="AH105">
        <f>AH104+'tyee daily'!AH105</f>
        <v>2015168.8000000005</v>
      </c>
      <c r="AI105">
        <f>AI104+'tyee daily'!AI105</f>
        <v>1556052.8</v>
      </c>
      <c r="AJ105">
        <f>AJ104+'tyee daily'!AJ105</f>
        <v>1174811.2000000002</v>
      </c>
      <c r="AK105">
        <f>AK104+'tyee daily'!AK105</f>
        <v>677631</v>
      </c>
      <c r="AL105">
        <f>AL104+'tyee daily'!AL105</f>
        <v>3589768.9999999995</v>
      </c>
      <c r="AM105">
        <f>AM104+'tyee daily'!AM105</f>
        <v>1643503.4000000001</v>
      </c>
      <c r="AN105">
        <f>AN104+'tyee daily'!AN105</f>
        <v>2603327</v>
      </c>
      <c r="AO105">
        <f>AO104+'tyee daily'!AO105</f>
        <v>836854</v>
      </c>
      <c r="AP105">
        <f>AP104+'tyee daily'!AP105</f>
        <v>901881.99999999988</v>
      </c>
      <c r="AQ105">
        <f>AQ104+'tyee daily'!AQ105</f>
        <v>1794707.0000000007</v>
      </c>
      <c r="AR105">
        <f>AR104+'tyee daily'!AR105</f>
        <v>1718069</v>
      </c>
      <c r="AS105">
        <f>AS104+'tyee daily'!AS105</f>
        <v>453355</v>
      </c>
      <c r="AT105">
        <f>AT104+'tyee daily'!AT105</f>
        <v>2741488.9999999995</v>
      </c>
      <c r="AU105">
        <f>AU104+'tyee daily'!AU105</f>
        <v>1251190</v>
      </c>
      <c r="AV105">
        <f>AV104+'tyee daily'!AV105</f>
        <v>1498937</v>
      </c>
      <c r="AW105">
        <f>AW104+'tyee daily'!AW105</f>
        <v>880767</v>
      </c>
      <c r="AX105">
        <f>AX104+'tyee daily'!AX105</f>
        <v>1293318</v>
      </c>
      <c r="AY105">
        <f>AY104+'tyee daily'!AY105</f>
        <v>655317</v>
      </c>
      <c r="AZ105">
        <f>AZ104+'tyee daily'!AZ105</f>
        <v>1149012</v>
      </c>
      <c r="BA105">
        <f>BA104+'tyee daily'!BA105</f>
        <v>1025692</v>
      </c>
      <c r="BB105">
        <f>BB104+'tyee daily'!BB105</f>
        <v>3502875</v>
      </c>
      <c r="BC105">
        <f>BC104+'tyee daily'!BC105</f>
        <v>1612482</v>
      </c>
      <c r="BF105">
        <f t="shared" si="5"/>
        <v>2073878.9729535931</v>
      </c>
      <c r="BG105">
        <f t="shared" si="6"/>
        <v>850027.9</v>
      </c>
      <c r="BH105">
        <f t="shared" si="7"/>
        <v>1261722</v>
      </c>
      <c r="BI105">
        <f t="shared" si="8"/>
        <v>2589151.0384900002</v>
      </c>
      <c r="BJ105">
        <f t="shared" si="9"/>
        <v>3621803.49027345</v>
      </c>
    </row>
    <row r="106" spans="1:62" x14ac:dyDescent="0.35">
      <c r="A106" s="1">
        <v>44452</v>
      </c>
      <c r="B106">
        <f>B105+'tyee daily'!B106</f>
        <v>1304007.6885575845</v>
      </c>
      <c r="C106">
        <f>C105+'tyee daily'!C106</f>
        <v>1750149.7313122898</v>
      </c>
      <c r="D106">
        <f>D105+'tyee daily'!D106</f>
        <v>1423366.643467837</v>
      </c>
      <c r="E106">
        <f>E105+'tyee daily'!E106</f>
        <v>2188592.9999384005</v>
      </c>
      <c r="F106">
        <f>F105+'tyee daily'!F106</f>
        <v>2187105.7247468173</v>
      </c>
      <c r="G106">
        <f>G105+'tyee daily'!G106</f>
        <v>1395131.6234590905</v>
      </c>
      <c r="H106">
        <f>H105+'tyee daily'!H106</f>
        <v>1307989.8095128105</v>
      </c>
      <c r="I106">
        <f>I105+'tyee daily'!I106</f>
        <v>1913279.9022085001</v>
      </c>
      <c r="J106">
        <f>J105+'tyee daily'!J106</f>
        <v>944824.73322068015</v>
      </c>
      <c r="K106">
        <f>K105+'tyee daily'!K106</f>
        <v>2546623.1539600007</v>
      </c>
      <c r="L106">
        <f>L105+'tyee daily'!L106</f>
        <v>1027603.9999798002</v>
      </c>
      <c r="M106">
        <f>M105+'tyee daily'!M106</f>
        <v>3090236.0584408003</v>
      </c>
      <c r="N106">
        <f>N105+'tyee daily'!N106</f>
        <v>3040976.1787830004</v>
      </c>
      <c r="O106">
        <f>O105+'tyee daily'!O106</f>
        <v>1319279.0000116006</v>
      </c>
      <c r="P106">
        <f>P105+'tyee daily'!P106</f>
        <v>1997871.9999487</v>
      </c>
      <c r="Q106">
        <f>Q105+'tyee daily'!Q106</f>
        <v>4416543.9999360004</v>
      </c>
      <c r="R106">
        <f>R105+'tyee daily'!R106</f>
        <v>1327682.9999705006</v>
      </c>
      <c r="S106">
        <f>S105+'tyee daily'!S106</f>
        <v>1980116.999914</v>
      </c>
      <c r="T106">
        <f>T105+'tyee daily'!T106</f>
        <v>3065489.999890801</v>
      </c>
      <c r="U106">
        <f>U105+'tyee daily'!U106</f>
        <v>1909771.9999928998</v>
      </c>
      <c r="V106">
        <f>V105+'tyee daily'!V106</f>
        <v>1973557.0339870995</v>
      </c>
      <c r="W106">
        <f>W105+'tyee daily'!W106</f>
        <v>2362973.9999844003</v>
      </c>
      <c r="X106">
        <f>X105+'tyee daily'!X106</f>
        <v>3516346.0000686995</v>
      </c>
      <c r="Y106">
        <f>Y105+'tyee daily'!Y106</f>
        <v>3635532.5575334998</v>
      </c>
      <c r="Z106">
        <f>Z105+'tyee daily'!Z106</f>
        <v>1856491.0000203003</v>
      </c>
      <c r="AA106">
        <f>AA105+'tyee daily'!AA106</f>
        <v>3721347.0000483003</v>
      </c>
      <c r="AB106">
        <f>AB105+'tyee daily'!AB106</f>
        <v>5737460.3573881993</v>
      </c>
      <c r="AC106">
        <f>AC105+'tyee daily'!AC106</f>
        <v>2477138.0000207</v>
      </c>
      <c r="AD106">
        <f>AD105+'tyee daily'!AD106</f>
        <v>749221.99998530024</v>
      </c>
      <c r="AE106">
        <f>AE105+'tyee daily'!AE106</f>
        <v>736867.77443039988</v>
      </c>
      <c r="AF106">
        <f>AF105+'tyee daily'!AF106</f>
        <v>4329457.9998063017</v>
      </c>
      <c r="AG106">
        <f>AG105+'tyee daily'!AG106</f>
        <v>6180216.368968701</v>
      </c>
      <c r="AH106">
        <f>AH105+'tyee daily'!AH106</f>
        <v>2015168.8000000005</v>
      </c>
      <c r="AI106">
        <f>AI105+'tyee daily'!AI106</f>
        <v>1556052.8</v>
      </c>
      <c r="AJ106">
        <f>AJ105+'tyee daily'!AJ106</f>
        <v>1174811.2000000002</v>
      </c>
      <c r="AK106">
        <f>AK105+'tyee daily'!AK106</f>
        <v>677631</v>
      </c>
      <c r="AL106">
        <f>AL105+'tyee daily'!AL106</f>
        <v>3589768.9999999995</v>
      </c>
      <c r="AM106">
        <f>AM105+'tyee daily'!AM106</f>
        <v>1643503.4000000001</v>
      </c>
      <c r="AN106">
        <f>AN105+'tyee daily'!AN106</f>
        <v>2603327</v>
      </c>
      <c r="AO106">
        <f>AO105+'tyee daily'!AO106</f>
        <v>836854</v>
      </c>
      <c r="AP106">
        <f>AP105+'tyee daily'!AP106</f>
        <v>901881.99999999988</v>
      </c>
      <c r="AQ106">
        <f>AQ105+'tyee daily'!AQ106</f>
        <v>1794707.0000000007</v>
      </c>
      <c r="AR106">
        <f>AR105+'tyee daily'!AR106</f>
        <v>1718069</v>
      </c>
      <c r="AS106">
        <f>AS105+'tyee daily'!AS106</f>
        <v>453355</v>
      </c>
      <c r="AT106">
        <f>AT105+'tyee daily'!AT106</f>
        <v>2741488.9999999995</v>
      </c>
      <c r="AU106">
        <f>AU105+'tyee daily'!AU106</f>
        <v>1251937</v>
      </c>
      <c r="AV106">
        <f>AV105+'tyee daily'!AV106</f>
        <v>1499785</v>
      </c>
      <c r="AW106">
        <f>AW105+'tyee daily'!AW106</f>
        <v>884127</v>
      </c>
      <c r="AX106">
        <f>AX105+'tyee daily'!AX106</f>
        <v>1293318</v>
      </c>
      <c r="AY106">
        <f>AY105+'tyee daily'!AY106</f>
        <v>655317</v>
      </c>
      <c r="AZ106">
        <f>AZ105+'tyee daily'!AZ106</f>
        <v>1149012</v>
      </c>
      <c r="BA106">
        <f>BA105+'tyee daily'!BA106</f>
        <v>1027076</v>
      </c>
      <c r="BB106">
        <f>BB105+'tyee daily'!BB106</f>
        <v>3502875</v>
      </c>
      <c r="BC106">
        <f>BC105+'tyee daily'!BC106</f>
        <v>1612482</v>
      </c>
      <c r="BF106">
        <f t="shared" si="5"/>
        <v>2073996.3618424819</v>
      </c>
      <c r="BG106">
        <f t="shared" si="6"/>
        <v>851035.9</v>
      </c>
      <c r="BH106">
        <f t="shared" si="7"/>
        <v>1262282.25</v>
      </c>
      <c r="BI106">
        <f t="shared" si="8"/>
        <v>2589151.0384900002</v>
      </c>
      <c r="BJ106">
        <f t="shared" si="9"/>
        <v>3621803.49027345</v>
      </c>
    </row>
    <row r="107" spans="1:62" x14ac:dyDescent="0.35">
      <c r="A107" s="1">
        <v>44453</v>
      </c>
      <c r="B107">
        <f>B106+'tyee daily'!B107</f>
        <v>1304007.6885575845</v>
      </c>
      <c r="C107">
        <f>C106+'tyee daily'!C107</f>
        <v>1750149.7313122898</v>
      </c>
      <c r="D107">
        <f>D106+'tyee daily'!D107</f>
        <v>1423366.643467837</v>
      </c>
      <c r="E107">
        <f>E106+'tyee daily'!E107</f>
        <v>2188592.9999384005</v>
      </c>
      <c r="F107">
        <f>F106+'tyee daily'!F107</f>
        <v>2187105.7247468173</v>
      </c>
      <c r="G107">
        <f>G106+'tyee daily'!G107</f>
        <v>1395131.6234590905</v>
      </c>
      <c r="H107">
        <f>H106+'tyee daily'!H107</f>
        <v>1307989.8095128105</v>
      </c>
      <c r="I107">
        <f>I106+'tyee daily'!I107</f>
        <v>1913279.9022085001</v>
      </c>
      <c r="J107">
        <f>J106+'tyee daily'!J107</f>
        <v>944824.73322068015</v>
      </c>
      <c r="K107">
        <f>K106+'tyee daily'!K107</f>
        <v>2546623.1539600007</v>
      </c>
      <c r="L107">
        <f>L106+'tyee daily'!L107</f>
        <v>1027603.9999798002</v>
      </c>
      <c r="M107">
        <f>M106+'tyee daily'!M107</f>
        <v>3090236.0584408003</v>
      </c>
      <c r="N107">
        <f>N106+'tyee daily'!N107</f>
        <v>3040976.1787830004</v>
      </c>
      <c r="O107">
        <f>O106+'tyee daily'!O107</f>
        <v>1319279.0000116006</v>
      </c>
      <c r="P107">
        <f>P106+'tyee daily'!P107</f>
        <v>1997871.9999487</v>
      </c>
      <c r="Q107">
        <f>Q106+'tyee daily'!Q107</f>
        <v>4416543.9999360004</v>
      </c>
      <c r="R107">
        <f>R106+'tyee daily'!R107</f>
        <v>1327682.9999705006</v>
      </c>
      <c r="S107">
        <f>S106+'tyee daily'!S107</f>
        <v>1980116.999914</v>
      </c>
      <c r="T107">
        <f>T106+'tyee daily'!T107</f>
        <v>3065489.999890801</v>
      </c>
      <c r="U107">
        <f>U106+'tyee daily'!U107</f>
        <v>1909771.9999928998</v>
      </c>
      <c r="V107">
        <f>V106+'tyee daily'!V107</f>
        <v>1973557.0339870995</v>
      </c>
      <c r="W107">
        <f>W106+'tyee daily'!W107</f>
        <v>2362973.9999844003</v>
      </c>
      <c r="X107">
        <f>X106+'tyee daily'!X107</f>
        <v>3516346.0000686995</v>
      </c>
      <c r="Y107">
        <f>Y106+'tyee daily'!Y107</f>
        <v>3635532.5575334998</v>
      </c>
      <c r="Z107">
        <f>Z106+'tyee daily'!Z107</f>
        <v>1856491.0000203003</v>
      </c>
      <c r="AA107">
        <f>AA106+'tyee daily'!AA107</f>
        <v>3721347.0000483003</v>
      </c>
      <c r="AB107">
        <f>AB106+'tyee daily'!AB107</f>
        <v>5737460.3573881993</v>
      </c>
      <c r="AC107">
        <f>AC106+'tyee daily'!AC107</f>
        <v>2477138.0000207</v>
      </c>
      <c r="AD107">
        <f>AD106+'tyee daily'!AD107</f>
        <v>749221.99998530024</v>
      </c>
      <c r="AE107">
        <f>AE106+'tyee daily'!AE107</f>
        <v>736867.77443039988</v>
      </c>
      <c r="AF107">
        <f>AF106+'tyee daily'!AF107</f>
        <v>4329457.9998063017</v>
      </c>
      <c r="AG107">
        <f>AG106+'tyee daily'!AG107</f>
        <v>6180216.368968701</v>
      </c>
      <c r="AH107">
        <f>AH106+'tyee daily'!AH107</f>
        <v>2015168.8000000005</v>
      </c>
      <c r="AI107">
        <f>AI106+'tyee daily'!AI107</f>
        <v>1556052.8</v>
      </c>
      <c r="AJ107">
        <f>AJ106+'tyee daily'!AJ107</f>
        <v>1174811.2000000002</v>
      </c>
      <c r="AK107">
        <f>AK106+'tyee daily'!AK107</f>
        <v>677631</v>
      </c>
      <c r="AL107">
        <f>AL106+'tyee daily'!AL107</f>
        <v>3589768.9999999995</v>
      </c>
      <c r="AM107">
        <f>AM106+'tyee daily'!AM107</f>
        <v>1643503.4000000001</v>
      </c>
      <c r="AN107">
        <f>AN106+'tyee daily'!AN107</f>
        <v>2603327</v>
      </c>
      <c r="AO107">
        <f>AO106+'tyee daily'!AO107</f>
        <v>836854</v>
      </c>
      <c r="AP107">
        <f>AP106+'tyee daily'!AP107</f>
        <v>901881.99999999988</v>
      </c>
      <c r="AQ107">
        <f>AQ106+'tyee daily'!AQ107</f>
        <v>1794707.0000000007</v>
      </c>
      <c r="AR107">
        <f>AR106+'tyee daily'!AR107</f>
        <v>1718069</v>
      </c>
      <c r="AS107">
        <f>AS106+'tyee daily'!AS107</f>
        <v>453355</v>
      </c>
      <c r="AT107">
        <f>AT106+'tyee daily'!AT107</f>
        <v>2741488.9999999995</v>
      </c>
      <c r="AU107">
        <f>AU106+'tyee daily'!AU107</f>
        <v>1253057</v>
      </c>
      <c r="AV107">
        <f>AV106+'tyee daily'!AV107</f>
        <v>1500209</v>
      </c>
      <c r="AW107">
        <f>AW106+'tyee daily'!AW107</f>
        <v>884127</v>
      </c>
      <c r="AX107">
        <f>AX106+'tyee daily'!AX107</f>
        <v>1293683</v>
      </c>
      <c r="AY107">
        <f>AY106+'tyee daily'!AY107</f>
        <v>655317</v>
      </c>
      <c r="AZ107">
        <f>AZ106+'tyee daily'!AZ107</f>
        <v>1149429</v>
      </c>
      <c r="BA107">
        <f>BA106+'tyee daily'!BA107</f>
        <v>1027076</v>
      </c>
      <c r="BB107">
        <f>BB106+'tyee daily'!BB107</f>
        <v>3502875</v>
      </c>
      <c r="BC107">
        <f>BC106+'tyee daily'!BC107</f>
        <v>1612482</v>
      </c>
      <c r="BF107">
        <f t="shared" si="5"/>
        <v>2074039.435916556</v>
      </c>
      <c r="BG107">
        <f t="shared" si="6"/>
        <v>851035.9</v>
      </c>
      <c r="BH107">
        <f t="shared" si="7"/>
        <v>1263213.5</v>
      </c>
      <c r="BI107">
        <f t="shared" si="8"/>
        <v>2589151.0384900002</v>
      </c>
      <c r="BJ107">
        <f t="shared" si="9"/>
        <v>3621803.49027345</v>
      </c>
    </row>
    <row r="108" spans="1:62" x14ac:dyDescent="0.35">
      <c r="A108" s="1">
        <v>44454</v>
      </c>
      <c r="B108">
        <f>B107+'tyee daily'!B108</f>
        <v>1304007.6885575845</v>
      </c>
      <c r="C108">
        <f>C107+'tyee daily'!C108</f>
        <v>1750149.7313122898</v>
      </c>
      <c r="D108">
        <f>D107+'tyee daily'!D108</f>
        <v>1423366.643467837</v>
      </c>
      <c r="E108">
        <f>E107+'tyee daily'!E108</f>
        <v>2188592.9999384005</v>
      </c>
      <c r="F108">
        <f>F107+'tyee daily'!F108</f>
        <v>2187105.7247468173</v>
      </c>
      <c r="G108">
        <f>G107+'tyee daily'!G108</f>
        <v>1395131.6234590905</v>
      </c>
      <c r="H108">
        <f>H107+'tyee daily'!H108</f>
        <v>1307989.8095128105</v>
      </c>
      <c r="I108">
        <f>I107+'tyee daily'!I108</f>
        <v>1913279.9022085001</v>
      </c>
      <c r="J108">
        <f>J107+'tyee daily'!J108</f>
        <v>944824.73322068015</v>
      </c>
      <c r="K108">
        <f>K107+'tyee daily'!K108</f>
        <v>2546623.1539600007</v>
      </c>
      <c r="L108">
        <f>L107+'tyee daily'!L108</f>
        <v>1027603.9999798002</v>
      </c>
      <c r="M108">
        <f>M107+'tyee daily'!M108</f>
        <v>3090236.0584408003</v>
      </c>
      <c r="N108">
        <f>N107+'tyee daily'!N108</f>
        <v>3040976.1787830004</v>
      </c>
      <c r="O108">
        <f>O107+'tyee daily'!O108</f>
        <v>1319279.0000116006</v>
      </c>
      <c r="P108">
        <f>P107+'tyee daily'!P108</f>
        <v>1997871.9999487</v>
      </c>
      <c r="Q108">
        <f>Q107+'tyee daily'!Q108</f>
        <v>4416543.9999360004</v>
      </c>
      <c r="R108">
        <f>R107+'tyee daily'!R108</f>
        <v>1327682.9999705006</v>
      </c>
      <c r="S108">
        <f>S107+'tyee daily'!S108</f>
        <v>1980116.999914</v>
      </c>
      <c r="T108">
        <f>T107+'tyee daily'!T108</f>
        <v>3065489.999890801</v>
      </c>
      <c r="U108">
        <f>U107+'tyee daily'!U108</f>
        <v>1909771.9999928998</v>
      </c>
      <c r="V108">
        <f>V107+'tyee daily'!V108</f>
        <v>1973557.0339870995</v>
      </c>
      <c r="W108">
        <f>W107+'tyee daily'!W108</f>
        <v>2362973.9999844003</v>
      </c>
      <c r="X108">
        <f>X107+'tyee daily'!X108</f>
        <v>3516346.0000686995</v>
      </c>
      <c r="Y108">
        <f>Y107+'tyee daily'!Y108</f>
        <v>3635532.5575334998</v>
      </c>
      <c r="Z108">
        <f>Z107+'tyee daily'!Z108</f>
        <v>1856491.0000203003</v>
      </c>
      <c r="AA108">
        <f>AA107+'tyee daily'!AA108</f>
        <v>3721347.0000483003</v>
      </c>
      <c r="AB108">
        <f>AB107+'tyee daily'!AB108</f>
        <v>5737460.3573881993</v>
      </c>
      <c r="AC108">
        <f>AC107+'tyee daily'!AC108</f>
        <v>2477138.0000207</v>
      </c>
      <c r="AD108">
        <f>AD107+'tyee daily'!AD108</f>
        <v>749221.99998530024</v>
      </c>
      <c r="AE108">
        <f>AE107+'tyee daily'!AE108</f>
        <v>736867.77443039988</v>
      </c>
      <c r="AF108">
        <f>AF107+'tyee daily'!AF108</f>
        <v>4329457.9998063017</v>
      </c>
      <c r="AG108">
        <f>AG107+'tyee daily'!AG108</f>
        <v>6180216.368968701</v>
      </c>
      <c r="AH108">
        <f>AH107+'tyee daily'!AH108</f>
        <v>2015168.8000000005</v>
      </c>
      <c r="AI108">
        <f>AI107+'tyee daily'!AI108</f>
        <v>1556052.8</v>
      </c>
      <c r="AJ108">
        <f>AJ107+'tyee daily'!AJ108</f>
        <v>1174811.2000000002</v>
      </c>
      <c r="AK108">
        <f>AK107+'tyee daily'!AK108</f>
        <v>677631</v>
      </c>
      <c r="AL108">
        <f>AL107+'tyee daily'!AL108</f>
        <v>3589768.9999999995</v>
      </c>
      <c r="AM108">
        <f>AM107+'tyee daily'!AM108</f>
        <v>1643503.4000000001</v>
      </c>
      <c r="AN108">
        <f>AN107+'tyee daily'!AN108</f>
        <v>2603327</v>
      </c>
      <c r="AO108">
        <f>AO107+'tyee daily'!AO108</f>
        <v>836854</v>
      </c>
      <c r="AP108">
        <f>AP107+'tyee daily'!AP108</f>
        <v>901881.99999999988</v>
      </c>
      <c r="AQ108">
        <f>AQ107+'tyee daily'!AQ108</f>
        <v>1794707.0000000007</v>
      </c>
      <c r="AR108">
        <f>AR107+'tyee daily'!AR108</f>
        <v>1718069</v>
      </c>
      <c r="AS108">
        <f>AS107+'tyee daily'!AS108</f>
        <v>453355</v>
      </c>
      <c r="AT108">
        <f>AT107+'tyee daily'!AT108</f>
        <v>2741488.9999999995</v>
      </c>
      <c r="AU108">
        <f>AU107+'tyee daily'!AU108</f>
        <v>1253804</v>
      </c>
      <c r="AV108">
        <f>AV107+'tyee daily'!AV108</f>
        <v>1500636</v>
      </c>
      <c r="AW108">
        <f>AW107+'tyee daily'!AW108</f>
        <v>884127</v>
      </c>
      <c r="AX108">
        <f>AX107+'tyee daily'!AX108</f>
        <v>1293683</v>
      </c>
      <c r="AY108">
        <f>AY107+'tyee daily'!AY108</f>
        <v>655317</v>
      </c>
      <c r="AZ108">
        <f>AZ107+'tyee daily'!AZ108</f>
        <v>1150262</v>
      </c>
      <c r="BA108">
        <f>BA107+'tyee daily'!BA108</f>
        <v>1027076</v>
      </c>
      <c r="BB108">
        <f>BB107+'tyee daily'!BB108</f>
        <v>3502875</v>
      </c>
      <c r="BC108">
        <f>BC107+'tyee daily'!BC108</f>
        <v>1612482</v>
      </c>
      <c r="BF108">
        <f t="shared" si="5"/>
        <v>2074076.6025832226</v>
      </c>
      <c r="BG108">
        <f t="shared" si="6"/>
        <v>851035.9</v>
      </c>
      <c r="BH108">
        <f t="shared" si="7"/>
        <v>1263773.75</v>
      </c>
      <c r="BI108">
        <f t="shared" si="8"/>
        <v>2589151.0384900002</v>
      </c>
      <c r="BJ108">
        <f t="shared" si="9"/>
        <v>3621803.49027345</v>
      </c>
    </row>
    <row r="109" spans="1:62" x14ac:dyDescent="0.35">
      <c r="A109" s="1">
        <v>44455</v>
      </c>
      <c r="B109">
        <f>B108+'tyee daily'!B109</f>
        <v>1304007.6885575845</v>
      </c>
      <c r="C109">
        <f>C108+'tyee daily'!C109</f>
        <v>1750149.7313122898</v>
      </c>
      <c r="D109">
        <f>D108+'tyee daily'!D109</f>
        <v>1423366.643467837</v>
      </c>
      <c r="E109">
        <f>E108+'tyee daily'!E109</f>
        <v>2188592.9999384005</v>
      </c>
      <c r="F109">
        <f>F108+'tyee daily'!F109</f>
        <v>2187105.7247468173</v>
      </c>
      <c r="G109">
        <f>G108+'tyee daily'!G109</f>
        <v>1395131.6234590905</v>
      </c>
      <c r="H109">
        <f>H108+'tyee daily'!H109</f>
        <v>1307989.8095128105</v>
      </c>
      <c r="I109">
        <f>I108+'tyee daily'!I109</f>
        <v>1913279.9022085001</v>
      </c>
      <c r="J109">
        <f>J108+'tyee daily'!J109</f>
        <v>944824.73322068015</v>
      </c>
      <c r="K109">
        <f>K108+'tyee daily'!K109</f>
        <v>2546623.1539600007</v>
      </c>
      <c r="L109">
        <f>L108+'tyee daily'!L109</f>
        <v>1027603.9999798002</v>
      </c>
      <c r="M109">
        <f>M108+'tyee daily'!M109</f>
        <v>3090236.0584408003</v>
      </c>
      <c r="N109">
        <f>N108+'tyee daily'!N109</f>
        <v>3040976.1787830004</v>
      </c>
      <c r="O109">
        <f>O108+'tyee daily'!O109</f>
        <v>1319279.0000116006</v>
      </c>
      <c r="P109">
        <f>P108+'tyee daily'!P109</f>
        <v>1997871.9999487</v>
      </c>
      <c r="Q109">
        <f>Q108+'tyee daily'!Q109</f>
        <v>4416543.9999360004</v>
      </c>
      <c r="R109">
        <f>R108+'tyee daily'!R109</f>
        <v>1327682.9999705006</v>
      </c>
      <c r="S109">
        <f>S108+'tyee daily'!S109</f>
        <v>1980116.999914</v>
      </c>
      <c r="T109">
        <f>T108+'tyee daily'!T109</f>
        <v>3065489.999890801</v>
      </c>
      <c r="U109">
        <f>U108+'tyee daily'!U109</f>
        <v>1909771.9999928998</v>
      </c>
      <c r="V109">
        <f>V108+'tyee daily'!V109</f>
        <v>1973557.0339870995</v>
      </c>
      <c r="W109">
        <f>W108+'tyee daily'!W109</f>
        <v>2362973.9999844003</v>
      </c>
      <c r="X109">
        <f>X108+'tyee daily'!X109</f>
        <v>3516346.0000686995</v>
      </c>
      <c r="Y109">
        <f>Y108+'tyee daily'!Y109</f>
        <v>3635532.5575334998</v>
      </c>
      <c r="Z109">
        <f>Z108+'tyee daily'!Z109</f>
        <v>1856491.0000203003</v>
      </c>
      <c r="AA109">
        <f>AA108+'tyee daily'!AA109</f>
        <v>3721347.0000483003</v>
      </c>
      <c r="AB109">
        <f>AB108+'tyee daily'!AB109</f>
        <v>5737460.3573881993</v>
      </c>
      <c r="AC109">
        <f>AC108+'tyee daily'!AC109</f>
        <v>2477138.0000207</v>
      </c>
      <c r="AD109">
        <f>AD108+'tyee daily'!AD109</f>
        <v>749221.99998530024</v>
      </c>
      <c r="AE109">
        <f>AE108+'tyee daily'!AE109</f>
        <v>736867.77443039988</v>
      </c>
      <c r="AF109">
        <f>AF108+'tyee daily'!AF109</f>
        <v>4329457.9998063017</v>
      </c>
      <c r="AG109">
        <f>AG108+'tyee daily'!AG109</f>
        <v>6180216.368968701</v>
      </c>
      <c r="AH109">
        <f>AH108+'tyee daily'!AH109</f>
        <v>2015168.8000000005</v>
      </c>
      <c r="AI109">
        <f>AI108+'tyee daily'!AI109</f>
        <v>1556052.8</v>
      </c>
      <c r="AJ109">
        <f>AJ108+'tyee daily'!AJ109</f>
        <v>1174811.2000000002</v>
      </c>
      <c r="AK109">
        <f>AK108+'tyee daily'!AK109</f>
        <v>677631</v>
      </c>
      <c r="AL109">
        <f>AL108+'tyee daily'!AL109</f>
        <v>3589768.9999999995</v>
      </c>
      <c r="AM109">
        <f>AM108+'tyee daily'!AM109</f>
        <v>1643503.4000000001</v>
      </c>
      <c r="AN109">
        <f>AN108+'tyee daily'!AN109</f>
        <v>2603327</v>
      </c>
      <c r="AO109">
        <f>AO108+'tyee daily'!AO109</f>
        <v>836854</v>
      </c>
      <c r="AP109">
        <f>AP108+'tyee daily'!AP109</f>
        <v>901881.99999999988</v>
      </c>
      <c r="AQ109">
        <f>AQ108+'tyee daily'!AQ109</f>
        <v>1794707.0000000007</v>
      </c>
      <c r="AR109">
        <f>AR108+'tyee daily'!AR109</f>
        <v>1718069</v>
      </c>
      <c r="AS109">
        <f>AS108+'tyee daily'!AS109</f>
        <v>453355</v>
      </c>
      <c r="AT109">
        <f>AT108+'tyee daily'!AT109</f>
        <v>2741488.9999999995</v>
      </c>
      <c r="AU109">
        <f>AU108+'tyee daily'!AU109</f>
        <v>1253804</v>
      </c>
      <c r="AV109">
        <f>AV108+'tyee daily'!AV109</f>
        <v>1501063</v>
      </c>
      <c r="AW109">
        <f>AW108+'tyee daily'!AW109</f>
        <v>884127</v>
      </c>
      <c r="AX109">
        <f>AX108+'tyee daily'!AX109</f>
        <v>1293683</v>
      </c>
      <c r="AY109">
        <f>AY108+'tyee daily'!AY109</f>
        <v>655317</v>
      </c>
      <c r="AZ109">
        <f>AZ108+'tyee daily'!AZ109</f>
        <v>1150262</v>
      </c>
      <c r="BA109">
        <f>BA108+'tyee daily'!BA109</f>
        <v>1027076</v>
      </c>
      <c r="BB109">
        <f>BB108+'tyee daily'!BB109</f>
        <v>3502875</v>
      </c>
      <c r="BC109">
        <f>BC108+'tyee daily'!BC109</f>
        <v>1612996</v>
      </c>
      <c r="BF109">
        <f t="shared" si="5"/>
        <v>2074094.0285091486</v>
      </c>
      <c r="BG109">
        <f t="shared" si="6"/>
        <v>851035.9</v>
      </c>
      <c r="BH109">
        <f t="shared" si="7"/>
        <v>1263773.75</v>
      </c>
      <c r="BI109">
        <f t="shared" si="8"/>
        <v>2589151.0384900002</v>
      </c>
      <c r="BJ109">
        <f t="shared" si="9"/>
        <v>3621803.49027345</v>
      </c>
    </row>
    <row r="110" spans="1:62" x14ac:dyDescent="0.35">
      <c r="A110" s="1">
        <v>44456</v>
      </c>
      <c r="B110">
        <f>B109+'tyee daily'!B110</f>
        <v>1304007.6885575845</v>
      </c>
      <c r="C110">
        <f>C109+'tyee daily'!C110</f>
        <v>1750149.7313122898</v>
      </c>
      <c r="D110">
        <f>D109+'tyee daily'!D110</f>
        <v>1423366.643467837</v>
      </c>
      <c r="E110">
        <f>E109+'tyee daily'!E110</f>
        <v>2188592.9999384005</v>
      </c>
      <c r="F110">
        <f>F109+'tyee daily'!F110</f>
        <v>2187105.7247468173</v>
      </c>
      <c r="G110">
        <f>G109+'tyee daily'!G110</f>
        <v>1395131.6234590905</v>
      </c>
      <c r="H110">
        <f>H109+'tyee daily'!H110</f>
        <v>1307989.8095128105</v>
      </c>
      <c r="I110">
        <f>I109+'tyee daily'!I110</f>
        <v>1913279.9022085001</v>
      </c>
      <c r="J110">
        <f>J109+'tyee daily'!J110</f>
        <v>944824.73322068015</v>
      </c>
      <c r="K110">
        <f>K109+'tyee daily'!K110</f>
        <v>2546623.1539600007</v>
      </c>
      <c r="L110">
        <f>L109+'tyee daily'!L110</f>
        <v>1027603.9999798002</v>
      </c>
      <c r="M110">
        <f>M109+'tyee daily'!M110</f>
        <v>3090236.0584408003</v>
      </c>
      <c r="N110">
        <f>N109+'tyee daily'!N110</f>
        <v>3040976.1787830004</v>
      </c>
      <c r="O110">
        <f>O109+'tyee daily'!O110</f>
        <v>1319279.0000116006</v>
      </c>
      <c r="P110">
        <f>P109+'tyee daily'!P110</f>
        <v>1997871.9999487</v>
      </c>
      <c r="Q110">
        <f>Q109+'tyee daily'!Q110</f>
        <v>4416543.9999360004</v>
      </c>
      <c r="R110">
        <f>R109+'tyee daily'!R110</f>
        <v>1327682.9999705006</v>
      </c>
      <c r="S110">
        <f>S109+'tyee daily'!S110</f>
        <v>1980116.999914</v>
      </c>
      <c r="T110">
        <f>T109+'tyee daily'!T110</f>
        <v>3065489.999890801</v>
      </c>
      <c r="U110">
        <f>U109+'tyee daily'!U110</f>
        <v>1909771.9999928998</v>
      </c>
      <c r="V110">
        <f>V109+'tyee daily'!V110</f>
        <v>1973557.0339870995</v>
      </c>
      <c r="W110">
        <f>W109+'tyee daily'!W110</f>
        <v>2362973.9999844003</v>
      </c>
      <c r="X110">
        <f>X109+'tyee daily'!X110</f>
        <v>3516346.0000686995</v>
      </c>
      <c r="Y110">
        <f>Y109+'tyee daily'!Y110</f>
        <v>3635532.5575334998</v>
      </c>
      <c r="Z110">
        <f>Z109+'tyee daily'!Z110</f>
        <v>1856491.0000203003</v>
      </c>
      <c r="AA110">
        <f>AA109+'tyee daily'!AA110</f>
        <v>3721347.0000483003</v>
      </c>
      <c r="AB110">
        <f>AB109+'tyee daily'!AB110</f>
        <v>5737460.3573881993</v>
      </c>
      <c r="AC110">
        <f>AC109+'tyee daily'!AC110</f>
        <v>2477138.0000207</v>
      </c>
      <c r="AD110">
        <f>AD109+'tyee daily'!AD110</f>
        <v>749221.99998530024</v>
      </c>
      <c r="AE110">
        <f>AE109+'tyee daily'!AE110</f>
        <v>736867.77443039988</v>
      </c>
      <c r="AF110">
        <f>AF109+'tyee daily'!AF110</f>
        <v>4329457.9998063017</v>
      </c>
      <c r="AG110">
        <f>AG109+'tyee daily'!AG110</f>
        <v>6180216.368968701</v>
      </c>
      <c r="AH110">
        <f>AH109+'tyee daily'!AH110</f>
        <v>2015168.8000000005</v>
      </c>
      <c r="AI110">
        <f>AI109+'tyee daily'!AI110</f>
        <v>1556052.8</v>
      </c>
      <c r="AJ110">
        <f>AJ109+'tyee daily'!AJ110</f>
        <v>1174811.2000000002</v>
      </c>
      <c r="AK110">
        <f>AK109+'tyee daily'!AK110</f>
        <v>677631</v>
      </c>
      <c r="AL110">
        <f>AL109+'tyee daily'!AL110</f>
        <v>3589768.9999999995</v>
      </c>
      <c r="AM110">
        <f>AM109+'tyee daily'!AM110</f>
        <v>1643503.4000000001</v>
      </c>
      <c r="AN110">
        <f>AN109+'tyee daily'!AN110</f>
        <v>2603327</v>
      </c>
      <c r="AO110">
        <f>AO109+'tyee daily'!AO110</f>
        <v>836854</v>
      </c>
      <c r="AP110">
        <f>AP109+'tyee daily'!AP110</f>
        <v>901881.99999999988</v>
      </c>
      <c r="AQ110">
        <f>AQ109+'tyee daily'!AQ110</f>
        <v>1794707.0000000007</v>
      </c>
      <c r="AR110">
        <f>AR109+'tyee daily'!AR110</f>
        <v>1718069</v>
      </c>
      <c r="AS110">
        <f>AS109+'tyee daily'!AS110</f>
        <v>453355</v>
      </c>
      <c r="AT110">
        <f>AT109+'tyee daily'!AT110</f>
        <v>2741488.9999999995</v>
      </c>
      <c r="AU110">
        <f>AU109+'tyee daily'!AU110</f>
        <v>1253804</v>
      </c>
      <c r="AV110">
        <f>AV109+'tyee daily'!AV110</f>
        <v>1501490</v>
      </c>
      <c r="AW110">
        <f>AW109+'tyee daily'!AW110</f>
        <v>884127</v>
      </c>
      <c r="AX110">
        <f>AX109+'tyee daily'!AX110</f>
        <v>1293683</v>
      </c>
      <c r="AY110">
        <f>AY109+'tyee daily'!AY110</f>
        <v>655317</v>
      </c>
      <c r="AZ110">
        <f>AZ109+'tyee daily'!AZ110</f>
        <v>1150262</v>
      </c>
      <c r="BA110">
        <f>BA109+'tyee daily'!BA110</f>
        <v>1027999</v>
      </c>
      <c r="BB110">
        <f>BB109+'tyee daily'!BB110</f>
        <v>3502875</v>
      </c>
      <c r="BC110">
        <f>BC109+'tyee daily'!BC110</f>
        <v>1612996</v>
      </c>
      <c r="BF110">
        <f t="shared" si="5"/>
        <v>2074119.0285091486</v>
      </c>
      <c r="BG110">
        <f t="shared" si="6"/>
        <v>851035.9</v>
      </c>
      <c r="BH110">
        <f t="shared" si="7"/>
        <v>1263773.75</v>
      </c>
      <c r="BI110">
        <f t="shared" si="8"/>
        <v>2589151.0384900002</v>
      </c>
      <c r="BJ110">
        <f t="shared" si="9"/>
        <v>3621803.49027345</v>
      </c>
    </row>
    <row r="111" spans="1:62" x14ac:dyDescent="0.35">
      <c r="A111" s="1">
        <v>44457</v>
      </c>
      <c r="B111">
        <f>B110+'tyee daily'!B111</f>
        <v>1304007.6885575845</v>
      </c>
      <c r="C111">
        <f>C110+'tyee daily'!C111</f>
        <v>1750149.7313122898</v>
      </c>
      <c r="D111">
        <f>D110+'tyee daily'!D111</f>
        <v>1423366.643467837</v>
      </c>
      <c r="E111">
        <f>E110+'tyee daily'!E111</f>
        <v>2188592.9999384005</v>
      </c>
      <c r="F111">
        <f>F110+'tyee daily'!F111</f>
        <v>2187105.7247468173</v>
      </c>
      <c r="G111">
        <f>G110+'tyee daily'!G111</f>
        <v>1395131.6234590905</v>
      </c>
      <c r="H111">
        <f>H110+'tyee daily'!H111</f>
        <v>1307989.8095128105</v>
      </c>
      <c r="I111">
        <f>I110+'tyee daily'!I111</f>
        <v>1913279.9022085001</v>
      </c>
      <c r="J111">
        <f>J110+'tyee daily'!J111</f>
        <v>944824.73322068015</v>
      </c>
      <c r="K111">
        <f>K110+'tyee daily'!K111</f>
        <v>2546623.1539600007</v>
      </c>
      <c r="L111">
        <f>L110+'tyee daily'!L111</f>
        <v>1027603.9999798002</v>
      </c>
      <c r="M111">
        <f>M110+'tyee daily'!M111</f>
        <v>3090236.0584408003</v>
      </c>
      <c r="N111">
        <f>N110+'tyee daily'!N111</f>
        <v>3040976.1787830004</v>
      </c>
      <c r="O111">
        <f>O110+'tyee daily'!O111</f>
        <v>1319279.0000116006</v>
      </c>
      <c r="P111">
        <f>P110+'tyee daily'!P111</f>
        <v>1997871.9999487</v>
      </c>
      <c r="Q111">
        <f>Q110+'tyee daily'!Q111</f>
        <v>4416543.9999360004</v>
      </c>
      <c r="R111">
        <f>R110+'tyee daily'!R111</f>
        <v>1327682.9999705006</v>
      </c>
      <c r="S111">
        <f>S110+'tyee daily'!S111</f>
        <v>1980116.999914</v>
      </c>
      <c r="T111">
        <f>T110+'tyee daily'!T111</f>
        <v>3065489.999890801</v>
      </c>
      <c r="U111">
        <f>U110+'tyee daily'!U111</f>
        <v>1909771.9999928998</v>
      </c>
      <c r="V111">
        <f>V110+'tyee daily'!V111</f>
        <v>1973557.0339870995</v>
      </c>
      <c r="W111">
        <f>W110+'tyee daily'!W111</f>
        <v>2362973.9999844003</v>
      </c>
      <c r="X111">
        <f>X110+'tyee daily'!X111</f>
        <v>3516346.0000686995</v>
      </c>
      <c r="Y111">
        <f>Y110+'tyee daily'!Y111</f>
        <v>3635532.5575334998</v>
      </c>
      <c r="Z111">
        <f>Z110+'tyee daily'!Z111</f>
        <v>1856491.0000203003</v>
      </c>
      <c r="AA111">
        <f>AA110+'tyee daily'!AA111</f>
        <v>3721347.0000483003</v>
      </c>
      <c r="AB111">
        <f>AB110+'tyee daily'!AB111</f>
        <v>5737460.3573881993</v>
      </c>
      <c r="AC111">
        <f>AC110+'tyee daily'!AC111</f>
        <v>2477138.0000207</v>
      </c>
      <c r="AD111">
        <f>AD110+'tyee daily'!AD111</f>
        <v>749221.99998530024</v>
      </c>
      <c r="AE111">
        <f>AE110+'tyee daily'!AE111</f>
        <v>736867.77443039988</v>
      </c>
      <c r="AF111">
        <f>AF110+'tyee daily'!AF111</f>
        <v>4329457.9998063017</v>
      </c>
      <c r="AG111">
        <f>AG110+'tyee daily'!AG111</f>
        <v>6180216.368968701</v>
      </c>
      <c r="AH111">
        <f>AH110+'tyee daily'!AH111</f>
        <v>2015168.8000000005</v>
      </c>
      <c r="AI111">
        <f>AI110+'tyee daily'!AI111</f>
        <v>1556052.8</v>
      </c>
      <c r="AJ111">
        <f>AJ110+'tyee daily'!AJ111</f>
        <v>1174811.2000000002</v>
      </c>
      <c r="AK111">
        <f>AK110+'tyee daily'!AK111</f>
        <v>677631</v>
      </c>
      <c r="AL111">
        <f>AL110+'tyee daily'!AL111</f>
        <v>3589768.9999999995</v>
      </c>
      <c r="AM111">
        <f>AM110+'tyee daily'!AM111</f>
        <v>1643503.4000000001</v>
      </c>
      <c r="AN111">
        <f>AN110+'tyee daily'!AN111</f>
        <v>2603327</v>
      </c>
      <c r="AO111">
        <f>AO110+'tyee daily'!AO111</f>
        <v>836854</v>
      </c>
      <c r="AP111">
        <f>AP110+'tyee daily'!AP111</f>
        <v>901881.99999999988</v>
      </c>
      <c r="AQ111">
        <f>AQ110+'tyee daily'!AQ111</f>
        <v>1794707.0000000007</v>
      </c>
      <c r="AR111">
        <f>AR110+'tyee daily'!AR111</f>
        <v>1718069</v>
      </c>
      <c r="AS111">
        <f>AS110+'tyee daily'!AS111</f>
        <v>453355</v>
      </c>
      <c r="AT111">
        <f>AT110+'tyee daily'!AT111</f>
        <v>2741488.9999999995</v>
      </c>
      <c r="AU111">
        <f>AU110+'tyee daily'!AU111</f>
        <v>1254174</v>
      </c>
      <c r="AV111">
        <f>AV110+'tyee daily'!AV111</f>
        <v>1501911</v>
      </c>
      <c r="AW111">
        <f>AW110+'tyee daily'!AW111</f>
        <v>884127</v>
      </c>
      <c r="AX111">
        <f>AX110+'tyee daily'!AX111</f>
        <v>1293683</v>
      </c>
      <c r="AY111">
        <f>AY110+'tyee daily'!AY111</f>
        <v>655317</v>
      </c>
      <c r="AZ111">
        <f>AZ110+'tyee daily'!AZ111</f>
        <v>1150262</v>
      </c>
      <c r="BA111">
        <f>BA110+'tyee daily'!BA111</f>
        <v>1027999</v>
      </c>
      <c r="BB111">
        <f>BB110+'tyee daily'!BB111</f>
        <v>3502875</v>
      </c>
      <c r="BC111">
        <f>BC110+'tyee daily'!BC111</f>
        <v>1612996</v>
      </c>
      <c r="BF111">
        <f t="shared" si="5"/>
        <v>2074133.6766572967</v>
      </c>
      <c r="BG111">
        <f t="shared" si="6"/>
        <v>851035.9</v>
      </c>
      <c r="BH111">
        <f t="shared" si="7"/>
        <v>1264051.25</v>
      </c>
      <c r="BI111">
        <f t="shared" si="8"/>
        <v>2589151.0384900002</v>
      </c>
      <c r="BJ111">
        <f t="shared" si="9"/>
        <v>3621803.49027345</v>
      </c>
    </row>
    <row r="112" spans="1:62" x14ac:dyDescent="0.35">
      <c r="A112" s="1">
        <v>44458</v>
      </c>
      <c r="B112">
        <f>B111+'tyee daily'!B112</f>
        <v>1304007.6885575845</v>
      </c>
      <c r="C112">
        <f>C111+'tyee daily'!C112</f>
        <v>1750149.7313122898</v>
      </c>
      <c r="D112">
        <f>D111+'tyee daily'!D112</f>
        <v>1423366.643467837</v>
      </c>
      <c r="E112">
        <f>E111+'tyee daily'!E112</f>
        <v>2188592.9999384005</v>
      </c>
      <c r="F112">
        <f>F111+'tyee daily'!F112</f>
        <v>2187105.7247468173</v>
      </c>
      <c r="G112">
        <f>G111+'tyee daily'!G112</f>
        <v>1395131.6234590905</v>
      </c>
      <c r="H112">
        <f>H111+'tyee daily'!H112</f>
        <v>1307989.8095128105</v>
      </c>
      <c r="I112">
        <f>I111+'tyee daily'!I112</f>
        <v>1913279.9022085001</v>
      </c>
      <c r="J112">
        <f>J111+'tyee daily'!J112</f>
        <v>944824.73322068015</v>
      </c>
      <c r="K112">
        <f>K111+'tyee daily'!K112</f>
        <v>2546623.1539600007</v>
      </c>
      <c r="L112">
        <f>L111+'tyee daily'!L112</f>
        <v>1027603.9999798002</v>
      </c>
      <c r="M112">
        <f>M111+'tyee daily'!M112</f>
        <v>3090236.0584408003</v>
      </c>
      <c r="N112">
        <f>N111+'tyee daily'!N112</f>
        <v>3040976.1787830004</v>
      </c>
      <c r="O112">
        <f>O111+'tyee daily'!O112</f>
        <v>1319279.0000116006</v>
      </c>
      <c r="P112">
        <f>P111+'tyee daily'!P112</f>
        <v>1997871.9999487</v>
      </c>
      <c r="Q112">
        <f>Q111+'tyee daily'!Q112</f>
        <v>4416543.9999360004</v>
      </c>
      <c r="R112">
        <f>R111+'tyee daily'!R112</f>
        <v>1327682.9999705006</v>
      </c>
      <c r="S112">
        <f>S111+'tyee daily'!S112</f>
        <v>1980116.999914</v>
      </c>
      <c r="T112">
        <f>T111+'tyee daily'!T112</f>
        <v>3065489.999890801</v>
      </c>
      <c r="U112">
        <f>U111+'tyee daily'!U112</f>
        <v>1909771.9999928998</v>
      </c>
      <c r="V112">
        <f>V111+'tyee daily'!V112</f>
        <v>1973557.0339870995</v>
      </c>
      <c r="W112">
        <f>W111+'tyee daily'!W112</f>
        <v>2362973.9999844003</v>
      </c>
      <c r="X112">
        <f>X111+'tyee daily'!X112</f>
        <v>3516346.0000686995</v>
      </c>
      <c r="Y112">
        <f>Y111+'tyee daily'!Y112</f>
        <v>3635532.5575334998</v>
      </c>
      <c r="Z112">
        <f>Z111+'tyee daily'!Z112</f>
        <v>1856491.0000203003</v>
      </c>
      <c r="AA112">
        <f>AA111+'tyee daily'!AA112</f>
        <v>3721347.0000483003</v>
      </c>
      <c r="AB112">
        <f>AB111+'tyee daily'!AB112</f>
        <v>5737460.3573881993</v>
      </c>
      <c r="AC112">
        <f>AC111+'tyee daily'!AC112</f>
        <v>2477138.0000207</v>
      </c>
      <c r="AD112">
        <f>AD111+'tyee daily'!AD112</f>
        <v>749221.99998530024</v>
      </c>
      <c r="AE112">
        <f>AE111+'tyee daily'!AE112</f>
        <v>736867.77443039988</v>
      </c>
      <c r="AF112">
        <f>AF111+'tyee daily'!AF112</f>
        <v>4329457.9998063017</v>
      </c>
      <c r="AG112">
        <f>AG111+'tyee daily'!AG112</f>
        <v>6180216.368968701</v>
      </c>
      <c r="AH112">
        <f>AH111+'tyee daily'!AH112</f>
        <v>2015168.8000000005</v>
      </c>
      <c r="AI112">
        <f>AI111+'tyee daily'!AI112</f>
        <v>1556052.8</v>
      </c>
      <c r="AJ112">
        <f>AJ111+'tyee daily'!AJ112</f>
        <v>1174811.2000000002</v>
      </c>
      <c r="AK112">
        <f>AK111+'tyee daily'!AK112</f>
        <v>677631</v>
      </c>
      <c r="AL112">
        <f>AL111+'tyee daily'!AL112</f>
        <v>3589768.9999999995</v>
      </c>
      <c r="AM112">
        <f>AM111+'tyee daily'!AM112</f>
        <v>1643503.4000000001</v>
      </c>
      <c r="AN112">
        <f>AN111+'tyee daily'!AN112</f>
        <v>2603327</v>
      </c>
      <c r="AO112">
        <f>AO111+'tyee daily'!AO112</f>
        <v>836854</v>
      </c>
      <c r="AP112">
        <f>AP111+'tyee daily'!AP112</f>
        <v>901881.99999999988</v>
      </c>
      <c r="AQ112">
        <f>AQ111+'tyee daily'!AQ112</f>
        <v>1794707.0000000007</v>
      </c>
      <c r="AR112">
        <f>AR111+'tyee daily'!AR112</f>
        <v>1718069</v>
      </c>
      <c r="AS112">
        <f>AS111+'tyee daily'!AS112</f>
        <v>453355</v>
      </c>
      <c r="AT112">
        <f>AT111+'tyee daily'!AT112</f>
        <v>2741488.9999999995</v>
      </c>
      <c r="AU112">
        <f>AU111+'tyee daily'!AU112</f>
        <v>1254174</v>
      </c>
      <c r="AV112">
        <f>AV111+'tyee daily'!AV112</f>
        <v>1502759</v>
      </c>
      <c r="AW112">
        <f>AW111+'tyee daily'!AW112</f>
        <v>884127</v>
      </c>
      <c r="AX112">
        <f>AX111+'tyee daily'!AX112</f>
        <v>1294051</v>
      </c>
      <c r="AY112">
        <f>AY111+'tyee daily'!AY112</f>
        <v>655317</v>
      </c>
      <c r="AZ112">
        <f>AZ111+'tyee daily'!AZ112</f>
        <v>1150262</v>
      </c>
      <c r="BA112">
        <f>BA111+'tyee daily'!BA112</f>
        <v>1027999</v>
      </c>
      <c r="BB112">
        <f>BB111+'tyee daily'!BB112</f>
        <v>3502875</v>
      </c>
      <c r="BC112">
        <f>BC111+'tyee daily'!BC112</f>
        <v>1612996</v>
      </c>
      <c r="BF112">
        <f t="shared" si="5"/>
        <v>2074156.1951758151</v>
      </c>
      <c r="BG112">
        <f t="shared" si="6"/>
        <v>851035.9</v>
      </c>
      <c r="BH112">
        <f t="shared" si="7"/>
        <v>1264143.25</v>
      </c>
      <c r="BI112">
        <f t="shared" si="8"/>
        <v>2589151.0384900002</v>
      </c>
      <c r="BJ112">
        <f t="shared" si="9"/>
        <v>3621803.49027345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E4EB1-E4F3-4F37-9D5B-FC3A9F7B79ED}">
  <dimension ref="A1:BJ112"/>
  <sheetViews>
    <sheetView workbookViewId="0">
      <pane xSplit="1" ySplit="1" topLeftCell="AT2" activePane="bottomRight" state="frozen"/>
      <selection pane="topRight" activeCell="B1" sqref="B1"/>
      <selection pane="bottomLeft" activeCell="A2" sqref="A2"/>
      <selection pane="bottomRight" activeCell="A2" sqref="A2:A112"/>
    </sheetView>
  </sheetViews>
  <sheetFormatPr defaultRowHeight="14.5" x14ac:dyDescent="0.35"/>
  <cols>
    <col min="1" max="1" width="13.81640625" customWidth="1"/>
    <col min="58" max="58" width="13.08984375" customWidth="1"/>
  </cols>
  <sheetData>
    <row r="1" spans="1:62" x14ac:dyDescent="0.35">
      <c r="A1" t="s">
        <v>1</v>
      </c>
      <c r="B1">
        <v>1970</v>
      </c>
      <c r="C1">
        <v>1971</v>
      </c>
      <c r="D1">
        <v>1972</v>
      </c>
      <c r="E1">
        <v>1973</v>
      </c>
      <c r="F1">
        <v>1974</v>
      </c>
      <c r="G1">
        <v>1975</v>
      </c>
      <c r="H1">
        <v>1976</v>
      </c>
      <c r="I1">
        <v>1977</v>
      </c>
      <c r="J1">
        <v>1978</v>
      </c>
      <c r="K1">
        <v>1979</v>
      </c>
      <c r="L1">
        <v>1980</v>
      </c>
      <c r="M1">
        <v>1981</v>
      </c>
      <c r="N1">
        <v>1982</v>
      </c>
      <c r="O1">
        <v>1983</v>
      </c>
      <c r="P1">
        <v>1984</v>
      </c>
      <c r="Q1">
        <v>1985</v>
      </c>
      <c r="R1">
        <v>1986</v>
      </c>
      <c r="S1">
        <v>1987</v>
      </c>
      <c r="T1">
        <v>1988</v>
      </c>
      <c r="U1">
        <v>1989</v>
      </c>
      <c r="V1">
        <v>1990</v>
      </c>
      <c r="W1">
        <v>1991</v>
      </c>
      <c r="X1">
        <v>1992</v>
      </c>
      <c r="Y1">
        <v>1993</v>
      </c>
      <c r="Z1">
        <v>1994</v>
      </c>
      <c r="AA1">
        <v>1995</v>
      </c>
      <c r="AB1">
        <v>1996</v>
      </c>
      <c r="AC1">
        <v>1997</v>
      </c>
      <c r="AD1">
        <v>1998</v>
      </c>
      <c r="AE1">
        <v>1999</v>
      </c>
      <c r="AF1">
        <v>2000</v>
      </c>
      <c r="AG1">
        <v>2001</v>
      </c>
      <c r="AH1">
        <v>2002</v>
      </c>
      <c r="AI1">
        <v>2003</v>
      </c>
      <c r="AJ1">
        <v>2004</v>
      </c>
      <c r="AK1">
        <v>2005</v>
      </c>
      <c r="AL1">
        <v>2006</v>
      </c>
      <c r="AM1">
        <v>2007</v>
      </c>
      <c r="AN1">
        <v>2008</v>
      </c>
      <c r="AO1">
        <v>2009</v>
      </c>
      <c r="AP1">
        <v>2010</v>
      </c>
      <c r="AQ1">
        <v>2011</v>
      </c>
      <c r="AR1">
        <v>2012</v>
      </c>
      <c r="AS1">
        <v>2013</v>
      </c>
      <c r="AT1">
        <v>2014</v>
      </c>
      <c r="AU1">
        <v>2015</v>
      </c>
      <c r="AV1">
        <v>2016</v>
      </c>
      <c r="AW1">
        <v>2017</v>
      </c>
      <c r="AX1">
        <v>2018</v>
      </c>
      <c r="AY1">
        <v>2019</v>
      </c>
      <c r="AZ1">
        <v>2020</v>
      </c>
      <c r="BA1">
        <v>2021</v>
      </c>
      <c r="BB1">
        <v>2022</v>
      </c>
      <c r="BC1">
        <v>2023</v>
      </c>
      <c r="BD1">
        <v>2024</v>
      </c>
      <c r="BF1" t="s">
        <v>63</v>
      </c>
      <c r="BG1" t="s">
        <v>59</v>
      </c>
      <c r="BH1" t="s">
        <v>60</v>
      </c>
      <c r="BI1" t="s">
        <v>61</v>
      </c>
      <c r="BJ1" t="s">
        <v>62</v>
      </c>
    </row>
    <row r="2" spans="1:62" x14ac:dyDescent="0.35">
      <c r="A2" s="1">
        <v>45444</v>
      </c>
      <c r="B2">
        <f>'tyee cum'!B2/'tyee cum'!B$112</f>
        <v>0</v>
      </c>
      <c r="C2">
        <f>'tyee cum'!C2/'tyee cum'!C$112</f>
        <v>0</v>
      </c>
      <c r="D2">
        <f>'tyee cum'!D2/'tyee cum'!D$112</f>
        <v>0</v>
      </c>
      <c r="E2">
        <f>'tyee cum'!E2/'tyee cum'!E$112</f>
        <v>0</v>
      </c>
      <c r="F2">
        <f>'tyee cum'!F2/'tyee cum'!F$112</f>
        <v>0</v>
      </c>
      <c r="G2">
        <f>'tyee cum'!G2/'tyee cum'!G$112</f>
        <v>0</v>
      </c>
      <c r="H2">
        <f>'tyee cum'!H2/'tyee cum'!H$112</f>
        <v>0</v>
      </c>
      <c r="I2">
        <f>'tyee cum'!I2/'tyee cum'!I$112</f>
        <v>0</v>
      </c>
      <c r="J2">
        <f>'tyee cum'!J2/'tyee cum'!J$112</f>
        <v>0</v>
      </c>
      <c r="K2">
        <f>'tyee cum'!K2/'tyee cum'!K$112</f>
        <v>0</v>
      </c>
      <c r="L2">
        <f>'tyee cum'!L2/'tyee cum'!L$112</f>
        <v>0</v>
      </c>
      <c r="M2">
        <f>'tyee cum'!M2/'tyee cum'!M$112</f>
        <v>0</v>
      </c>
      <c r="N2">
        <f>'tyee cum'!N2/'tyee cum'!N$112</f>
        <v>0</v>
      </c>
      <c r="O2">
        <f>'tyee cum'!O2/'tyee cum'!O$112</f>
        <v>0</v>
      </c>
      <c r="P2">
        <f>'tyee cum'!P2/'tyee cum'!P$112</f>
        <v>0</v>
      </c>
      <c r="Q2">
        <f>'tyee cum'!Q2/'tyee cum'!Q$112</f>
        <v>0</v>
      </c>
      <c r="R2">
        <f>'tyee cum'!R2/'tyee cum'!R$112</f>
        <v>0</v>
      </c>
      <c r="S2">
        <f>'tyee cum'!S2/'tyee cum'!S$112</f>
        <v>0</v>
      </c>
      <c r="T2">
        <f>'tyee cum'!T2/'tyee cum'!T$112</f>
        <v>0</v>
      </c>
      <c r="U2">
        <f>'tyee cum'!U2/'tyee cum'!U$112</f>
        <v>0</v>
      </c>
      <c r="V2">
        <f>'tyee cum'!V2/'tyee cum'!V$112</f>
        <v>0</v>
      </c>
      <c r="W2">
        <f>'tyee cum'!W2/'tyee cum'!W$112</f>
        <v>0</v>
      </c>
      <c r="X2">
        <f>'tyee cum'!X2/'tyee cum'!X$112</f>
        <v>0</v>
      </c>
      <c r="Y2">
        <f>'tyee cum'!Y2/'tyee cum'!Y$112</f>
        <v>0</v>
      </c>
      <c r="Z2">
        <f>'tyee cum'!Z2/'tyee cum'!Z$112</f>
        <v>0</v>
      </c>
      <c r="AA2">
        <f>'tyee cum'!AA2/'tyee cum'!AA$112</f>
        <v>0</v>
      </c>
      <c r="AB2">
        <f>'tyee cum'!AB2/'tyee cum'!AB$112</f>
        <v>0</v>
      </c>
      <c r="AC2">
        <f>'tyee cum'!AC2/'tyee cum'!AC$112</f>
        <v>0</v>
      </c>
      <c r="AD2">
        <f>'tyee cum'!AD2/'tyee cum'!AD$112</f>
        <v>0</v>
      </c>
      <c r="AE2">
        <f>'tyee cum'!AE2/'tyee cum'!AE$112</f>
        <v>0</v>
      </c>
      <c r="AF2">
        <f>'tyee cum'!AF2/'tyee cum'!AF$112</f>
        <v>0</v>
      </c>
      <c r="AG2">
        <f>'tyee cum'!AG2/'tyee cum'!AG$112</f>
        <v>0</v>
      </c>
      <c r="AH2">
        <f>'tyee cum'!AH2/'tyee cum'!AH$112</f>
        <v>0</v>
      </c>
      <c r="AI2">
        <f>'tyee cum'!AI2/'tyee cum'!AI$112</f>
        <v>0</v>
      </c>
      <c r="AJ2">
        <f>'tyee cum'!AJ2/'tyee cum'!AJ$112</f>
        <v>0</v>
      </c>
      <c r="AK2">
        <f>'tyee cum'!AK2/'tyee cum'!AK$112</f>
        <v>0</v>
      </c>
      <c r="AL2">
        <f>'tyee cum'!AL2/'tyee cum'!AL$112</f>
        <v>0</v>
      </c>
      <c r="AM2">
        <f>'tyee cum'!AM2/'tyee cum'!AM$112</f>
        <v>0</v>
      </c>
      <c r="AN2">
        <f>'tyee cum'!AN2/'tyee cum'!AN$112</f>
        <v>0</v>
      </c>
      <c r="AO2">
        <f>'tyee cum'!AO2/'tyee cum'!AO$112</f>
        <v>0</v>
      </c>
      <c r="AP2">
        <f>'tyee cum'!AP2/'tyee cum'!AP$112</f>
        <v>0</v>
      </c>
      <c r="AQ2">
        <f>'tyee cum'!AQ2/'tyee cum'!AQ$112</f>
        <v>0</v>
      </c>
      <c r="AR2">
        <f>'tyee cum'!AR2/'tyee cum'!AR$112</f>
        <v>0</v>
      </c>
      <c r="AS2">
        <f>'tyee cum'!AS2/'tyee cum'!AS$112</f>
        <v>0</v>
      </c>
      <c r="AT2">
        <f>'tyee cum'!AT2/'tyee cum'!AT$112</f>
        <v>0</v>
      </c>
      <c r="AU2">
        <f>'tyee cum'!AU2/'tyee cum'!AU$112</f>
        <v>0</v>
      </c>
      <c r="AV2">
        <f>'tyee cum'!AV2/'tyee cum'!AV$112</f>
        <v>0</v>
      </c>
      <c r="AW2">
        <f>'tyee cum'!AW2/'tyee cum'!AW$112</f>
        <v>0</v>
      </c>
      <c r="AX2">
        <f>'tyee cum'!AX2/'tyee cum'!AX$112</f>
        <v>0</v>
      </c>
      <c r="AY2">
        <f>'tyee cum'!AY2/'tyee cum'!AY$112</f>
        <v>0</v>
      </c>
      <c r="AZ2">
        <f>'tyee cum'!AZ2/'tyee cum'!AZ$112</f>
        <v>0</v>
      </c>
      <c r="BA2">
        <f>'tyee cum'!BA2/'tyee cum'!BA$112</f>
        <v>0</v>
      </c>
      <c r="BB2">
        <f>'tyee cum'!BB2/'tyee cum'!BB$112</f>
        <v>0</v>
      </c>
      <c r="BC2">
        <f>'tyee cum'!BC2/'tyee cum'!BC$112</f>
        <v>0</v>
      </c>
      <c r="BF2">
        <f>AVERAGE(B2:BC2)</f>
        <v>0</v>
      </c>
      <c r="BG2">
        <f>PERCENTILE(B2:BC2,0.1)</f>
        <v>0</v>
      </c>
      <c r="BH2">
        <f>PERCENTILE(B2:BC2,0.25)</f>
        <v>0</v>
      </c>
      <c r="BI2">
        <f>PERCENTILE(B2:BC2,0.75)</f>
        <v>0</v>
      </c>
      <c r="BJ2">
        <f>PERCENTILE(B2:BC2,0.9)</f>
        <v>0</v>
      </c>
    </row>
    <row r="3" spans="1:62" x14ac:dyDescent="0.35">
      <c r="A3" s="1">
        <v>45445</v>
      </c>
      <c r="B3">
        <f>'tyee cum'!B3/'tyee cum'!B$112</f>
        <v>0</v>
      </c>
      <c r="C3">
        <f>'tyee cum'!C3/'tyee cum'!C$112</f>
        <v>0</v>
      </c>
      <c r="D3">
        <f>'tyee cum'!D3/'tyee cum'!D$112</f>
        <v>0</v>
      </c>
      <c r="E3">
        <f>'tyee cum'!E3/'tyee cum'!E$112</f>
        <v>0</v>
      </c>
      <c r="F3">
        <f>'tyee cum'!F3/'tyee cum'!F$112</f>
        <v>0</v>
      </c>
      <c r="G3">
        <f>'tyee cum'!G3/'tyee cum'!G$112</f>
        <v>0</v>
      </c>
      <c r="H3">
        <f>'tyee cum'!H3/'tyee cum'!H$112</f>
        <v>0</v>
      </c>
      <c r="I3">
        <f>'tyee cum'!I3/'tyee cum'!I$112</f>
        <v>0</v>
      </c>
      <c r="J3">
        <f>'tyee cum'!J3/'tyee cum'!J$112</f>
        <v>0</v>
      </c>
      <c r="K3">
        <f>'tyee cum'!K3/'tyee cum'!K$112</f>
        <v>0</v>
      </c>
      <c r="L3">
        <f>'tyee cum'!L3/'tyee cum'!L$112</f>
        <v>0</v>
      </c>
      <c r="M3">
        <f>'tyee cum'!M3/'tyee cum'!M$112</f>
        <v>0</v>
      </c>
      <c r="N3">
        <f>'tyee cum'!N3/'tyee cum'!N$112</f>
        <v>0</v>
      </c>
      <c r="O3">
        <f>'tyee cum'!O3/'tyee cum'!O$112</f>
        <v>0</v>
      </c>
      <c r="P3">
        <f>'tyee cum'!P3/'tyee cum'!P$112</f>
        <v>0</v>
      </c>
      <c r="Q3">
        <f>'tyee cum'!Q3/'tyee cum'!Q$112</f>
        <v>0</v>
      </c>
      <c r="R3">
        <f>'tyee cum'!R3/'tyee cum'!R$112</f>
        <v>0</v>
      </c>
      <c r="S3">
        <f>'tyee cum'!S3/'tyee cum'!S$112</f>
        <v>0</v>
      </c>
      <c r="T3">
        <f>'tyee cum'!T3/'tyee cum'!T$112</f>
        <v>0</v>
      </c>
      <c r="U3">
        <f>'tyee cum'!U3/'tyee cum'!U$112</f>
        <v>0</v>
      </c>
      <c r="V3">
        <f>'tyee cum'!V3/'tyee cum'!V$112</f>
        <v>0</v>
      </c>
      <c r="W3">
        <f>'tyee cum'!W3/'tyee cum'!W$112</f>
        <v>0</v>
      </c>
      <c r="X3">
        <f>'tyee cum'!X3/'tyee cum'!X$112</f>
        <v>0</v>
      </c>
      <c r="Y3">
        <f>'tyee cum'!Y3/'tyee cum'!Y$112</f>
        <v>0</v>
      </c>
      <c r="Z3">
        <f>'tyee cum'!Z3/'tyee cum'!Z$112</f>
        <v>0</v>
      </c>
      <c r="AA3">
        <f>'tyee cum'!AA3/'tyee cum'!AA$112</f>
        <v>0</v>
      </c>
      <c r="AB3">
        <f>'tyee cum'!AB3/'tyee cum'!AB$112</f>
        <v>0</v>
      </c>
      <c r="AC3">
        <f>'tyee cum'!AC3/'tyee cum'!AC$112</f>
        <v>0</v>
      </c>
      <c r="AD3">
        <f>'tyee cum'!AD3/'tyee cum'!AD$112</f>
        <v>0</v>
      </c>
      <c r="AE3">
        <f>'tyee cum'!AE3/'tyee cum'!AE$112</f>
        <v>0</v>
      </c>
      <c r="AF3">
        <f>'tyee cum'!AF3/'tyee cum'!AF$112</f>
        <v>0</v>
      </c>
      <c r="AG3">
        <f>'tyee cum'!AG3/'tyee cum'!AG$112</f>
        <v>0</v>
      </c>
      <c r="AH3">
        <f>'tyee cum'!AH3/'tyee cum'!AH$112</f>
        <v>0</v>
      </c>
      <c r="AI3">
        <f>'tyee cum'!AI3/'tyee cum'!AI$112</f>
        <v>0</v>
      </c>
      <c r="AJ3">
        <f>'tyee cum'!AJ3/'tyee cum'!AJ$112</f>
        <v>0</v>
      </c>
      <c r="AK3">
        <f>'tyee cum'!AK3/'tyee cum'!AK$112</f>
        <v>0</v>
      </c>
      <c r="AL3">
        <f>'tyee cum'!AL3/'tyee cum'!AL$112</f>
        <v>0</v>
      </c>
      <c r="AM3">
        <f>'tyee cum'!AM3/'tyee cum'!AM$112</f>
        <v>0</v>
      </c>
      <c r="AN3">
        <f>'tyee cum'!AN3/'tyee cum'!AN$112</f>
        <v>0</v>
      </c>
      <c r="AO3">
        <f>'tyee cum'!AO3/'tyee cum'!AO$112</f>
        <v>0</v>
      </c>
      <c r="AP3">
        <f>'tyee cum'!AP3/'tyee cum'!AP$112</f>
        <v>0</v>
      </c>
      <c r="AQ3">
        <f>'tyee cum'!AQ3/'tyee cum'!AQ$112</f>
        <v>0</v>
      </c>
      <c r="AR3">
        <f>'tyee cum'!AR3/'tyee cum'!AR$112</f>
        <v>0</v>
      </c>
      <c r="AS3">
        <f>'tyee cum'!AS3/'tyee cum'!AS$112</f>
        <v>0</v>
      </c>
      <c r="AT3">
        <f>'tyee cum'!AT3/'tyee cum'!AT$112</f>
        <v>0</v>
      </c>
      <c r="AU3">
        <f>'tyee cum'!AU3/'tyee cum'!AU$112</f>
        <v>0</v>
      </c>
      <c r="AV3">
        <f>'tyee cum'!AV3/'tyee cum'!AV$112</f>
        <v>0</v>
      </c>
      <c r="AW3">
        <f>'tyee cum'!AW3/'tyee cum'!AW$112</f>
        <v>0</v>
      </c>
      <c r="AX3">
        <f>'tyee cum'!AX3/'tyee cum'!AX$112</f>
        <v>0</v>
      </c>
      <c r="AY3">
        <f>'tyee cum'!AY3/'tyee cum'!AY$112</f>
        <v>0</v>
      </c>
      <c r="AZ3">
        <f>'tyee cum'!AZ3/'tyee cum'!AZ$112</f>
        <v>0</v>
      </c>
      <c r="BA3">
        <f>'tyee cum'!BA3/'tyee cum'!BA$112</f>
        <v>0</v>
      </c>
      <c r="BB3">
        <f>'tyee cum'!BB3/'tyee cum'!BB$112</f>
        <v>0</v>
      </c>
      <c r="BC3">
        <f>'tyee cum'!BC3/'tyee cum'!BC$112</f>
        <v>0</v>
      </c>
      <c r="BF3">
        <f t="shared" ref="BF3:BF66" si="0">AVERAGE(B3:BC3)</f>
        <v>0</v>
      </c>
      <c r="BG3">
        <f t="shared" ref="BG3:BG66" si="1">PERCENTILE(B3:BC3,0.1)</f>
        <v>0</v>
      </c>
      <c r="BH3">
        <f t="shared" ref="BH3:BH66" si="2">PERCENTILE(B3:BC3,0.25)</f>
        <v>0</v>
      </c>
      <c r="BI3">
        <f t="shared" ref="BI3:BI66" si="3">PERCENTILE(B3:BC3,0.75)</f>
        <v>0</v>
      </c>
      <c r="BJ3">
        <f t="shared" ref="BJ3:BJ66" si="4">PERCENTILE(B3:BC3,0.9)</f>
        <v>0</v>
      </c>
    </row>
    <row r="4" spans="1:62" x14ac:dyDescent="0.35">
      <c r="A4" s="1">
        <v>45446</v>
      </c>
      <c r="B4">
        <f>'tyee cum'!B4/'tyee cum'!B$112</f>
        <v>0</v>
      </c>
      <c r="C4">
        <f>'tyee cum'!C4/'tyee cum'!C$112</f>
        <v>0</v>
      </c>
      <c r="D4">
        <f>'tyee cum'!D4/'tyee cum'!D$112</f>
        <v>1.5456312750452006E-6</v>
      </c>
      <c r="E4">
        <f>'tyee cum'!E4/'tyee cum'!E$112</f>
        <v>0</v>
      </c>
      <c r="F4">
        <f>'tyee cum'!F4/'tyee cum'!F$112</f>
        <v>0</v>
      </c>
      <c r="G4">
        <f>'tyee cum'!G4/'tyee cum'!G$112</f>
        <v>0</v>
      </c>
      <c r="H4">
        <f>'tyee cum'!H4/'tyee cum'!H$112</f>
        <v>0</v>
      </c>
      <c r="I4">
        <f>'tyee cum'!I4/'tyee cum'!I$112</f>
        <v>0</v>
      </c>
      <c r="J4">
        <f>'tyee cum'!J4/'tyee cum'!J$112</f>
        <v>0</v>
      </c>
      <c r="K4">
        <f>'tyee cum'!K4/'tyee cum'!K$112</f>
        <v>0</v>
      </c>
      <c r="L4">
        <f>'tyee cum'!L4/'tyee cum'!L$112</f>
        <v>0</v>
      </c>
      <c r="M4">
        <f>'tyee cum'!M4/'tyee cum'!M$112</f>
        <v>0</v>
      </c>
      <c r="N4">
        <f>'tyee cum'!N4/'tyee cum'!N$112</f>
        <v>0</v>
      </c>
      <c r="O4">
        <f>'tyee cum'!O4/'tyee cum'!O$112</f>
        <v>0</v>
      </c>
      <c r="P4">
        <f>'tyee cum'!P4/'tyee cum'!P$112</f>
        <v>0</v>
      </c>
      <c r="Q4">
        <f>'tyee cum'!Q4/'tyee cum'!Q$112</f>
        <v>0</v>
      </c>
      <c r="R4">
        <f>'tyee cum'!R4/'tyee cum'!R$112</f>
        <v>0</v>
      </c>
      <c r="S4">
        <f>'tyee cum'!S4/'tyee cum'!S$112</f>
        <v>0</v>
      </c>
      <c r="T4">
        <f>'tyee cum'!T4/'tyee cum'!T$112</f>
        <v>0</v>
      </c>
      <c r="U4">
        <f>'tyee cum'!U4/'tyee cum'!U$112</f>
        <v>0</v>
      </c>
      <c r="V4">
        <f>'tyee cum'!V4/'tyee cum'!V$112</f>
        <v>0</v>
      </c>
      <c r="W4">
        <f>'tyee cum'!W4/'tyee cum'!W$112</f>
        <v>0</v>
      </c>
      <c r="X4">
        <f>'tyee cum'!X4/'tyee cum'!X$112</f>
        <v>0</v>
      </c>
      <c r="Y4">
        <f>'tyee cum'!Y4/'tyee cum'!Y$112</f>
        <v>0</v>
      </c>
      <c r="Z4">
        <f>'tyee cum'!Z4/'tyee cum'!Z$112</f>
        <v>0</v>
      </c>
      <c r="AA4">
        <f>'tyee cum'!AA4/'tyee cum'!AA$112</f>
        <v>0</v>
      </c>
      <c r="AB4">
        <f>'tyee cum'!AB4/'tyee cum'!AB$112</f>
        <v>0</v>
      </c>
      <c r="AC4">
        <f>'tyee cum'!AC4/'tyee cum'!AC$112</f>
        <v>0</v>
      </c>
      <c r="AD4">
        <f>'tyee cum'!AD4/'tyee cum'!AD$112</f>
        <v>0</v>
      </c>
      <c r="AE4">
        <f>'tyee cum'!AE4/'tyee cum'!AE$112</f>
        <v>0</v>
      </c>
      <c r="AF4">
        <f>'tyee cum'!AF4/'tyee cum'!AF$112</f>
        <v>0</v>
      </c>
      <c r="AG4">
        <f>'tyee cum'!AG4/'tyee cum'!AG$112</f>
        <v>0</v>
      </c>
      <c r="AH4">
        <f>'tyee cum'!AH4/'tyee cum'!AH$112</f>
        <v>0</v>
      </c>
      <c r="AI4">
        <f>'tyee cum'!AI4/'tyee cum'!AI$112</f>
        <v>0</v>
      </c>
      <c r="AJ4">
        <f>'tyee cum'!AJ4/'tyee cum'!AJ$112</f>
        <v>0</v>
      </c>
      <c r="AK4">
        <f>'tyee cum'!AK4/'tyee cum'!AK$112</f>
        <v>0</v>
      </c>
      <c r="AL4">
        <f>'tyee cum'!AL4/'tyee cum'!AL$112</f>
        <v>0</v>
      </c>
      <c r="AM4">
        <f>'tyee cum'!AM4/'tyee cum'!AM$112</f>
        <v>0</v>
      </c>
      <c r="AN4">
        <f>'tyee cum'!AN4/'tyee cum'!AN$112</f>
        <v>0</v>
      </c>
      <c r="AO4">
        <f>'tyee cum'!AO4/'tyee cum'!AO$112</f>
        <v>0</v>
      </c>
      <c r="AP4">
        <f>'tyee cum'!AP4/'tyee cum'!AP$112</f>
        <v>0</v>
      </c>
      <c r="AQ4">
        <f>'tyee cum'!AQ4/'tyee cum'!AQ$112</f>
        <v>0</v>
      </c>
      <c r="AR4">
        <f>'tyee cum'!AR4/'tyee cum'!AR$112</f>
        <v>0</v>
      </c>
      <c r="AS4">
        <f>'tyee cum'!AS4/'tyee cum'!AS$112</f>
        <v>0</v>
      </c>
      <c r="AT4">
        <f>'tyee cum'!AT4/'tyee cum'!AT$112</f>
        <v>0</v>
      </c>
      <c r="AU4">
        <f>'tyee cum'!AU4/'tyee cum'!AU$112</f>
        <v>0</v>
      </c>
      <c r="AV4">
        <f>'tyee cum'!AV4/'tyee cum'!AV$112</f>
        <v>0</v>
      </c>
      <c r="AW4">
        <f>'tyee cum'!AW4/'tyee cum'!AW$112</f>
        <v>0</v>
      </c>
      <c r="AX4">
        <f>'tyee cum'!AX4/'tyee cum'!AX$112</f>
        <v>0</v>
      </c>
      <c r="AY4">
        <f>'tyee cum'!AY4/'tyee cum'!AY$112</f>
        <v>0</v>
      </c>
      <c r="AZ4">
        <f>'tyee cum'!AZ4/'tyee cum'!AZ$112</f>
        <v>0</v>
      </c>
      <c r="BA4">
        <f>'tyee cum'!BA4/'tyee cum'!BA$112</f>
        <v>0</v>
      </c>
      <c r="BB4">
        <f>'tyee cum'!BB4/'tyee cum'!BB$112</f>
        <v>0</v>
      </c>
      <c r="BC4">
        <f>'tyee cum'!BC4/'tyee cum'!BC$112</f>
        <v>0</v>
      </c>
      <c r="BF4">
        <f t="shared" si="0"/>
        <v>2.8622801389725938E-8</v>
      </c>
      <c r="BG4">
        <f t="shared" si="1"/>
        <v>0</v>
      </c>
      <c r="BH4">
        <f t="shared" si="2"/>
        <v>0</v>
      </c>
      <c r="BI4">
        <f t="shared" si="3"/>
        <v>0</v>
      </c>
      <c r="BJ4">
        <f t="shared" si="4"/>
        <v>0</v>
      </c>
    </row>
    <row r="5" spans="1:62" x14ac:dyDescent="0.35">
      <c r="A5" s="1">
        <v>45447</v>
      </c>
      <c r="B5">
        <f>'tyee cum'!B5/'tyee cum'!B$112</f>
        <v>0</v>
      </c>
      <c r="C5">
        <f>'tyee cum'!C5/'tyee cum'!C$112</f>
        <v>0</v>
      </c>
      <c r="D5">
        <f>'tyee cum'!D5/'tyee cum'!D$112</f>
        <v>3.0912625500904011E-6</v>
      </c>
      <c r="E5">
        <f>'tyee cum'!E5/'tyee cum'!E$112</f>
        <v>0</v>
      </c>
      <c r="F5">
        <f>'tyee cum'!F5/'tyee cum'!F$112</f>
        <v>0</v>
      </c>
      <c r="G5">
        <f>'tyee cum'!G5/'tyee cum'!G$112</f>
        <v>0</v>
      </c>
      <c r="H5">
        <f>'tyee cum'!H5/'tyee cum'!H$112</f>
        <v>0</v>
      </c>
      <c r="I5">
        <f>'tyee cum'!I5/'tyee cum'!I$112</f>
        <v>0</v>
      </c>
      <c r="J5">
        <f>'tyee cum'!J5/'tyee cum'!J$112</f>
        <v>0</v>
      </c>
      <c r="K5">
        <f>'tyee cum'!K5/'tyee cum'!K$112</f>
        <v>0</v>
      </c>
      <c r="L5">
        <f>'tyee cum'!L5/'tyee cum'!L$112</f>
        <v>0</v>
      </c>
      <c r="M5">
        <f>'tyee cum'!M5/'tyee cum'!M$112</f>
        <v>0</v>
      </c>
      <c r="N5">
        <f>'tyee cum'!N5/'tyee cum'!N$112</f>
        <v>0</v>
      </c>
      <c r="O5">
        <f>'tyee cum'!O5/'tyee cum'!O$112</f>
        <v>1.8148694385182712E-4</v>
      </c>
      <c r="P5">
        <f>'tyee cum'!P5/'tyee cum'!P$112</f>
        <v>0</v>
      </c>
      <c r="Q5">
        <f>'tyee cum'!Q5/'tyee cum'!Q$112</f>
        <v>0</v>
      </c>
      <c r="R5">
        <f>'tyee cum'!R5/'tyee cum'!R$112</f>
        <v>0</v>
      </c>
      <c r="S5">
        <f>'tyee cum'!S5/'tyee cum'!S$112</f>
        <v>0</v>
      </c>
      <c r="T5">
        <f>'tyee cum'!T5/'tyee cum'!T$112</f>
        <v>0</v>
      </c>
      <c r="U5">
        <f>'tyee cum'!U5/'tyee cum'!U$112</f>
        <v>0</v>
      </c>
      <c r="V5">
        <f>'tyee cum'!V5/'tyee cum'!V$112</f>
        <v>0</v>
      </c>
      <c r="W5">
        <f>'tyee cum'!W5/'tyee cum'!W$112</f>
        <v>0</v>
      </c>
      <c r="X5">
        <f>'tyee cum'!X5/'tyee cum'!X$112</f>
        <v>0</v>
      </c>
      <c r="Y5">
        <f>'tyee cum'!Y5/'tyee cum'!Y$112</f>
        <v>0</v>
      </c>
      <c r="Z5">
        <f>'tyee cum'!Z5/'tyee cum'!Z$112</f>
        <v>0</v>
      </c>
      <c r="AA5">
        <f>'tyee cum'!AA5/'tyee cum'!AA$112</f>
        <v>0</v>
      </c>
      <c r="AB5">
        <f>'tyee cum'!AB5/'tyee cum'!AB$112</f>
        <v>0</v>
      </c>
      <c r="AC5">
        <f>'tyee cum'!AC5/'tyee cum'!AC$112</f>
        <v>0</v>
      </c>
      <c r="AD5">
        <f>'tyee cum'!AD5/'tyee cum'!AD$112</f>
        <v>0</v>
      </c>
      <c r="AE5">
        <f>'tyee cum'!AE5/'tyee cum'!AE$112</f>
        <v>0</v>
      </c>
      <c r="AF5">
        <f>'tyee cum'!AF5/'tyee cum'!AF$112</f>
        <v>0</v>
      </c>
      <c r="AG5">
        <f>'tyee cum'!AG5/'tyee cum'!AG$112</f>
        <v>0</v>
      </c>
      <c r="AH5">
        <f>'tyee cum'!AH5/'tyee cum'!AH$112</f>
        <v>0</v>
      </c>
      <c r="AI5">
        <f>'tyee cum'!AI5/'tyee cum'!AI$112</f>
        <v>0</v>
      </c>
      <c r="AJ5">
        <f>'tyee cum'!AJ5/'tyee cum'!AJ$112</f>
        <v>0</v>
      </c>
      <c r="AK5">
        <f>'tyee cum'!AK5/'tyee cum'!AK$112</f>
        <v>0</v>
      </c>
      <c r="AL5">
        <f>'tyee cum'!AL5/'tyee cum'!AL$112</f>
        <v>0</v>
      </c>
      <c r="AM5">
        <f>'tyee cum'!AM5/'tyee cum'!AM$112</f>
        <v>0</v>
      </c>
      <c r="AN5">
        <f>'tyee cum'!AN5/'tyee cum'!AN$112</f>
        <v>0</v>
      </c>
      <c r="AO5">
        <f>'tyee cum'!AO5/'tyee cum'!AO$112</f>
        <v>0</v>
      </c>
      <c r="AP5">
        <f>'tyee cum'!AP5/'tyee cum'!AP$112</f>
        <v>0</v>
      </c>
      <c r="AQ5">
        <f>'tyee cum'!AQ5/'tyee cum'!AQ$112</f>
        <v>0</v>
      </c>
      <c r="AR5">
        <f>'tyee cum'!AR5/'tyee cum'!AR$112</f>
        <v>0</v>
      </c>
      <c r="AS5">
        <f>'tyee cum'!AS5/'tyee cum'!AS$112</f>
        <v>0</v>
      </c>
      <c r="AT5">
        <f>'tyee cum'!AT5/'tyee cum'!AT$112</f>
        <v>0</v>
      </c>
      <c r="AU5">
        <f>'tyee cum'!AU5/'tyee cum'!AU$112</f>
        <v>0</v>
      </c>
      <c r="AV5">
        <f>'tyee cum'!AV5/'tyee cum'!AV$112</f>
        <v>0</v>
      </c>
      <c r="AW5">
        <f>'tyee cum'!AW5/'tyee cum'!AW$112</f>
        <v>0</v>
      </c>
      <c r="AX5">
        <f>'tyee cum'!AX5/'tyee cum'!AX$112</f>
        <v>0</v>
      </c>
      <c r="AY5">
        <f>'tyee cum'!AY5/'tyee cum'!AY$112</f>
        <v>0</v>
      </c>
      <c r="AZ5">
        <f>'tyee cum'!AZ5/'tyee cum'!AZ$112</f>
        <v>0</v>
      </c>
      <c r="BA5">
        <f>'tyee cum'!BA5/'tyee cum'!BA$112</f>
        <v>0</v>
      </c>
      <c r="BB5">
        <f>'tyee cum'!BB5/'tyee cum'!BB$112</f>
        <v>0</v>
      </c>
      <c r="BC5">
        <f>'tyee cum'!BC5/'tyee cum'!BC$112</f>
        <v>0</v>
      </c>
      <c r="BF5">
        <f t="shared" si="0"/>
        <v>3.4181149333688428E-6</v>
      </c>
      <c r="BG5">
        <f t="shared" si="1"/>
        <v>0</v>
      </c>
      <c r="BH5">
        <f t="shared" si="2"/>
        <v>0</v>
      </c>
      <c r="BI5">
        <f t="shared" si="3"/>
        <v>0</v>
      </c>
      <c r="BJ5">
        <f t="shared" si="4"/>
        <v>0</v>
      </c>
    </row>
    <row r="6" spans="1:62" x14ac:dyDescent="0.35">
      <c r="A6" s="1">
        <v>45448</v>
      </c>
      <c r="B6">
        <f>'tyee cum'!B6/'tyee cum'!B$112</f>
        <v>0</v>
      </c>
      <c r="C6">
        <f>'tyee cum'!C6/'tyee cum'!C$112</f>
        <v>0</v>
      </c>
      <c r="D6">
        <f>'tyee cum'!D6/'tyee cum'!D$112</f>
        <v>4.636893825135601E-6</v>
      </c>
      <c r="E6">
        <f>'tyee cum'!E6/'tyee cum'!E$112</f>
        <v>0</v>
      </c>
      <c r="F6">
        <f>'tyee cum'!F6/'tyee cum'!F$112</f>
        <v>0</v>
      </c>
      <c r="G6">
        <f>'tyee cum'!G6/'tyee cum'!G$112</f>
        <v>0</v>
      </c>
      <c r="H6">
        <f>'tyee cum'!H6/'tyee cum'!H$112</f>
        <v>0</v>
      </c>
      <c r="I6">
        <f>'tyee cum'!I6/'tyee cum'!I$112</f>
        <v>0</v>
      </c>
      <c r="J6">
        <f>'tyee cum'!J6/'tyee cum'!J$112</f>
        <v>0</v>
      </c>
      <c r="K6">
        <f>'tyee cum'!K6/'tyee cum'!K$112</f>
        <v>0</v>
      </c>
      <c r="L6">
        <f>'tyee cum'!L6/'tyee cum'!L$112</f>
        <v>0</v>
      </c>
      <c r="M6">
        <f>'tyee cum'!M6/'tyee cum'!M$112</f>
        <v>0</v>
      </c>
      <c r="N6">
        <f>'tyee cum'!N6/'tyee cum'!N$112</f>
        <v>0</v>
      </c>
      <c r="O6">
        <f>'tyee cum'!O6/'tyee cum'!O$112</f>
        <v>1.8148694385182712E-4</v>
      </c>
      <c r="P6">
        <f>'tyee cum'!P6/'tyee cum'!P$112</f>
        <v>0</v>
      </c>
      <c r="Q6">
        <f>'tyee cum'!Q6/'tyee cum'!Q$112</f>
        <v>0</v>
      </c>
      <c r="R6">
        <f>'tyee cum'!R6/'tyee cum'!R$112</f>
        <v>2.5298317769186082E-4</v>
      </c>
      <c r="S6">
        <f>'tyee cum'!S6/'tyee cum'!S$112</f>
        <v>0</v>
      </c>
      <c r="T6">
        <f>'tyee cum'!T6/'tyee cum'!T$112</f>
        <v>0</v>
      </c>
      <c r="U6">
        <f>'tyee cum'!U6/'tyee cum'!U$112</f>
        <v>0</v>
      </c>
      <c r="V6">
        <f>'tyee cum'!V6/'tyee cum'!V$112</f>
        <v>0</v>
      </c>
      <c r="W6">
        <f>'tyee cum'!W6/'tyee cum'!W$112</f>
        <v>0</v>
      </c>
      <c r="X6">
        <f>'tyee cum'!X6/'tyee cum'!X$112</f>
        <v>0</v>
      </c>
      <c r="Y6">
        <f>'tyee cum'!Y6/'tyee cum'!Y$112</f>
        <v>0</v>
      </c>
      <c r="Z6">
        <f>'tyee cum'!Z6/'tyee cum'!Z$112</f>
        <v>0</v>
      </c>
      <c r="AA6">
        <f>'tyee cum'!AA6/'tyee cum'!AA$112</f>
        <v>0</v>
      </c>
      <c r="AB6">
        <f>'tyee cum'!AB6/'tyee cum'!AB$112</f>
        <v>0</v>
      </c>
      <c r="AC6">
        <f>'tyee cum'!AC6/'tyee cum'!AC$112</f>
        <v>0</v>
      </c>
      <c r="AD6">
        <f>'tyee cum'!AD6/'tyee cum'!AD$112</f>
        <v>0</v>
      </c>
      <c r="AE6">
        <f>'tyee cum'!AE6/'tyee cum'!AE$112</f>
        <v>0</v>
      </c>
      <c r="AF6">
        <f>'tyee cum'!AF6/'tyee cum'!AF$112</f>
        <v>0</v>
      </c>
      <c r="AG6">
        <f>'tyee cum'!AG6/'tyee cum'!AG$112</f>
        <v>0</v>
      </c>
      <c r="AH6">
        <f>'tyee cum'!AH6/'tyee cum'!AH$112</f>
        <v>0</v>
      </c>
      <c r="AI6">
        <f>'tyee cum'!AI6/'tyee cum'!AI$112</f>
        <v>0</v>
      </c>
      <c r="AJ6">
        <f>'tyee cum'!AJ6/'tyee cum'!AJ$112</f>
        <v>0</v>
      </c>
      <c r="AK6">
        <f>'tyee cum'!AK6/'tyee cum'!AK$112</f>
        <v>0</v>
      </c>
      <c r="AL6">
        <f>'tyee cum'!AL6/'tyee cum'!AL$112</f>
        <v>0</v>
      </c>
      <c r="AM6">
        <f>'tyee cum'!AM6/'tyee cum'!AM$112</f>
        <v>0</v>
      </c>
      <c r="AN6">
        <f>'tyee cum'!AN6/'tyee cum'!AN$112</f>
        <v>0</v>
      </c>
      <c r="AO6">
        <f>'tyee cum'!AO6/'tyee cum'!AO$112</f>
        <v>0</v>
      </c>
      <c r="AP6">
        <f>'tyee cum'!AP6/'tyee cum'!AP$112</f>
        <v>0</v>
      </c>
      <c r="AQ6">
        <f>'tyee cum'!AQ6/'tyee cum'!AQ$112</f>
        <v>0</v>
      </c>
      <c r="AR6">
        <f>'tyee cum'!AR6/'tyee cum'!AR$112</f>
        <v>0</v>
      </c>
      <c r="AS6">
        <f>'tyee cum'!AS6/'tyee cum'!AS$112</f>
        <v>0</v>
      </c>
      <c r="AT6">
        <f>'tyee cum'!AT6/'tyee cum'!AT$112</f>
        <v>0</v>
      </c>
      <c r="AU6">
        <f>'tyee cum'!AU6/'tyee cum'!AU$112</f>
        <v>0</v>
      </c>
      <c r="AV6">
        <f>'tyee cum'!AV6/'tyee cum'!AV$112</f>
        <v>0</v>
      </c>
      <c r="AW6">
        <f>'tyee cum'!AW6/'tyee cum'!AW$112</f>
        <v>0</v>
      </c>
      <c r="AX6">
        <f>'tyee cum'!AX6/'tyee cum'!AX$112</f>
        <v>0</v>
      </c>
      <c r="AY6">
        <f>'tyee cum'!AY6/'tyee cum'!AY$112</f>
        <v>0</v>
      </c>
      <c r="AZ6">
        <f>'tyee cum'!AZ6/'tyee cum'!AZ$112</f>
        <v>0</v>
      </c>
      <c r="BA6">
        <f>'tyee cum'!BA6/'tyee cum'!BA$112</f>
        <v>0</v>
      </c>
      <c r="BB6">
        <f>'tyee cum'!BB6/'tyee cum'!BB$112</f>
        <v>0</v>
      </c>
      <c r="BC6">
        <f>'tyee cum'!BC6/'tyee cum'!BC$112</f>
        <v>0</v>
      </c>
      <c r="BF6">
        <f t="shared" si="0"/>
        <v>8.1316113957189532E-6</v>
      </c>
      <c r="BG6">
        <f t="shared" si="1"/>
        <v>0</v>
      </c>
      <c r="BH6">
        <f t="shared" si="2"/>
        <v>0</v>
      </c>
      <c r="BI6">
        <f t="shared" si="3"/>
        <v>0</v>
      </c>
      <c r="BJ6">
        <f t="shared" si="4"/>
        <v>0</v>
      </c>
    </row>
    <row r="7" spans="1:62" x14ac:dyDescent="0.35">
      <c r="A7" s="1">
        <v>45449</v>
      </c>
      <c r="B7">
        <f>'tyee cum'!B7/'tyee cum'!B$112</f>
        <v>0</v>
      </c>
      <c r="C7">
        <f>'tyee cum'!C7/'tyee cum'!C$112</f>
        <v>0</v>
      </c>
      <c r="D7">
        <f>'tyee cum'!D7/'tyee cum'!D$112</f>
        <v>6.1825251001808022E-6</v>
      </c>
      <c r="E7">
        <f>'tyee cum'!E7/'tyee cum'!E$112</f>
        <v>0</v>
      </c>
      <c r="F7">
        <f>'tyee cum'!F7/'tyee cum'!F$112</f>
        <v>0</v>
      </c>
      <c r="G7">
        <f>'tyee cum'!G7/'tyee cum'!G$112</f>
        <v>0</v>
      </c>
      <c r="H7">
        <f>'tyee cum'!H7/'tyee cum'!H$112</f>
        <v>0</v>
      </c>
      <c r="I7">
        <f>'tyee cum'!I7/'tyee cum'!I$112</f>
        <v>0</v>
      </c>
      <c r="J7">
        <f>'tyee cum'!J7/'tyee cum'!J$112</f>
        <v>0</v>
      </c>
      <c r="K7">
        <f>'tyee cum'!K7/'tyee cum'!K$112</f>
        <v>0</v>
      </c>
      <c r="L7">
        <f>'tyee cum'!L7/'tyee cum'!L$112</f>
        <v>0</v>
      </c>
      <c r="M7">
        <f>'tyee cum'!M7/'tyee cum'!M$112</f>
        <v>0</v>
      </c>
      <c r="N7">
        <f>'tyee cum'!N7/'tyee cum'!N$112</f>
        <v>0</v>
      </c>
      <c r="O7">
        <f>'tyee cum'!O7/'tyee cum'!O$112</f>
        <v>1.8148694385182712E-4</v>
      </c>
      <c r="P7">
        <f>'tyee cum'!P7/'tyee cum'!P$112</f>
        <v>0</v>
      </c>
      <c r="Q7">
        <f>'tyee cum'!Q7/'tyee cum'!Q$112</f>
        <v>0</v>
      </c>
      <c r="R7">
        <f>'tyee cum'!R7/'tyee cum'!R$112</f>
        <v>2.5298317769186082E-4</v>
      </c>
      <c r="S7">
        <f>'tyee cum'!S7/'tyee cum'!S$112</f>
        <v>0</v>
      </c>
      <c r="T7">
        <f>'tyee cum'!T7/'tyee cum'!T$112</f>
        <v>0</v>
      </c>
      <c r="U7">
        <f>'tyee cum'!U7/'tyee cum'!U$112</f>
        <v>0</v>
      </c>
      <c r="V7">
        <f>'tyee cum'!V7/'tyee cum'!V$112</f>
        <v>0</v>
      </c>
      <c r="W7">
        <f>'tyee cum'!W7/'tyee cum'!W$112</f>
        <v>0</v>
      </c>
      <c r="X7">
        <f>'tyee cum'!X7/'tyee cum'!X$112</f>
        <v>0</v>
      </c>
      <c r="Y7">
        <f>'tyee cum'!Y7/'tyee cum'!Y$112</f>
        <v>0</v>
      </c>
      <c r="Z7">
        <f>'tyee cum'!Z7/'tyee cum'!Z$112</f>
        <v>0</v>
      </c>
      <c r="AA7">
        <f>'tyee cum'!AA7/'tyee cum'!AA$112</f>
        <v>0</v>
      </c>
      <c r="AB7">
        <f>'tyee cum'!AB7/'tyee cum'!AB$112</f>
        <v>0</v>
      </c>
      <c r="AC7">
        <f>'tyee cum'!AC7/'tyee cum'!AC$112</f>
        <v>0</v>
      </c>
      <c r="AD7">
        <f>'tyee cum'!AD7/'tyee cum'!AD$112</f>
        <v>0</v>
      </c>
      <c r="AE7">
        <f>'tyee cum'!AE7/'tyee cum'!AE$112</f>
        <v>0</v>
      </c>
      <c r="AF7">
        <f>'tyee cum'!AF7/'tyee cum'!AF$112</f>
        <v>0</v>
      </c>
      <c r="AG7">
        <f>'tyee cum'!AG7/'tyee cum'!AG$112</f>
        <v>0</v>
      </c>
      <c r="AH7">
        <f>'tyee cum'!AH7/'tyee cum'!AH$112</f>
        <v>0</v>
      </c>
      <c r="AI7">
        <f>'tyee cum'!AI7/'tyee cum'!AI$112</f>
        <v>0</v>
      </c>
      <c r="AJ7">
        <f>'tyee cum'!AJ7/'tyee cum'!AJ$112</f>
        <v>0</v>
      </c>
      <c r="AK7">
        <f>'tyee cum'!AK7/'tyee cum'!AK$112</f>
        <v>0</v>
      </c>
      <c r="AL7">
        <f>'tyee cum'!AL7/'tyee cum'!AL$112</f>
        <v>0</v>
      </c>
      <c r="AM7">
        <f>'tyee cum'!AM7/'tyee cum'!AM$112</f>
        <v>0</v>
      </c>
      <c r="AN7">
        <f>'tyee cum'!AN7/'tyee cum'!AN$112</f>
        <v>0</v>
      </c>
      <c r="AO7">
        <f>'tyee cum'!AO7/'tyee cum'!AO$112</f>
        <v>0</v>
      </c>
      <c r="AP7">
        <f>'tyee cum'!AP7/'tyee cum'!AP$112</f>
        <v>0</v>
      </c>
      <c r="AQ7">
        <f>'tyee cum'!AQ7/'tyee cum'!AQ$112</f>
        <v>0</v>
      </c>
      <c r="AR7">
        <f>'tyee cum'!AR7/'tyee cum'!AR$112</f>
        <v>0</v>
      </c>
      <c r="AS7">
        <f>'tyee cum'!AS7/'tyee cum'!AS$112</f>
        <v>0</v>
      </c>
      <c r="AT7">
        <f>'tyee cum'!AT7/'tyee cum'!AT$112</f>
        <v>0</v>
      </c>
      <c r="AU7">
        <f>'tyee cum'!AU7/'tyee cum'!AU$112</f>
        <v>0</v>
      </c>
      <c r="AV7">
        <f>'tyee cum'!AV7/'tyee cum'!AV$112</f>
        <v>0</v>
      </c>
      <c r="AW7">
        <f>'tyee cum'!AW7/'tyee cum'!AW$112</f>
        <v>0</v>
      </c>
      <c r="AX7">
        <f>'tyee cum'!AX7/'tyee cum'!AX$112</f>
        <v>0</v>
      </c>
      <c r="AY7">
        <f>'tyee cum'!AY7/'tyee cum'!AY$112</f>
        <v>0</v>
      </c>
      <c r="AZ7">
        <f>'tyee cum'!AZ7/'tyee cum'!AZ$112</f>
        <v>0</v>
      </c>
      <c r="BA7">
        <f>'tyee cum'!BA7/'tyee cum'!BA$112</f>
        <v>0</v>
      </c>
      <c r="BB7">
        <f>'tyee cum'!BB7/'tyee cum'!BB$112</f>
        <v>0</v>
      </c>
      <c r="BC7">
        <f>'tyee cum'!BC7/'tyee cum'!BC$112</f>
        <v>0</v>
      </c>
      <c r="BF7">
        <f t="shared" si="0"/>
        <v>8.1602341971086799E-6</v>
      </c>
      <c r="BG7">
        <f t="shared" si="1"/>
        <v>0</v>
      </c>
      <c r="BH7">
        <f t="shared" si="2"/>
        <v>0</v>
      </c>
      <c r="BI7">
        <f t="shared" si="3"/>
        <v>0</v>
      </c>
      <c r="BJ7">
        <f t="shared" si="4"/>
        <v>0</v>
      </c>
    </row>
    <row r="8" spans="1:62" x14ac:dyDescent="0.35">
      <c r="A8" s="1">
        <v>45450</v>
      </c>
      <c r="B8">
        <f>'tyee cum'!B8/'tyee cum'!B$112</f>
        <v>0</v>
      </c>
      <c r="C8">
        <f>'tyee cum'!C8/'tyee cum'!C$112</f>
        <v>0</v>
      </c>
      <c r="D8">
        <f>'tyee cum'!D8/'tyee cum'!D$112</f>
        <v>7.7281563752260017E-6</v>
      </c>
      <c r="E8">
        <f>'tyee cum'!E8/'tyee cum'!E$112</f>
        <v>0</v>
      </c>
      <c r="F8">
        <f>'tyee cum'!F8/'tyee cum'!F$112</f>
        <v>0</v>
      </c>
      <c r="G8">
        <f>'tyee cum'!G8/'tyee cum'!G$112</f>
        <v>0</v>
      </c>
      <c r="H8">
        <f>'tyee cum'!H8/'tyee cum'!H$112</f>
        <v>0</v>
      </c>
      <c r="I8">
        <f>'tyee cum'!I8/'tyee cum'!I$112</f>
        <v>0</v>
      </c>
      <c r="J8">
        <f>'tyee cum'!J8/'tyee cum'!J$112</f>
        <v>0</v>
      </c>
      <c r="K8">
        <f>'tyee cum'!K8/'tyee cum'!K$112</f>
        <v>0</v>
      </c>
      <c r="L8">
        <f>'tyee cum'!L8/'tyee cum'!L$112</f>
        <v>0</v>
      </c>
      <c r="M8">
        <f>'tyee cum'!M8/'tyee cum'!M$112</f>
        <v>0</v>
      </c>
      <c r="N8">
        <f>'tyee cum'!N8/'tyee cum'!N$112</f>
        <v>0</v>
      </c>
      <c r="O8">
        <f>'tyee cum'!O8/'tyee cum'!O$112</f>
        <v>1.8148694385182712E-4</v>
      </c>
      <c r="P8">
        <f>'tyee cum'!P8/'tyee cum'!P$112</f>
        <v>0</v>
      </c>
      <c r="Q8">
        <f>'tyee cum'!Q8/'tyee cum'!Q$112</f>
        <v>0</v>
      </c>
      <c r="R8">
        <f>'tyee cum'!R8/'tyee cum'!R$112</f>
        <v>2.5298317769186082E-4</v>
      </c>
      <c r="S8">
        <f>'tyee cum'!S8/'tyee cum'!S$112</f>
        <v>0</v>
      </c>
      <c r="T8">
        <f>'tyee cum'!T8/'tyee cum'!T$112</f>
        <v>0</v>
      </c>
      <c r="U8">
        <f>'tyee cum'!U8/'tyee cum'!U$112</f>
        <v>0</v>
      </c>
      <c r="V8">
        <f>'tyee cum'!V8/'tyee cum'!V$112</f>
        <v>0</v>
      </c>
      <c r="W8">
        <f>'tyee cum'!W8/'tyee cum'!W$112</f>
        <v>0</v>
      </c>
      <c r="X8">
        <f>'tyee cum'!X8/'tyee cum'!X$112</f>
        <v>0</v>
      </c>
      <c r="Y8">
        <f>'tyee cum'!Y8/'tyee cum'!Y$112</f>
        <v>0</v>
      </c>
      <c r="Z8">
        <f>'tyee cum'!Z8/'tyee cum'!Z$112</f>
        <v>0</v>
      </c>
      <c r="AA8">
        <f>'tyee cum'!AA8/'tyee cum'!AA$112</f>
        <v>0</v>
      </c>
      <c r="AB8">
        <f>'tyee cum'!AB8/'tyee cum'!AB$112</f>
        <v>0</v>
      </c>
      <c r="AC8">
        <f>'tyee cum'!AC8/'tyee cum'!AC$112</f>
        <v>0</v>
      </c>
      <c r="AD8">
        <f>'tyee cum'!AD8/'tyee cum'!AD$112</f>
        <v>0</v>
      </c>
      <c r="AE8">
        <f>'tyee cum'!AE8/'tyee cum'!AE$112</f>
        <v>0</v>
      </c>
      <c r="AF8">
        <f>'tyee cum'!AF8/'tyee cum'!AF$112</f>
        <v>0</v>
      </c>
      <c r="AG8">
        <f>'tyee cum'!AG8/'tyee cum'!AG$112</f>
        <v>0</v>
      </c>
      <c r="AH8">
        <f>'tyee cum'!AH8/'tyee cum'!AH$112</f>
        <v>0</v>
      </c>
      <c r="AI8">
        <f>'tyee cum'!AI8/'tyee cum'!AI$112</f>
        <v>0</v>
      </c>
      <c r="AJ8">
        <f>'tyee cum'!AJ8/'tyee cum'!AJ$112</f>
        <v>0</v>
      </c>
      <c r="AK8">
        <f>'tyee cum'!AK8/'tyee cum'!AK$112</f>
        <v>0</v>
      </c>
      <c r="AL8">
        <f>'tyee cum'!AL8/'tyee cum'!AL$112</f>
        <v>0</v>
      </c>
      <c r="AM8">
        <f>'tyee cum'!AM8/'tyee cum'!AM$112</f>
        <v>0</v>
      </c>
      <c r="AN8">
        <f>'tyee cum'!AN8/'tyee cum'!AN$112</f>
        <v>0</v>
      </c>
      <c r="AO8">
        <f>'tyee cum'!AO8/'tyee cum'!AO$112</f>
        <v>0</v>
      </c>
      <c r="AP8">
        <f>'tyee cum'!AP8/'tyee cum'!AP$112</f>
        <v>0</v>
      </c>
      <c r="AQ8">
        <f>'tyee cum'!AQ8/'tyee cum'!AQ$112</f>
        <v>0</v>
      </c>
      <c r="AR8">
        <f>'tyee cum'!AR8/'tyee cum'!AR$112</f>
        <v>0</v>
      </c>
      <c r="AS8">
        <f>'tyee cum'!AS8/'tyee cum'!AS$112</f>
        <v>0</v>
      </c>
      <c r="AT8">
        <f>'tyee cum'!AT8/'tyee cum'!AT$112</f>
        <v>0</v>
      </c>
      <c r="AU8">
        <f>'tyee cum'!AU8/'tyee cum'!AU$112</f>
        <v>0</v>
      </c>
      <c r="AV8">
        <f>'tyee cum'!AV8/'tyee cum'!AV$112</f>
        <v>0</v>
      </c>
      <c r="AW8">
        <f>'tyee cum'!AW8/'tyee cum'!AW$112</f>
        <v>0</v>
      </c>
      <c r="AX8">
        <f>'tyee cum'!AX8/'tyee cum'!AX$112</f>
        <v>0</v>
      </c>
      <c r="AY8">
        <f>'tyee cum'!AY8/'tyee cum'!AY$112</f>
        <v>0</v>
      </c>
      <c r="AZ8">
        <f>'tyee cum'!AZ8/'tyee cum'!AZ$112</f>
        <v>0</v>
      </c>
      <c r="BA8">
        <f>'tyee cum'!BA8/'tyee cum'!BA$112</f>
        <v>0</v>
      </c>
      <c r="BB8">
        <f>'tyee cum'!BB8/'tyee cum'!BB$112</f>
        <v>0</v>
      </c>
      <c r="BC8">
        <f>'tyee cum'!BC8/'tyee cum'!BC$112</f>
        <v>0</v>
      </c>
      <c r="BF8">
        <f t="shared" si="0"/>
        <v>8.1888569984984066E-6</v>
      </c>
      <c r="BG8">
        <f t="shared" si="1"/>
        <v>0</v>
      </c>
      <c r="BH8">
        <f t="shared" si="2"/>
        <v>0</v>
      </c>
      <c r="BI8">
        <f t="shared" si="3"/>
        <v>0</v>
      </c>
      <c r="BJ8">
        <f t="shared" si="4"/>
        <v>0</v>
      </c>
    </row>
    <row r="9" spans="1:62" x14ac:dyDescent="0.35">
      <c r="A9" s="1">
        <v>45451</v>
      </c>
      <c r="B9">
        <f>'tyee cum'!B9/'tyee cum'!B$112</f>
        <v>0</v>
      </c>
      <c r="C9">
        <f>'tyee cum'!C9/'tyee cum'!C$112</f>
        <v>0</v>
      </c>
      <c r="D9">
        <f>'tyee cum'!D9/'tyee cum'!D$112</f>
        <v>7.7281563752260017E-6</v>
      </c>
      <c r="E9">
        <f>'tyee cum'!E9/'tyee cum'!E$112</f>
        <v>0</v>
      </c>
      <c r="F9">
        <f>'tyee cum'!F9/'tyee cum'!F$112</f>
        <v>0</v>
      </c>
      <c r="G9">
        <f>'tyee cum'!G9/'tyee cum'!G$112</f>
        <v>0</v>
      </c>
      <c r="H9">
        <f>'tyee cum'!H9/'tyee cum'!H$112</f>
        <v>0</v>
      </c>
      <c r="I9">
        <f>'tyee cum'!I9/'tyee cum'!I$112</f>
        <v>0</v>
      </c>
      <c r="J9">
        <f>'tyee cum'!J9/'tyee cum'!J$112</f>
        <v>0</v>
      </c>
      <c r="K9">
        <f>'tyee cum'!K9/'tyee cum'!K$112</f>
        <v>0</v>
      </c>
      <c r="L9">
        <f>'tyee cum'!L9/'tyee cum'!L$112</f>
        <v>0</v>
      </c>
      <c r="M9">
        <f>'tyee cum'!M9/'tyee cum'!M$112</f>
        <v>0</v>
      </c>
      <c r="N9">
        <f>'tyee cum'!N9/'tyee cum'!N$112</f>
        <v>0</v>
      </c>
      <c r="O9">
        <f>'tyee cum'!O9/'tyee cum'!O$112</f>
        <v>1.8148694385182712E-4</v>
      </c>
      <c r="P9">
        <f>'tyee cum'!P9/'tyee cum'!P$112</f>
        <v>0</v>
      </c>
      <c r="Q9">
        <f>'tyee cum'!Q9/'tyee cum'!Q$112</f>
        <v>0</v>
      </c>
      <c r="R9">
        <f>'tyee cum'!R9/'tyee cum'!R$112</f>
        <v>2.5298317769186082E-4</v>
      </c>
      <c r="S9">
        <f>'tyee cum'!S9/'tyee cum'!S$112</f>
        <v>0</v>
      </c>
      <c r="T9">
        <f>'tyee cum'!T9/'tyee cum'!T$112</f>
        <v>2.8211888371216577E-4</v>
      </c>
      <c r="U9">
        <f>'tyee cum'!U9/'tyee cum'!U$112</f>
        <v>0</v>
      </c>
      <c r="V9">
        <f>'tyee cum'!V9/'tyee cum'!V$112</f>
        <v>0</v>
      </c>
      <c r="W9">
        <f>'tyee cum'!W9/'tyee cum'!W$112</f>
        <v>0</v>
      </c>
      <c r="X9">
        <f>'tyee cum'!X9/'tyee cum'!X$112</f>
        <v>0</v>
      </c>
      <c r="Y9">
        <f>'tyee cum'!Y9/'tyee cum'!Y$112</f>
        <v>0</v>
      </c>
      <c r="Z9">
        <f>'tyee cum'!Z9/'tyee cum'!Z$112</f>
        <v>0</v>
      </c>
      <c r="AA9">
        <f>'tyee cum'!AA9/'tyee cum'!AA$112</f>
        <v>0</v>
      </c>
      <c r="AB9">
        <f>'tyee cum'!AB9/'tyee cum'!AB$112</f>
        <v>0</v>
      </c>
      <c r="AC9">
        <f>'tyee cum'!AC9/'tyee cum'!AC$112</f>
        <v>0</v>
      </c>
      <c r="AD9">
        <f>'tyee cum'!AD9/'tyee cum'!AD$112</f>
        <v>0</v>
      </c>
      <c r="AE9">
        <f>'tyee cum'!AE9/'tyee cum'!AE$112</f>
        <v>6.7001748187677499E-4</v>
      </c>
      <c r="AF9">
        <f>'tyee cum'!AF9/'tyee cum'!AF$112</f>
        <v>0</v>
      </c>
      <c r="AG9">
        <f>'tyee cum'!AG9/'tyee cum'!AG$112</f>
        <v>0</v>
      </c>
      <c r="AH9">
        <f>'tyee cum'!AH9/'tyee cum'!AH$112</f>
        <v>0</v>
      </c>
      <c r="AI9">
        <f>'tyee cum'!AI9/'tyee cum'!AI$112</f>
        <v>2.6991372015139846E-4</v>
      </c>
      <c r="AJ9">
        <f>'tyee cum'!AJ9/'tyee cum'!AJ$112</f>
        <v>0</v>
      </c>
      <c r="AK9">
        <f>'tyee cum'!AK9/'tyee cum'!AK$112</f>
        <v>0</v>
      </c>
      <c r="AL9">
        <f>'tyee cum'!AL9/'tyee cum'!AL$112</f>
        <v>0</v>
      </c>
      <c r="AM9">
        <f>'tyee cum'!AM9/'tyee cum'!AM$112</f>
        <v>0</v>
      </c>
      <c r="AN9">
        <f>'tyee cum'!AN9/'tyee cum'!AN$112</f>
        <v>0</v>
      </c>
      <c r="AO9">
        <f>'tyee cum'!AO9/'tyee cum'!AO$112</f>
        <v>0</v>
      </c>
      <c r="AP9">
        <f>'tyee cum'!AP9/'tyee cum'!AP$112</f>
        <v>0</v>
      </c>
      <c r="AQ9">
        <f>'tyee cum'!AQ9/'tyee cum'!AQ$112</f>
        <v>0</v>
      </c>
      <c r="AR9">
        <f>'tyee cum'!AR9/'tyee cum'!AR$112</f>
        <v>0</v>
      </c>
      <c r="AS9">
        <f>'tyee cum'!AS9/'tyee cum'!AS$112</f>
        <v>0</v>
      </c>
      <c r="AT9">
        <f>'tyee cum'!AT9/'tyee cum'!AT$112</f>
        <v>0</v>
      </c>
      <c r="AU9">
        <f>'tyee cum'!AU9/'tyee cum'!AU$112</f>
        <v>0</v>
      </c>
      <c r="AV9">
        <f>'tyee cum'!AV9/'tyee cum'!AV$112</f>
        <v>0</v>
      </c>
      <c r="AW9">
        <f>'tyee cum'!AW9/'tyee cum'!AW$112</f>
        <v>0</v>
      </c>
      <c r="AX9">
        <f>'tyee cum'!AX9/'tyee cum'!AX$112</f>
        <v>0</v>
      </c>
      <c r="AY9">
        <f>'tyee cum'!AY9/'tyee cum'!AY$112</f>
        <v>0</v>
      </c>
      <c r="AZ9">
        <f>'tyee cum'!AZ9/'tyee cum'!AZ$112</f>
        <v>0</v>
      </c>
      <c r="BA9">
        <f>'tyee cum'!BA9/'tyee cum'!BA$112</f>
        <v>0</v>
      </c>
      <c r="BB9">
        <f>'tyee cum'!BB9/'tyee cum'!BB$112</f>
        <v>0</v>
      </c>
      <c r="BC9">
        <f>'tyee cum'!BC9/'tyee cum'!BC$112</f>
        <v>0</v>
      </c>
      <c r="BF9">
        <f t="shared" si="0"/>
        <v>3.0819414141838022E-5</v>
      </c>
      <c r="BG9">
        <f t="shared" si="1"/>
        <v>0</v>
      </c>
      <c r="BH9">
        <f t="shared" si="2"/>
        <v>0</v>
      </c>
      <c r="BI9">
        <f t="shared" si="3"/>
        <v>0</v>
      </c>
      <c r="BJ9">
        <f t="shared" si="4"/>
        <v>5.4097094626582232E-6</v>
      </c>
    </row>
    <row r="10" spans="1:62" x14ac:dyDescent="0.35">
      <c r="A10" s="1">
        <v>45452</v>
      </c>
      <c r="B10">
        <f>'tyee cum'!B10/'tyee cum'!B$112</f>
        <v>0</v>
      </c>
      <c r="C10">
        <f>'tyee cum'!C10/'tyee cum'!C$112</f>
        <v>0</v>
      </c>
      <c r="D10">
        <f>'tyee cum'!D10/'tyee cum'!D$112</f>
        <v>7.7281563752260017E-6</v>
      </c>
      <c r="E10">
        <f>'tyee cum'!E10/'tyee cum'!E$112</f>
        <v>0</v>
      </c>
      <c r="F10">
        <f>'tyee cum'!F10/'tyee cum'!F$112</f>
        <v>0</v>
      </c>
      <c r="G10">
        <f>'tyee cum'!G10/'tyee cum'!G$112</f>
        <v>0</v>
      </c>
      <c r="H10">
        <f>'tyee cum'!H10/'tyee cum'!H$112</f>
        <v>0</v>
      </c>
      <c r="I10">
        <f>'tyee cum'!I10/'tyee cum'!I$112</f>
        <v>0</v>
      </c>
      <c r="J10">
        <f>'tyee cum'!J10/'tyee cum'!J$112</f>
        <v>0</v>
      </c>
      <c r="K10">
        <f>'tyee cum'!K10/'tyee cum'!K$112</f>
        <v>0</v>
      </c>
      <c r="L10">
        <f>'tyee cum'!L10/'tyee cum'!L$112</f>
        <v>0</v>
      </c>
      <c r="M10">
        <f>'tyee cum'!M10/'tyee cum'!M$112</f>
        <v>0</v>
      </c>
      <c r="N10">
        <f>'tyee cum'!N10/'tyee cum'!N$112</f>
        <v>0</v>
      </c>
      <c r="O10">
        <f>'tyee cum'!O10/'tyee cum'!O$112</f>
        <v>4.5371735955376883E-4</v>
      </c>
      <c r="P10">
        <f>'tyee cum'!P10/'tyee cum'!P$112</f>
        <v>0</v>
      </c>
      <c r="Q10">
        <f>'tyee cum'!Q10/'tyee cum'!Q$112</f>
        <v>0</v>
      </c>
      <c r="R10">
        <f>'tyee cum'!R10/'tyee cum'!R$112</f>
        <v>2.5298317769186082E-4</v>
      </c>
      <c r="S10">
        <f>'tyee cum'!S10/'tyee cum'!S$112</f>
        <v>0</v>
      </c>
      <c r="T10">
        <f>'tyee cum'!T10/'tyee cum'!T$112</f>
        <v>2.8211888371216577E-4</v>
      </c>
      <c r="U10">
        <f>'tyee cum'!U10/'tyee cum'!U$112</f>
        <v>4.895978137198976E-4</v>
      </c>
      <c r="V10">
        <f>'tyee cum'!V10/'tyee cum'!V$112</f>
        <v>0</v>
      </c>
      <c r="W10">
        <f>'tyee cum'!W10/'tyee cum'!W$112</f>
        <v>0</v>
      </c>
      <c r="X10">
        <f>'tyee cum'!X10/'tyee cum'!X$112</f>
        <v>0</v>
      </c>
      <c r="Y10">
        <f>'tyee cum'!Y10/'tyee cum'!Y$112</f>
        <v>5.1734265949636437E-4</v>
      </c>
      <c r="Z10">
        <f>'tyee cum'!Z10/'tyee cum'!Z$112</f>
        <v>0</v>
      </c>
      <c r="AA10">
        <f>'tyee cum'!AA10/'tyee cum'!AA$112</f>
        <v>0</v>
      </c>
      <c r="AB10">
        <f>'tyee cum'!AB10/'tyee cum'!AB$112</f>
        <v>0</v>
      </c>
      <c r="AC10">
        <f>'tyee cum'!AC10/'tyee cum'!AC$112</f>
        <v>0</v>
      </c>
      <c r="AD10">
        <f>'tyee cum'!AD10/'tyee cum'!AD$112</f>
        <v>0</v>
      </c>
      <c r="AE10">
        <f>'tyee cum'!AE10/'tyee cum'!AE$112</f>
        <v>1.2055906665028263E-3</v>
      </c>
      <c r="AF10">
        <f>'tyee cum'!AF10/'tyee cum'!AF$112</f>
        <v>0</v>
      </c>
      <c r="AG10">
        <f>'tyee cum'!AG10/'tyee cum'!AG$112</f>
        <v>0</v>
      </c>
      <c r="AH10">
        <f>'tyee cum'!AH10/'tyee cum'!AH$112</f>
        <v>0</v>
      </c>
      <c r="AI10">
        <f>'tyee cum'!AI10/'tyee cum'!AI$112</f>
        <v>5.4818191259319732E-4</v>
      </c>
      <c r="AJ10">
        <f>'tyee cum'!AJ10/'tyee cum'!AJ$112</f>
        <v>2.6216978523868341E-4</v>
      </c>
      <c r="AK10">
        <f>'tyee cum'!AK10/'tyee cum'!AK$112</f>
        <v>0</v>
      </c>
      <c r="AL10">
        <f>'tyee cum'!AL10/'tyee cum'!AL$112</f>
        <v>0</v>
      </c>
      <c r="AM10">
        <f>'tyee cum'!AM10/'tyee cum'!AM$112</f>
        <v>0</v>
      </c>
      <c r="AN10">
        <f>'tyee cum'!AN10/'tyee cum'!AN$112</f>
        <v>0</v>
      </c>
      <c r="AO10">
        <f>'tyee cum'!AO10/'tyee cum'!AO$112</f>
        <v>0</v>
      </c>
      <c r="AP10">
        <f>'tyee cum'!AP10/'tyee cum'!AP$112</f>
        <v>2.0069144300473901E-4</v>
      </c>
      <c r="AQ10">
        <f>'tyee cum'!AQ10/'tyee cum'!AQ$112</f>
        <v>0</v>
      </c>
      <c r="AR10">
        <f>'tyee cum'!AR10/'tyee cum'!AR$112</f>
        <v>0</v>
      </c>
      <c r="AS10">
        <f>'tyee cum'!AS10/'tyee cum'!AS$112</f>
        <v>0</v>
      </c>
      <c r="AT10">
        <f>'tyee cum'!AT10/'tyee cum'!AT$112</f>
        <v>0</v>
      </c>
      <c r="AU10">
        <f>'tyee cum'!AU10/'tyee cum'!AU$112</f>
        <v>0</v>
      </c>
      <c r="AV10">
        <f>'tyee cum'!AV10/'tyee cum'!AV$112</f>
        <v>0</v>
      </c>
      <c r="AW10">
        <f>'tyee cum'!AW10/'tyee cum'!AW$112</f>
        <v>0</v>
      </c>
      <c r="AX10">
        <f>'tyee cum'!AX10/'tyee cum'!AX$112</f>
        <v>0</v>
      </c>
      <c r="AY10">
        <f>'tyee cum'!AY10/'tyee cum'!AY$112</f>
        <v>0</v>
      </c>
      <c r="AZ10">
        <f>'tyee cum'!AZ10/'tyee cum'!AZ$112</f>
        <v>0</v>
      </c>
      <c r="BA10">
        <f>'tyee cum'!BA10/'tyee cum'!BA$112</f>
        <v>0</v>
      </c>
      <c r="BB10">
        <f>'tyee cum'!BB10/'tyee cum'!BB$112</f>
        <v>0</v>
      </c>
      <c r="BC10">
        <f>'tyee cum'!BC10/'tyee cum'!BC$112</f>
        <v>0</v>
      </c>
      <c r="BF10">
        <f t="shared" si="0"/>
        <v>7.8150404775717205E-5</v>
      </c>
      <c r="BG10">
        <f t="shared" si="1"/>
        <v>0</v>
      </c>
      <c r="BH10">
        <f t="shared" si="2"/>
        <v>0</v>
      </c>
      <c r="BI10">
        <f t="shared" si="3"/>
        <v>0</v>
      </c>
      <c r="BJ10">
        <f t="shared" si="4"/>
        <v>2.761341541701211E-4</v>
      </c>
    </row>
    <row r="11" spans="1:62" x14ac:dyDescent="0.35">
      <c r="A11" s="1">
        <v>45453</v>
      </c>
      <c r="B11">
        <f>'tyee cum'!B11/'tyee cum'!B$112</f>
        <v>0</v>
      </c>
      <c r="C11">
        <f>'tyee cum'!C11/'tyee cum'!C$112</f>
        <v>0</v>
      </c>
      <c r="D11">
        <f>'tyee cum'!D11/'tyee cum'!D$112</f>
        <v>9.5548115184612374E-6</v>
      </c>
      <c r="E11">
        <f>'tyee cum'!E11/'tyee cum'!E$112</f>
        <v>0</v>
      </c>
      <c r="F11">
        <f>'tyee cum'!F11/'tyee cum'!F$112</f>
        <v>0</v>
      </c>
      <c r="G11">
        <f>'tyee cum'!G11/'tyee cum'!G$112</f>
        <v>0</v>
      </c>
      <c r="H11">
        <f>'tyee cum'!H11/'tyee cum'!H$112</f>
        <v>0</v>
      </c>
      <c r="I11">
        <f>'tyee cum'!I11/'tyee cum'!I$112</f>
        <v>0</v>
      </c>
      <c r="J11">
        <f>'tyee cum'!J11/'tyee cum'!J$112</f>
        <v>0</v>
      </c>
      <c r="K11">
        <f>'tyee cum'!K11/'tyee cum'!K$112</f>
        <v>0</v>
      </c>
      <c r="L11">
        <f>'tyee cum'!L11/'tyee cum'!L$112</f>
        <v>0</v>
      </c>
      <c r="M11">
        <f>'tyee cum'!M11/'tyee cum'!M$112</f>
        <v>7.6521680618571439E-5</v>
      </c>
      <c r="N11">
        <f>'tyee cum'!N11/'tyee cum'!N$112</f>
        <v>0</v>
      </c>
      <c r="O11">
        <f>'tyee cum'!O11/'tyee cum'!O$112</f>
        <v>4.5371735955376883E-4</v>
      </c>
      <c r="P11">
        <f>'tyee cum'!P11/'tyee cum'!P$112</f>
        <v>0</v>
      </c>
      <c r="Q11">
        <f>'tyee cum'!Q11/'tyee cum'!Q$112</f>
        <v>0</v>
      </c>
      <c r="R11">
        <f>'tyee cum'!R11/'tyee cum'!R$112</f>
        <v>2.5298317769186082E-4</v>
      </c>
      <c r="S11">
        <f>'tyee cum'!S11/'tyee cum'!S$112</f>
        <v>2.0052173897665889E-4</v>
      </c>
      <c r="T11">
        <f>'tyee cum'!T11/'tyee cum'!T$112</f>
        <v>3.7009143883699297E-4</v>
      </c>
      <c r="U11">
        <f>'tyee cum'!U11/'tyee cum'!U$112</f>
        <v>8.1599635616492105E-4</v>
      </c>
      <c r="V11">
        <f>'tyee cum'!V11/'tyee cum'!V$112</f>
        <v>0</v>
      </c>
      <c r="W11">
        <f>'tyee cum'!W11/'tyee cum'!W$112</f>
        <v>2.8594150350552336E-4</v>
      </c>
      <c r="X11">
        <f>'tyee cum'!X11/'tyee cum'!X$112</f>
        <v>0</v>
      </c>
      <c r="Y11">
        <f>'tyee cum'!Y11/'tyee cum'!Y$112</f>
        <v>5.1734265949636437E-4</v>
      </c>
      <c r="Z11">
        <f>'tyee cum'!Z11/'tyee cum'!Z$112</f>
        <v>0</v>
      </c>
      <c r="AA11">
        <f>'tyee cum'!AA11/'tyee cum'!AA$112</f>
        <v>0</v>
      </c>
      <c r="AB11">
        <f>'tyee cum'!AB11/'tyee cum'!AB$112</f>
        <v>0</v>
      </c>
      <c r="AC11">
        <f>'tyee cum'!AC11/'tyee cum'!AC$112</f>
        <v>0</v>
      </c>
      <c r="AD11">
        <f>'tyee cum'!AD11/'tyee cum'!AD$112</f>
        <v>2.3030366834314183E-3</v>
      </c>
      <c r="AE11">
        <f>'tyee cum'!AE11/'tyee cum'!AE$112</f>
        <v>1.2091191150118002E-3</v>
      </c>
      <c r="AF11">
        <f>'tyee cum'!AF11/'tyee cum'!AF$112</f>
        <v>8.0787322042539362E-5</v>
      </c>
      <c r="AG11">
        <f>'tyee cum'!AG11/'tyee cum'!AG$112</f>
        <v>5.6594348291136885E-5</v>
      </c>
      <c r="AH11">
        <f>'tyee cum'!AH11/'tyee cum'!AH$112</f>
        <v>2.039531378215065E-4</v>
      </c>
      <c r="AI11">
        <f>'tyee cum'!AI11/'tyee cum'!AI$112</f>
        <v>5.4818191259319732E-4</v>
      </c>
      <c r="AJ11">
        <f>'tyee cum'!AJ11/'tyee cum'!AJ$112</f>
        <v>1.0282503265205505E-3</v>
      </c>
      <c r="AK11">
        <f>'tyee cum'!AK11/'tyee cum'!AK$112</f>
        <v>4.3386444835020831E-4</v>
      </c>
      <c r="AL11">
        <f>'tyee cum'!AL11/'tyee cum'!AL$112</f>
        <v>6.4628113953850525E-5</v>
      </c>
      <c r="AM11">
        <f>'tyee cum'!AM11/'tyee cum'!AM$112</f>
        <v>0</v>
      </c>
      <c r="AN11">
        <f>'tyee cum'!AN11/'tyee cum'!AN$112</f>
        <v>2.3393142697786332E-4</v>
      </c>
      <c r="AO11">
        <f>'tyee cum'!AO11/'tyee cum'!AO$112</f>
        <v>9.643259158706298E-4</v>
      </c>
      <c r="AP11">
        <f>'tyee cum'!AP11/'tyee cum'!AP$112</f>
        <v>2.0069144300473901E-4</v>
      </c>
      <c r="AQ11">
        <f>'tyee cum'!AQ11/'tyee cum'!AQ$112</f>
        <v>2.1117653187957691E-4</v>
      </c>
      <c r="AR11">
        <f>'tyee cum'!AR11/'tyee cum'!AR$112</f>
        <v>1.2729407258963406E-3</v>
      </c>
      <c r="AS11">
        <f>'tyee cum'!AS11/'tyee cum'!AS$112</f>
        <v>0</v>
      </c>
      <c r="AT11">
        <f>'tyee cum'!AT11/'tyee cum'!AT$112</f>
        <v>0</v>
      </c>
      <c r="AU11">
        <f>'tyee cum'!AU11/'tyee cum'!AU$112</f>
        <v>0</v>
      </c>
      <c r="AV11">
        <f>'tyee cum'!AV11/'tyee cum'!AV$112</f>
        <v>1.8965116828446876E-4</v>
      </c>
      <c r="AW11">
        <f>'tyee cum'!AW11/'tyee cum'!AW$112</f>
        <v>0</v>
      </c>
      <c r="AX11">
        <f>'tyee cum'!AX11/'tyee cum'!AX$112</f>
        <v>0</v>
      </c>
      <c r="AY11">
        <f>'tyee cum'!AY11/'tyee cum'!AY$112</f>
        <v>0</v>
      </c>
      <c r="AZ11">
        <f>'tyee cum'!AZ11/'tyee cum'!AZ$112</f>
        <v>0</v>
      </c>
      <c r="BA11">
        <f>'tyee cum'!BA11/'tyee cum'!BA$112</f>
        <v>0</v>
      </c>
      <c r="BB11">
        <f>'tyee cum'!BB11/'tyee cum'!BB$112</f>
        <v>1.1048067658708918E-4</v>
      </c>
      <c r="BC11">
        <f>'tyee cum'!BC11/'tyee cum'!BC$112</f>
        <v>3.1866167058070818E-4</v>
      </c>
      <c r="BF11">
        <f t="shared" si="0"/>
        <v>2.298693646937175E-4</v>
      </c>
      <c r="BG11">
        <f t="shared" si="1"/>
        <v>0</v>
      </c>
      <c r="BH11">
        <f t="shared" si="2"/>
        <v>0</v>
      </c>
      <c r="BI11">
        <f t="shared" si="3"/>
        <v>2.4822024001336146E-4</v>
      </c>
      <c r="BJ11">
        <f t="shared" si="4"/>
        <v>7.3565202309340463E-4</v>
      </c>
    </row>
    <row r="12" spans="1:62" x14ac:dyDescent="0.35">
      <c r="A12" s="1">
        <v>45454</v>
      </c>
      <c r="B12">
        <f>'tyee cum'!B12/'tyee cum'!B$112</f>
        <v>0</v>
      </c>
      <c r="C12">
        <f>'tyee cum'!C12/'tyee cum'!C$112</f>
        <v>0</v>
      </c>
      <c r="D12">
        <f>'tyee cum'!D12/'tyee cum'!D$112</f>
        <v>1.1381466661696475E-5</v>
      </c>
      <c r="E12">
        <f>'tyee cum'!E12/'tyee cum'!E$112</f>
        <v>0</v>
      </c>
      <c r="F12">
        <f>'tyee cum'!F12/'tyee cum'!F$112</f>
        <v>0</v>
      </c>
      <c r="G12">
        <f>'tyee cum'!G12/'tyee cum'!G$112</f>
        <v>0</v>
      </c>
      <c r="H12">
        <f>'tyee cum'!H12/'tyee cum'!H$112</f>
        <v>0</v>
      </c>
      <c r="I12">
        <f>'tyee cum'!I12/'tyee cum'!I$112</f>
        <v>0</v>
      </c>
      <c r="J12">
        <f>'tyee cum'!J12/'tyee cum'!J$112</f>
        <v>0</v>
      </c>
      <c r="K12">
        <f>'tyee cum'!K12/'tyee cum'!K$112</f>
        <v>1.2652457682989437E-3</v>
      </c>
      <c r="L12">
        <f>'tyee cum'!L12/'tyee cum'!L$112</f>
        <v>0</v>
      </c>
      <c r="M12">
        <f>'tyee cum'!M12/'tyee cum'!M$112</f>
        <v>7.6521680618571439E-5</v>
      </c>
      <c r="N12">
        <f>'tyee cum'!N12/'tyee cum'!N$112</f>
        <v>1.5638084451891872E-3</v>
      </c>
      <c r="O12">
        <f>'tyee cum'!O12/'tyee cum'!O$112</f>
        <v>4.5371735955376883E-4</v>
      </c>
      <c r="P12">
        <f>'tyee cum'!P12/'tyee cum'!P$112</f>
        <v>4.0749982071969817E-4</v>
      </c>
      <c r="Q12">
        <f>'tyee cum'!Q12/'tyee cum'!Q$112</f>
        <v>2.7234417907246708E-4</v>
      </c>
      <c r="R12">
        <f>'tyee cum'!R12/'tyee cum'!R$112</f>
        <v>4.1397247257983412E-4</v>
      </c>
      <c r="S12">
        <f>'tyee cum'!S12/'tyee cum'!S$112</f>
        <v>9.0558204705978493E-4</v>
      </c>
      <c r="T12">
        <f>'tyee cum'!T12/'tyee cum'!T$112</f>
        <v>4.5199692119346583E-4</v>
      </c>
      <c r="U12">
        <f>'tyee cum'!U12/'tyee cum'!U$112</f>
        <v>1.6056702491770746E-3</v>
      </c>
      <c r="V12">
        <f>'tyee cum'!V12/'tyee cum'!V$112</f>
        <v>6.9267636630608565E-4</v>
      </c>
      <c r="W12">
        <f>'tyee cum'!W12/'tyee cum'!W$112</f>
        <v>8.5313694493181422E-4</v>
      </c>
      <c r="X12">
        <f>'tyee cum'!X12/'tyee cum'!X$112</f>
        <v>0</v>
      </c>
      <c r="Y12">
        <f>'tyee cum'!Y12/'tyee cum'!Y$112</f>
        <v>1.1298763683158543E-3</v>
      </c>
      <c r="Z12">
        <f>'tyee cum'!Z12/'tyee cum'!Z$112</f>
        <v>0</v>
      </c>
      <c r="AA12">
        <f>'tyee cum'!AA12/'tyee cum'!AA$112</f>
        <v>0</v>
      </c>
      <c r="AB12">
        <f>'tyee cum'!AB12/'tyee cum'!AB$112</f>
        <v>0</v>
      </c>
      <c r="AC12">
        <f>'tyee cum'!AC12/'tyee cum'!AC$112</f>
        <v>0</v>
      </c>
      <c r="AD12">
        <f>'tyee cum'!AD12/'tyee cum'!AD$112</f>
        <v>4.6116805113408186E-3</v>
      </c>
      <c r="AE12">
        <f>'tyee cum'!AE12/'tyee cum'!AE$112</f>
        <v>3.3714703390583063E-3</v>
      </c>
      <c r="AF12">
        <f>'tyee cum'!AF12/'tyee cum'!AF$112</f>
        <v>3.0310009362805002E-4</v>
      </c>
      <c r="AG12">
        <f>'tyee cum'!AG12/'tyee cum'!AG$112</f>
        <v>2.1233223025798014E-4</v>
      </c>
      <c r="AH12">
        <f>'tyee cum'!AH12/'tyee cum'!AH$112</f>
        <v>2.039531378215065E-4</v>
      </c>
      <c r="AI12">
        <f>'tyee cum'!AI12/'tyee cum'!AI$112</f>
        <v>1.1092168594793183E-3</v>
      </c>
      <c r="AJ12">
        <f>'tyee cum'!AJ12/'tyee cum'!AJ$112</f>
        <v>1.1593352191398923E-3</v>
      </c>
      <c r="AK12">
        <f>'tyee cum'!AK12/'tyee cum'!AK$112</f>
        <v>2.4511865602370613E-3</v>
      </c>
      <c r="AL12">
        <f>'tyee cum'!AL12/'tyee cum'!AL$112</f>
        <v>1.2897765845100342E-4</v>
      </c>
      <c r="AM12">
        <f>'tyee cum'!AM12/'tyee cum'!AM$112</f>
        <v>0</v>
      </c>
      <c r="AN12">
        <f>'tyee cum'!AN12/'tyee cum'!AN$112</f>
        <v>4.6824697780954911E-4</v>
      </c>
      <c r="AO12">
        <f>'tyee cum'!AO12/'tyee cum'!AO$112</f>
        <v>1.2702335174355384E-3</v>
      </c>
      <c r="AP12">
        <f>'tyee cum'!AP12/'tyee cum'!AP$112</f>
        <v>2.0069144300473901E-4</v>
      </c>
      <c r="AQ12">
        <f>'tyee cum'!AQ12/'tyee cum'!AQ$112</f>
        <v>4.9813144986897559E-4</v>
      </c>
      <c r="AR12">
        <f>'tyee cum'!AR12/'tyee cum'!AR$112</f>
        <v>2.2513647589241176E-3</v>
      </c>
      <c r="AS12">
        <f>'tyee cum'!AS12/'tyee cum'!AS$112</f>
        <v>4.0233371199170625E-3</v>
      </c>
      <c r="AT12">
        <f>'tyee cum'!AT12/'tyee cum'!AT$112</f>
        <v>0</v>
      </c>
      <c r="AU12">
        <f>'tyee cum'!AU12/'tyee cum'!AU$112</f>
        <v>1.9375301991589683E-4</v>
      </c>
      <c r="AV12">
        <f>'tyee cum'!AV12/'tyee cum'!AV$112</f>
        <v>4.737951993633044E-4</v>
      </c>
      <c r="AW12">
        <f>'tyee cum'!AW12/'tyee cum'!AW$112</f>
        <v>0</v>
      </c>
      <c r="AX12">
        <f>'tyee cum'!AX12/'tyee cum'!AX$112</f>
        <v>0</v>
      </c>
      <c r="AY12">
        <f>'tyee cum'!AY12/'tyee cum'!AY$112</f>
        <v>0</v>
      </c>
      <c r="AZ12">
        <f>'tyee cum'!AZ12/'tyee cum'!AZ$112</f>
        <v>2.3994533419342723E-4</v>
      </c>
      <c r="BA12">
        <f>'tyee cum'!BA12/'tyee cum'!BA$112</f>
        <v>4.4552572521957705E-4</v>
      </c>
      <c r="BB12">
        <f>'tyee cum'!BB12/'tyee cum'!BB$112</f>
        <v>2.9461513756557116E-4</v>
      </c>
      <c r="BC12">
        <f>'tyee cum'!BC12/'tyee cum'!BC$112</f>
        <v>3.1866167058070818E-4</v>
      </c>
      <c r="BF12">
        <f t="shared" si="0"/>
        <v>6.3579600097945642E-4</v>
      </c>
      <c r="BG12">
        <f t="shared" si="1"/>
        <v>0</v>
      </c>
      <c r="BH12">
        <f t="shared" si="2"/>
        <v>0</v>
      </c>
      <c r="BI12">
        <f t="shared" si="3"/>
        <v>8.1302180027538213E-4</v>
      </c>
      <c r="BJ12">
        <f t="shared" si="4"/>
        <v>1.5931117079807085E-3</v>
      </c>
    </row>
    <row r="13" spans="1:62" x14ac:dyDescent="0.35">
      <c r="A13" s="1">
        <v>45455</v>
      </c>
      <c r="B13">
        <f>'tyee cum'!B13/'tyee cum'!B$112</f>
        <v>0</v>
      </c>
      <c r="C13">
        <f>'tyee cum'!C13/'tyee cum'!C$112</f>
        <v>0</v>
      </c>
      <c r="D13">
        <f>'tyee cum'!D13/'tyee cum'!D$112</f>
        <v>1.3208121804931712E-5</v>
      </c>
      <c r="E13">
        <f>'tyee cum'!E13/'tyee cum'!E$112</f>
        <v>0</v>
      </c>
      <c r="F13">
        <f>'tyee cum'!F13/'tyee cum'!F$112</f>
        <v>0</v>
      </c>
      <c r="G13">
        <f>'tyee cum'!G13/'tyee cum'!G$112</f>
        <v>0</v>
      </c>
      <c r="H13">
        <f>'tyee cum'!H13/'tyee cum'!H$112</f>
        <v>0</v>
      </c>
      <c r="I13">
        <f>'tyee cum'!I13/'tyee cum'!I$112</f>
        <v>0</v>
      </c>
      <c r="J13">
        <f>'tyee cum'!J13/'tyee cum'!J$112</f>
        <v>0</v>
      </c>
      <c r="K13">
        <f>'tyee cum'!K13/'tyee cum'!K$112</f>
        <v>3.2711935014986698E-3</v>
      </c>
      <c r="L13">
        <f>'tyee cum'!L13/'tyee cum'!L$112</f>
        <v>2.4296693434913436E-3</v>
      </c>
      <c r="M13">
        <f>'tyee cum'!M13/'tyee cum'!M$112</f>
        <v>7.6521680618571439E-5</v>
      </c>
      <c r="N13">
        <f>'tyee cum'!N13/'tyee cum'!N$112</f>
        <v>3.1454634918672815E-3</v>
      </c>
      <c r="O13">
        <f>'tyee cum'!O13/'tyee cum'!O$112</f>
        <v>1.0223764502339079E-3</v>
      </c>
      <c r="P13">
        <f>'tyee cum'!P13/'tyee cum'!P$112</f>
        <v>5.5105089391526026E-4</v>
      </c>
      <c r="Q13">
        <f>'tyee cum'!Q13/'tyee cum'!Q$112</f>
        <v>5.5902226221130752E-4</v>
      </c>
      <c r="R13">
        <f>'tyee cum'!R13/'tyee cum'!R$112</f>
        <v>1.144173917218005E-3</v>
      </c>
      <c r="S13">
        <f>'tyee cum'!S13/'tyee cum'!S$112</f>
        <v>9.0558204705978493E-4</v>
      </c>
      <c r="T13">
        <f>'tyee cum'!T13/'tyee cum'!T$112</f>
        <v>5.3996947631829303E-4</v>
      </c>
      <c r="U13">
        <f>'tyee cum'!U13/'tyee cum'!U$112</f>
        <v>2.5638079059270968E-3</v>
      </c>
      <c r="V13">
        <f>'tyee cum'!V13/'tyee cum'!V$112</f>
        <v>9.2696396075471021E-4</v>
      </c>
      <c r="W13">
        <f>'tyee cum'!W13/'tyee cum'!W$112</f>
        <v>1.1343908828102621E-3</v>
      </c>
      <c r="X13">
        <f>'tyee cum'!X13/'tyee cum'!X$112</f>
        <v>3.1214822090276542E-4</v>
      </c>
      <c r="Y13">
        <f>'tyee cum'!Y13/'tyee cum'!Y$112</f>
        <v>1.754826300972059E-3</v>
      </c>
      <c r="Z13">
        <f>'tyee cum'!Z13/'tyee cum'!Z$112</f>
        <v>0</v>
      </c>
      <c r="AA13">
        <f>'tyee cum'!AA13/'tyee cum'!AA$112</f>
        <v>5.3751716595470337E-4</v>
      </c>
      <c r="AB13">
        <f>'tyee cum'!AB13/'tyee cum'!AB$112</f>
        <v>8.764837378831495E-4</v>
      </c>
      <c r="AC13">
        <f>'tyee cum'!AC13/'tyee cum'!AC$112</f>
        <v>0</v>
      </c>
      <c r="AD13">
        <f>'tyee cum'!AD13/'tyee cum'!AD$112</f>
        <v>5.1843524294217323E-3</v>
      </c>
      <c r="AE13">
        <f>'tyee cum'!AE13/'tyee cum'!AE$112</f>
        <v>4.4130850835669855E-3</v>
      </c>
      <c r="AF13">
        <f>'tyee cum'!AF13/'tyee cum'!AF$112</f>
        <v>6.0112454404602999E-4</v>
      </c>
      <c r="AG13">
        <f>'tyee cum'!AG13/'tyee cum'!AG$112</f>
        <v>4.211087946965017E-4</v>
      </c>
      <c r="AH13">
        <f>'tyee cum'!AH13/'tyee cum'!AH$112</f>
        <v>2.039531378215065E-4</v>
      </c>
      <c r="AI13">
        <f>'tyee cum'!AI13/'tyee cum'!AI$112</f>
        <v>1.2030440098176618E-3</v>
      </c>
      <c r="AJ13">
        <f>'tyee cum'!AJ13/'tyee cum'!AJ$112</f>
        <v>1.1593352191398923E-3</v>
      </c>
      <c r="AK13">
        <f>'tyee cum'!AK13/'tyee cum'!AK$112</f>
        <v>2.8983325733326838E-3</v>
      </c>
      <c r="AL13">
        <f>'tyee cum'!AL13/'tyee cum'!AL$112</f>
        <v>3.2620483379292654E-4</v>
      </c>
      <c r="AM13">
        <f>'tyee cum'!AM13/'tyee cum'!AM$112</f>
        <v>0</v>
      </c>
      <c r="AN13">
        <f>'tyee cum'!AN13/'tyee cum'!AN$112</f>
        <v>8.5390732704727446E-4</v>
      </c>
      <c r="AO13">
        <f>'tyee cum'!AO13/'tyee cum'!AO$112</f>
        <v>1.5857007315493504E-3</v>
      </c>
      <c r="AP13">
        <f>'tyee cum'!AP13/'tyee cum'!AP$112</f>
        <v>2.0069144300473901E-4</v>
      </c>
      <c r="AQ13">
        <f>'tyee cum'!AQ13/'tyee cum'!AQ$112</f>
        <v>1.7534895668206557E-3</v>
      </c>
      <c r="AR13">
        <f>'tyee cum'!AR13/'tyee cum'!AR$112</f>
        <v>3.0138486871016238E-3</v>
      </c>
      <c r="AS13">
        <f>'tyee cum'!AS13/'tyee cum'!AS$112</f>
        <v>4.8527092455140008E-3</v>
      </c>
      <c r="AT13">
        <f>'tyee cum'!AT13/'tyee cum'!AT$112</f>
        <v>2.3855649247543948E-4</v>
      </c>
      <c r="AU13">
        <f>'tyee cum'!AU13/'tyee cum'!AU$112</f>
        <v>1.1657074696174534E-3</v>
      </c>
      <c r="AV13">
        <f>'tyee cum'!AV13/'tyee cum'!AV$112</f>
        <v>4.737951993633044E-4</v>
      </c>
      <c r="AW13">
        <f>'tyee cum'!AW13/'tyee cum'!AW$112</f>
        <v>1.1785637131317107E-3</v>
      </c>
      <c r="AX13">
        <f>'tyee cum'!AX13/'tyee cum'!AX$112</f>
        <v>0</v>
      </c>
      <c r="AY13">
        <f>'tyee cum'!AY13/'tyee cum'!AY$112</f>
        <v>0</v>
      </c>
      <c r="AZ13">
        <f>'tyee cum'!AZ13/'tyee cum'!AZ$112</f>
        <v>2.3994533419342723E-4</v>
      </c>
      <c r="BA13">
        <f>'tyee cum'!BA13/'tyee cum'!BA$112</f>
        <v>4.4552572521957705E-4</v>
      </c>
      <c r="BB13">
        <f>'tyee cum'!BB13/'tyee cum'!BB$112</f>
        <v>2.9461513756557116E-4</v>
      </c>
      <c r="BC13">
        <f>'tyee cum'!BC13/'tyee cum'!BC$112</f>
        <v>9.5660497608177574E-4</v>
      </c>
      <c r="BF13">
        <f t="shared" si="0"/>
        <v>1.0264550191808133E-3</v>
      </c>
      <c r="BG13">
        <f t="shared" si="1"/>
        <v>0</v>
      </c>
      <c r="BH13">
        <f t="shared" si="2"/>
        <v>2.9036511508341642E-5</v>
      </c>
      <c r="BI13">
        <f t="shared" si="3"/>
        <v>1.1753496522531465E-3</v>
      </c>
      <c r="BJ13">
        <f t="shared" si="4"/>
        <v>2.9791938529709423E-3</v>
      </c>
    </row>
    <row r="14" spans="1:62" x14ac:dyDescent="0.35">
      <c r="A14" s="1">
        <v>45456</v>
      </c>
      <c r="B14">
        <f>'tyee cum'!B14/'tyee cum'!B$112</f>
        <v>0</v>
      </c>
      <c r="C14">
        <f>'tyee cum'!C14/'tyee cum'!C$112</f>
        <v>0</v>
      </c>
      <c r="D14">
        <f>'tyee cum'!D14/'tyee cum'!D$112</f>
        <v>1.503477694816695E-5</v>
      </c>
      <c r="E14">
        <f>'tyee cum'!E14/'tyee cum'!E$112</f>
        <v>0</v>
      </c>
      <c r="F14">
        <f>'tyee cum'!F14/'tyee cum'!F$112</f>
        <v>0</v>
      </c>
      <c r="G14">
        <f>'tyee cum'!G14/'tyee cum'!G$112</f>
        <v>0</v>
      </c>
      <c r="H14">
        <f>'tyee cum'!H14/'tyee cum'!H$112</f>
        <v>0</v>
      </c>
      <c r="I14">
        <f>'tyee cum'!I14/'tyee cum'!I$112</f>
        <v>3.5050268422613689E-4</v>
      </c>
      <c r="J14">
        <f>'tyee cum'!J14/'tyee cum'!J$112</f>
        <v>3.9427803549358471E-3</v>
      </c>
      <c r="K14">
        <f>'tyee cum'!K14/'tyee cum'!K$112</f>
        <v>5.1186252499629721E-3</v>
      </c>
      <c r="L14">
        <f>'tyee cum'!L14/'tyee cum'!L$112</f>
        <v>4.6435598821080873E-3</v>
      </c>
      <c r="M14">
        <f>'tyee cum'!M14/'tyee cum'!M$112</f>
        <v>1.7681974054295946E-3</v>
      </c>
      <c r="N14">
        <f>'tyee cum'!N14/'tyee cum'!N$112</f>
        <v>4.2452603016332998E-3</v>
      </c>
      <c r="O14">
        <f>'tyee cum'!O14/'tyee cum'!O$112</f>
        <v>5.662392646918743E-3</v>
      </c>
      <c r="P14">
        <f>'tyee cum'!P14/'tyee cum'!P$112</f>
        <v>9.4465867530475474E-4</v>
      </c>
      <c r="Q14">
        <f>'tyee cum'!Q14/'tyee cum'!Q$112</f>
        <v>1.6094926669139957E-3</v>
      </c>
      <c r="R14">
        <f>'tyee cum'!R14/'tyee cum'!R$112</f>
        <v>1.144173917218005E-3</v>
      </c>
      <c r="S14">
        <f>'tyee cum'!S14/'tyee cum'!S$112</f>
        <v>1.1837251043255528E-3</v>
      </c>
      <c r="T14">
        <f>'tyee cum'!T14/'tyee cum'!T$112</f>
        <v>1.0951066345085401E-3</v>
      </c>
      <c r="U14">
        <f>'tyee cum'!U14/'tyee cum'!U$112</f>
        <v>3.1586955721009768E-3</v>
      </c>
      <c r="V14">
        <f>'tyee cum'!V14/'tyee cum'!V$112</f>
        <v>9.2696396075471021E-4</v>
      </c>
      <c r="W14">
        <f>'tyee cum'!W14/'tyee cum'!W$112</f>
        <v>1.5468966583737829E-3</v>
      </c>
      <c r="X14">
        <f>'tyee cum'!X14/'tyee cum'!X$112</f>
        <v>3.1214822090276542E-4</v>
      </c>
      <c r="Y14">
        <f>'tyee cum'!Y14/'tyee cum'!Y$112</f>
        <v>2.3921924574649787E-3</v>
      </c>
      <c r="Z14">
        <f>'tyee cum'!Z14/'tyee cum'!Z$112</f>
        <v>8.5016106083075091E-4</v>
      </c>
      <c r="AA14">
        <f>'tyee cum'!AA14/'tyee cum'!AA$112</f>
        <v>6.7405106209322677E-4</v>
      </c>
      <c r="AB14">
        <f>'tyee cum'!AB14/'tyee cum'!AB$112</f>
        <v>1.4330280353767504E-3</v>
      </c>
      <c r="AC14">
        <f>'tyee cum'!AC14/'tyee cum'!AC$112</f>
        <v>0</v>
      </c>
      <c r="AD14">
        <f>'tyee cum'!AD14/'tyee cum'!AD$112</f>
        <v>7.4997248304377673E-3</v>
      </c>
      <c r="AE14">
        <f>'tyee cum'!AE14/'tyee cum'!AE$112</f>
        <v>4.4166135320759595E-3</v>
      </c>
      <c r="AF14">
        <f>'tyee cum'!AF14/'tyee cum'!AF$112</f>
        <v>7.2192445025216442E-4</v>
      </c>
      <c r="AG14">
        <f>'tyee cum'!AG14/'tyee cum'!AG$112</f>
        <v>5.0573335944896079E-4</v>
      </c>
      <c r="AH14">
        <f>'tyee cum'!AH14/'tyee cum'!AH$112</f>
        <v>1.2098242092672333E-3</v>
      </c>
      <c r="AI14">
        <f>'tyee cum'!AI14/'tyee cum'!AI$112</f>
        <v>1.5642142734488187E-3</v>
      </c>
      <c r="AJ14">
        <f>'tyee cum'!AJ14/'tyee cum'!AJ$112</f>
        <v>1.4215050043785756E-3</v>
      </c>
      <c r="AK14">
        <f>'tyee cum'!AK14/'tyee cum'!AK$112</f>
        <v>4.3770134483221692E-3</v>
      </c>
      <c r="AL14">
        <f>'tyee cum'!AL14/'tyee cum'!AL$112</f>
        <v>3.2620483379292654E-4</v>
      </c>
      <c r="AM14">
        <f>'tyee cum'!AM14/'tyee cum'!AM$112</f>
        <v>0</v>
      </c>
      <c r="AN14">
        <f>'tyee cum'!AN14/'tyee cum'!AN$112</f>
        <v>8.5390732704727446E-4</v>
      </c>
      <c r="AO14">
        <f>'tyee cum'!AO14/'tyee cum'!AO$112</f>
        <v>3.198885349176798E-3</v>
      </c>
      <c r="AP14">
        <f>'tyee cum'!AP14/'tyee cum'!AP$112</f>
        <v>7.5508769439904563E-4</v>
      </c>
      <c r="AQ14">
        <f>'tyee cum'!AQ14/'tyee cum'!AQ$112</f>
        <v>2.134053079416305E-3</v>
      </c>
      <c r="AR14">
        <f>'tyee cum'!AR14/'tyee cum'!AR$112</f>
        <v>3.4375802136002685E-3</v>
      </c>
      <c r="AS14">
        <f>'tyee cum'!AS14/'tyee cum'!AS$112</f>
        <v>7.0673092830122091E-3</v>
      </c>
      <c r="AT14">
        <f>'tyee cum'!AT14/'tyee cum'!AT$112</f>
        <v>3.5965856510823137E-4</v>
      </c>
      <c r="AU14">
        <f>'tyee cum'!AU14/'tyee cum'!AU$112</f>
        <v>2.9078899737994888E-3</v>
      </c>
      <c r="AV14">
        <f>'tyee cum'!AV14/'tyee cum'!AV$112</f>
        <v>1.0380906053465658E-3</v>
      </c>
      <c r="AW14">
        <f>'tyee cum'!AW14/'tyee cum'!AW$112</f>
        <v>2.7722261620785251E-3</v>
      </c>
      <c r="AX14">
        <f>'tyee cum'!AX14/'tyee cum'!AX$112</f>
        <v>0</v>
      </c>
      <c r="AY14">
        <f>'tyee cum'!AY14/'tyee cum'!AY$112</f>
        <v>0</v>
      </c>
      <c r="AZ14">
        <f>'tyee cum'!AZ14/'tyee cum'!AZ$112</f>
        <v>2.3994533419342723E-4</v>
      </c>
      <c r="BA14">
        <f>'tyee cum'!BA14/'tyee cum'!BA$112</f>
        <v>4.4552572521957705E-4</v>
      </c>
      <c r="BB14">
        <f>'tyee cum'!BB14/'tyee cum'!BB$112</f>
        <v>2.9461513756557116E-4</v>
      </c>
      <c r="BC14">
        <f>'tyee cum'!BC14/'tyee cum'!BC$112</f>
        <v>1.167392851563178E-3</v>
      </c>
      <c r="BF14">
        <f t="shared" si="0"/>
        <v>1.6987513439126422E-3</v>
      </c>
      <c r="BG14">
        <f t="shared" si="1"/>
        <v>0</v>
      </c>
      <c r="BH14">
        <f t="shared" si="2"/>
        <v>3.1566237412530569E-4</v>
      </c>
      <c r="BI14">
        <f t="shared" si="3"/>
        <v>2.6772177359251385E-3</v>
      </c>
      <c r="BJ14">
        <f t="shared" si="4"/>
        <v>4.4047335069498225E-3</v>
      </c>
    </row>
    <row r="15" spans="1:62" x14ac:dyDescent="0.35">
      <c r="A15" s="1">
        <v>45457</v>
      </c>
      <c r="B15">
        <f>'tyee cum'!B15/'tyee cum'!B$112</f>
        <v>2.531992348643423E-3</v>
      </c>
      <c r="C15">
        <f>'tyee cum'!C15/'tyee cum'!C$112</f>
        <v>1.387411137205566E-3</v>
      </c>
      <c r="D15">
        <f>'tyee cum'!D15/'tyee cum'!D$112</f>
        <v>1.6861432091402189E-5</v>
      </c>
      <c r="E15">
        <f>'tyee cum'!E15/'tyee cum'!E$112</f>
        <v>1.5915182489837246E-3</v>
      </c>
      <c r="F15">
        <f>'tyee cum'!F15/'tyee cum'!F$112</f>
        <v>0</v>
      </c>
      <c r="G15">
        <f>'tyee cum'!G15/'tyee cum'!G$112</f>
        <v>0</v>
      </c>
      <c r="H15">
        <f>'tyee cum'!H15/'tyee cum'!H$112</f>
        <v>2.1009418032267059E-3</v>
      </c>
      <c r="I15">
        <f>'tyee cum'!I15/'tyee cum'!I$112</f>
        <v>2.4198166081480471E-3</v>
      </c>
      <c r="J15">
        <f>'tyee cum'!J15/'tyee cum'!J$112</f>
        <v>1.2007325906179703E-2</v>
      </c>
      <c r="K15">
        <f>'tyee cum'!K15/'tyee cum'!K$112</f>
        <v>7.228328900322694E-3</v>
      </c>
      <c r="L15">
        <f>'tyee cum'!L15/'tyee cum'!L$112</f>
        <v>7.3882662807358097E-3</v>
      </c>
      <c r="M15">
        <f>'tyee cum'!M15/'tyee cum'!M$112</f>
        <v>2.2737870809278202E-3</v>
      </c>
      <c r="N15">
        <f>'tyee cum'!N15/'tyee cum'!N$112</f>
        <v>4.9189695034001822E-3</v>
      </c>
      <c r="O15">
        <f>'tyee cum'!O15/'tyee cum'!O$112</f>
        <v>6.2250021727987678E-3</v>
      </c>
      <c r="P15">
        <f>'tyee cum'!P15/'tyee cum'!P$112</f>
        <v>1.347527816231034E-3</v>
      </c>
      <c r="Q15">
        <f>'tyee cum'!Q15/'tyee cum'!Q$112</f>
        <v>2.0579390969798347E-3</v>
      </c>
      <c r="R15">
        <f>'tyee cum'!R15/'tyee cum'!R$112</f>
        <v>1.5178990660758458E-3</v>
      </c>
      <c r="S15">
        <f>'tyee cum'!S15/'tyee cum'!S$112</f>
        <v>2.3997924246427771E-3</v>
      </c>
      <c r="T15">
        <f>'tyee cum'!T15/'tyee cum'!T$112</f>
        <v>1.5228352645307252E-3</v>
      </c>
      <c r="U15">
        <f>'tyee cum'!U15/'tyee cum'!U$112</f>
        <v>6.7964599727864134E-3</v>
      </c>
      <c r="V15">
        <f>'tyee cum'!V15/'tyee cum'!V$112</f>
        <v>1.1663447637738989E-3</v>
      </c>
      <c r="W15">
        <f>'tyee cum'!W15/'tyee cum'!W$112</f>
        <v>2.3812833405856973E-3</v>
      </c>
      <c r="X15">
        <f>'tyee cum'!X15/'tyee cum'!X$112</f>
        <v>3.1214822090276542E-4</v>
      </c>
      <c r="Y15">
        <f>'tyee cum'!Y15/'tyee cum'!Y$112</f>
        <v>2.8805639279173207E-3</v>
      </c>
      <c r="Z15">
        <f>'tyee cum'!Z15/'tyee cum'!Z$112</f>
        <v>2.0875014653761442E-3</v>
      </c>
      <c r="AA15">
        <f>'tyee cum'!AA15/'tyee cum'!AA$112</f>
        <v>1.1965993955259221E-3</v>
      </c>
      <c r="AB15">
        <f>'tyee cum'!AB15/'tyee cum'!AB$112</f>
        <v>2.1858171070150835E-3</v>
      </c>
      <c r="AC15">
        <f>'tyee cum'!AC15/'tyee cum'!AC$112</f>
        <v>2.3281593782630632E-4</v>
      </c>
      <c r="AD15">
        <f>'tyee cum'!AD15/'tyee cum'!AD$112</f>
        <v>9.727625778398117E-3</v>
      </c>
      <c r="AE15">
        <f>'tyee cum'!AE15/'tyee cum'!AE$112</f>
        <v>4.4201419805849334E-3</v>
      </c>
      <c r="AF15">
        <f>'tyee cum'!AF15/'tyee cum'!AF$112</f>
        <v>1.0074712776045281E-3</v>
      </c>
      <c r="AG15">
        <f>'tyee cum'!AG15/'tyee cum'!AG$112</f>
        <v>7.0576891195928452E-4</v>
      </c>
      <c r="AH15">
        <f>'tyee cum'!AH15/'tyee cum'!AH$112</f>
        <v>1.3760633848638384E-3</v>
      </c>
      <c r="AI15">
        <f>'tyee cum'!AI15/'tyee cum'!AI$112</f>
        <v>1.7492979672669206E-3</v>
      </c>
      <c r="AJ15">
        <f>'tyee cum'!AJ15/'tyee cum'!AJ$112</f>
        <v>1.7381516281084141E-3</v>
      </c>
      <c r="AK15">
        <f>'tyee cum'!AK15/'tyee cum'!AK$112</f>
        <v>6.3648209718858793E-3</v>
      </c>
      <c r="AL15">
        <f>'tyee cum'!AL15/'tyee cum'!AL$112</f>
        <v>4.2175415744021417E-4</v>
      </c>
      <c r="AM15">
        <f>'tyee cum'!AM15/'tyee cum'!AM$112</f>
        <v>0</v>
      </c>
      <c r="AN15">
        <f>'tyee cum'!AN15/'tyee cum'!AN$112</f>
        <v>1.012166354822118E-3</v>
      </c>
      <c r="AO15">
        <f>'tyee cum'!AO15/'tyee cum'!AO$112</f>
        <v>5.3103647709158344E-3</v>
      </c>
      <c r="AP15">
        <f>'tyee cum'!AP15/'tyee cum'!AP$112</f>
        <v>1.0367209901073534E-3</v>
      </c>
      <c r="AQ15">
        <f>'tyee cum'!AQ15/'tyee cum'!AQ$112</f>
        <v>2.5123878159499006E-3</v>
      </c>
      <c r="AR15">
        <f>'tyee cum'!AR15/'tyee cum'!AR$112</f>
        <v>4.5824702034667989E-3</v>
      </c>
      <c r="AS15">
        <f>'tyee cum'!AS15/'tyee cum'!AS$112</f>
        <v>9.7715917989213748E-3</v>
      </c>
      <c r="AT15">
        <f>'tyee cum'!AT15/'tyee cum'!AT$112</f>
        <v>6.0295700621085854E-4</v>
      </c>
      <c r="AU15">
        <f>'tyee cum'!AU15/'tyee cum'!AU$112</f>
        <v>3.6701446529747864E-3</v>
      </c>
      <c r="AV15">
        <f>'tyee cum'!AV15/'tyee cum'!AV$112</f>
        <v>1.7873790807441513E-3</v>
      </c>
      <c r="AW15">
        <f>'tyee cum'!AW15/'tyee cum'!AW$112</f>
        <v>3.3015618796847059E-3</v>
      </c>
      <c r="AX15">
        <f>'tyee cum'!AX15/'tyee cum'!AX$112</f>
        <v>0</v>
      </c>
      <c r="AY15">
        <f>'tyee cum'!AY15/'tyee cum'!AY$112</f>
        <v>5.9970975878849474E-4</v>
      </c>
      <c r="AZ15">
        <f>'tyee cum'!AZ15/'tyee cum'!AZ$112</f>
        <v>2.3994533419342723E-4</v>
      </c>
      <c r="BA15">
        <f>'tyee cum'!BA15/'tyee cum'!BA$112</f>
        <v>4.4552572521957705E-4</v>
      </c>
      <c r="BB15">
        <f>'tyee cum'!BB15/'tyee cum'!BB$112</f>
        <v>2.9461513756557116E-4</v>
      </c>
      <c r="BC15">
        <f>'tyee cum'!BC15/'tyee cum'!BC$112</f>
        <v>2.2219521933098409E-3</v>
      </c>
      <c r="BF15">
        <f t="shared" si="0"/>
        <v>2.6495618145151948E-3</v>
      </c>
      <c r="BG15">
        <f t="shared" si="1"/>
        <v>2.3495475673644261E-4</v>
      </c>
      <c r="BH15">
        <f t="shared" si="2"/>
        <v>7.8119450337059545E-4</v>
      </c>
      <c r="BI15">
        <f t="shared" si="3"/>
        <v>3.1963123917428597E-3</v>
      </c>
      <c r="BJ15">
        <f t="shared" si="4"/>
        <v>6.666968272516254E-3</v>
      </c>
    </row>
    <row r="16" spans="1:62" x14ac:dyDescent="0.35">
      <c r="A16" s="1">
        <v>45458</v>
      </c>
      <c r="B16">
        <f>'tyee cum'!B16/'tyee cum'!B$112</f>
        <v>3.0320466099195099E-3</v>
      </c>
      <c r="C16">
        <f>'tyee cum'!C16/'tyee cum'!C$112</f>
        <v>2.0044864397799457E-3</v>
      </c>
      <c r="D16">
        <f>'tyee cum'!D16/'tyee cum'!D$112</f>
        <v>1.5245128575679123E-3</v>
      </c>
      <c r="E16">
        <f>'tyee cum'!E16/'tyee cum'!E$112</f>
        <v>1.994908608509159E-3</v>
      </c>
      <c r="F16">
        <f>'tyee cum'!F16/'tyee cum'!F$112</f>
        <v>0</v>
      </c>
      <c r="G16">
        <f>'tyee cum'!G16/'tyee cum'!G$112</f>
        <v>0</v>
      </c>
      <c r="H16">
        <f>'tyee cum'!H16/'tyee cum'!H$112</f>
        <v>2.5140977226916178E-3</v>
      </c>
      <c r="I16">
        <f>'tyee cum'!I16/'tyee cum'!I$112</f>
        <v>5.6080429470955285E-3</v>
      </c>
      <c r="J16">
        <f>'tyee cum'!J16/'tyee cum'!J$112</f>
        <v>1.7136520065270465E-2</v>
      </c>
      <c r="K16">
        <f>'tyee cum'!K16/'tyee cum'!K$112</f>
        <v>8.9201267728506641E-3</v>
      </c>
      <c r="L16">
        <f>'tyee cum'!L16/'tyee cum'!L$112</f>
        <v>8.7821973602451898E-3</v>
      </c>
      <c r="M16">
        <f>'tyee cum'!M16/'tyee cum'!M$112</f>
        <v>2.4022341876515294E-3</v>
      </c>
      <c r="N16">
        <f>'tyee cum'!N16/'tyee cum'!N$112</f>
        <v>5.4142126915933605E-3</v>
      </c>
      <c r="O16">
        <f>'tyee cum'!O16/'tyee cum'!O$112</f>
        <v>7.9309794444601903E-3</v>
      </c>
      <c r="P16">
        <f>'tyee cum'!P16/'tyee cum'!P$112</f>
        <v>1.347527816231034E-3</v>
      </c>
      <c r="Q16">
        <f>'tyee cum'!Q16/'tyee cum'!Q$112</f>
        <v>3.0121675738298491E-3</v>
      </c>
      <c r="R16">
        <f>'tyee cum'!R16/'tyee cum'!R$112</f>
        <v>1.5178990660758458E-3</v>
      </c>
      <c r="S16">
        <f>'tyee cum'!S16/'tyee cum'!S$112</f>
        <v>2.3997924246427771E-3</v>
      </c>
      <c r="T16">
        <f>'tyee cum'!T16/'tyee cum'!T$112</f>
        <v>2.2296492420929366E-3</v>
      </c>
      <c r="U16">
        <f>'tyee cum'!U16/'tyee cum'!U$112</f>
        <v>7.9177969009683966E-3</v>
      </c>
      <c r="V16">
        <f>'tyee cum'!V16/'tyee cum'!V$112</f>
        <v>1.7979026268278571E-3</v>
      </c>
      <c r="W16">
        <f>'tyee cum'!W16/'tyee cum'!W$112</f>
        <v>3.6516136264965098E-3</v>
      </c>
      <c r="X16">
        <f>'tyee cum'!X16/'tyee cum'!X$112</f>
        <v>3.1214822090276542E-4</v>
      </c>
      <c r="Y16">
        <f>'tyee cum'!Y16/'tyee cum'!Y$112</f>
        <v>2.8805639279173207E-3</v>
      </c>
      <c r="Z16">
        <f>'tyee cum'!Z16/'tyee cum'!Z$112</f>
        <v>2.3674929723612663E-3</v>
      </c>
      <c r="AA16">
        <f>'tyee cum'!AA16/'tyee cum'!AA$112</f>
        <v>1.4719351927484604E-3</v>
      </c>
      <c r="AB16">
        <f>'tyee cum'!AB16/'tyee cum'!AB$112</f>
        <v>3.9179737911484176E-3</v>
      </c>
      <c r="AC16">
        <f>'tyee cum'!AC16/'tyee cum'!AC$112</f>
        <v>7.8620915572072511E-4</v>
      </c>
      <c r="AD16">
        <f>'tyee cum'!AD16/'tyee cum'!AD$112</f>
        <v>1.0872604666920919E-2</v>
      </c>
      <c r="AE16">
        <f>'tyee cum'!AE16/'tyee cum'!AE$112</f>
        <v>4.4201419805849334E-3</v>
      </c>
      <c r="AF16">
        <f>'tyee cum'!AF16/'tyee cum'!AF$112</f>
        <v>1.2961903819487498E-3</v>
      </c>
      <c r="AG16">
        <f>'tyee cum'!AG16/'tyee cum'!AG$112</f>
        <v>9.0802675559665679E-4</v>
      </c>
      <c r="AH16">
        <f>'tyee cum'!AH16/'tyee cum'!AH$112</f>
        <v>1.7080454997119841E-3</v>
      </c>
      <c r="AI16">
        <f>'tyee cum'!AI16/'tyee cum'!AI$112</f>
        <v>1.7492979672669206E-3</v>
      </c>
      <c r="AJ16">
        <f>'tyee cum'!AJ16/'tyee cum'!AJ$112</f>
        <v>2.5655186126928306E-3</v>
      </c>
      <c r="AK16">
        <f>'tyee cum'!AK16/'tyee cum'!AK$112</f>
        <v>8.7215608494888817E-3</v>
      </c>
      <c r="AL16">
        <f>'tyee cum'!AL16/'tyee cum'!AL$112</f>
        <v>4.8805368813425049E-4</v>
      </c>
      <c r="AM16">
        <f>'tyee cum'!AM16/'tyee cum'!AM$112</f>
        <v>1.3100064167801539E-3</v>
      </c>
      <c r="AN16">
        <f>'tyee cum'!AN16/'tyee cum'!AN$112</f>
        <v>1.1658158963510923E-3</v>
      </c>
      <c r="AO16">
        <f>'tyee cum'!AO16/'tyee cum'!AO$112</f>
        <v>5.9448840538492975E-3</v>
      </c>
      <c r="AP16">
        <f>'tyee cum'!AP16/'tyee cum'!AP$112</f>
        <v>1.2363036406093039E-3</v>
      </c>
      <c r="AQ16">
        <f>'tyee cum'!AQ16/'tyee cum'!AQ$112</f>
        <v>2.6561438719523568E-3</v>
      </c>
      <c r="AR16">
        <f>'tyee cum'!AR16/'tyee cum'!AR$112</f>
        <v>6.8221939863882071E-3</v>
      </c>
      <c r="AS16">
        <f>'tyee cum'!AS16/'tyee cum'!AS$112</f>
        <v>1.5563962016521269E-2</v>
      </c>
      <c r="AT16">
        <f>'tyee cum'!AT16/'tyee cum'!AT$112</f>
        <v>7.2405907884365045E-4</v>
      </c>
      <c r="AU16">
        <f>'tyee cum'!AU16/'tyee cum'!AU$112</f>
        <v>3.9635648642054452E-3</v>
      </c>
      <c r="AV16">
        <f>'tyee cum'!AV16/'tyee cum'!AV$112</f>
        <v>2.164685089225884E-3</v>
      </c>
      <c r="AW16">
        <f>'tyee cum'!AW16/'tyee cum'!AW$112</f>
        <v>3.3015618796847059E-3</v>
      </c>
      <c r="AX16">
        <f>'tyee cum'!AX16/'tyee cum'!AX$112</f>
        <v>0</v>
      </c>
      <c r="AY16">
        <f>'tyee cum'!AY16/'tyee cum'!AY$112</f>
        <v>5.9970975878849474E-4</v>
      </c>
      <c r="AZ16">
        <f>'tyee cum'!AZ16/'tyee cum'!AZ$112</f>
        <v>2.3994533419342723E-4</v>
      </c>
      <c r="BA16">
        <f>'tyee cum'!BA16/'tyee cum'!BA$112</f>
        <v>4.4552572521957705E-4</v>
      </c>
      <c r="BB16">
        <f>'tyee cum'!BB16/'tyee cum'!BB$112</f>
        <v>2.9461513756557116E-4</v>
      </c>
      <c r="BC16">
        <f>'tyee cum'!BC16/'tyee cum'!BC$112</f>
        <v>2.2219521933098409E-3</v>
      </c>
      <c r="BF16">
        <f t="shared" si="0"/>
        <v>3.4122112516932149E-3</v>
      </c>
      <c r="BG16">
        <f t="shared" si="1"/>
        <v>3.5216147219780899E-4</v>
      </c>
      <c r="BH16">
        <f t="shared" si="2"/>
        <v>1.2512753259441654E-3</v>
      </c>
      <c r="BI16">
        <f t="shared" si="3"/>
        <v>3.9521670959411885E-3</v>
      </c>
      <c r="BJ16">
        <f t="shared" si="4"/>
        <v>8.4843864279802762E-3</v>
      </c>
    </row>
    <row r="17" spans="1:62" x14ac:dyDescent="0.35">
      <c r="A17" s="1">
        <v>45459</v>
      </c>
      <c r="B17">
        <f>'tyee cum'!B17/'tyee cum'!B$112</f>
        <v>3.3414536182373007E-2</v>
      </c>
      <c r="C17">
        <f>'tyee cum'!C17/'tyee cum'!C$112</f>
        <v>2.2588855838269837E-3</v>
      </c>
      <c r="D17">
        <f>'tyee cum'!D17/'tyee cum'!D$112</f>
        <v>1.9186101907282106E-3</v>
      </c>
      <c r="E17">
        <f>'tyee cum'!E17/'tyee cum'!E$112</f>
        <v>2.7267424849060405E-3</v>
      </c>
      <c r="F17">
        <f>'tyee cum'!F17/'tyee cum'!F$112</f>
        <v>0</v>
      </c>
      <c r="G17">
        <f>'tyee cum'!G17/'tyee cum'!G$112</f>
        <v>1.9197282829554721E-3</v>
      </c>
      <c r="H17">
        <f>'tyee cum'!H17/'tyee cum'!H$112</f>
        <v>4.4963670807118767E-3</v>
      </c>
      <c r="I17">
        <f>'tyee cum'!I17/'tyee cum'!I$112</f>
        <v>6.8449129964115608E-3</v>
      </c>
      <c r="J17">
        <f>'tyee cum'!J17/'tyee cum'!J$112</f>
        <v>2.5686881613768482E-2</v>
      </c>
      <c r="K17">
        <f>'tyee cum'!K17/'tyee cum'!K$112</f>
        <v>1.1986690548828435E-2</v>
      </c>
      <c r="L17">
        <f>'tyee cum'!L17/'tyee cum'!L$112</f>
        <v>1.309777345968347E-2</v>
      </c>
      <c r="M17">
        <f>'tyee cum'!M17/'tyee cum'!M$112</f>
        <v>3.0909293131215925E-3</v>
      </c>
      <c r="N17">
        <f>'tyee cum'!N17/'tyee cum'!N$112</f>
        <v>5.9696881592361268E-3</v>
      </c>
      <c r="O17">
        <f>'tyee cum'!O17/'tyee cum'!O$112</f>
        <v>9.9696827801278916E-3</v>
      </c>
      <c r="P17">
        <f>'tyee cum'!P17/'tyee cum'!P$112</f>
        <v>1.9911923057644074E-3</v>
      </c>
      <c r="Q17">
        <f>'tyee cum'!Q17/'tyee cum'!Q$112</f>
        <v>3.8373909131768167E-3</v>
      </c>
      <c r="R17">
        <f>'tyee cum'!R17/'tyee cum'!R$112</f>
        <v>1.8743753618561756E-3</v>
      </c>
      <c r="S17">
        <f>'tyee cum'!S17/'tyee cum'!S$112</f>
        <v>3.5641121992319212E-3</v>
      </c>
      <c r="T17">
        <f>'tyee cum'!T17/'tyee cum'!T$112</f>
        <v>3.1912802756650606E-3</v>
      </c>
      <c r="U17">
        <f>'tyee cum'!U17/'tyee cum'!U$112</f>
        <v>9.1707461446524034E-3</v>
      </c>
      <c r="V17">
        <f>'tyee cum'!V17/'tyee cum'!V$112</f>
        <v>2.5924431645452228E-3</v>
      </c>
      <c r="W17">
        <f>'tyee cum'!W17/'tyee cum'!W$112</f>
        <v>6.4407151773572093E-3</v>
      </c>
      <c r="X17">
        <f>'tyee cum'!X17/'tyee cum'!X$112</f>
        <v>3.1214822090276542E-4</v>
      </c>
      <c r="Y17">
        <f>'tyee cum'!Y17/'tyee cum'!Y$112</f>
        <v>2.8805639279173207E-3</v>
      </c>
      <c r="Z17">
        <f>'tyee cum'!Z17/'tyee cum'!Z$112</f>
        <v>2.6386745201815872E-3</v>
      </c>
      <c r="AA17">
        <f>'tyee cum'!AA17/'tyee cum'!AA$112</f>
        <v>1.6075618869249102E-3</v>
      </c>
      <c r="AB17">
        <f>'tyee cum'!AB17/'tyee cum'!AB$112</f>
        <v>5.2385229927204196E-3</v>
      </c>
      <c r="AC17">
        <f>'tyee cum'!AC17/'tyee cum'!AC$112</f>
        <v>1.45385770577574E-3</v>
      </c>
      <c r="AD17">
        <f>'tyee cum'!AD17/'tyee cum'!AD$112</f>
        <v>1.3716185175824555E-2</v>
      </c>
      <c r="AE17">
        <f>'tyee cum'!AE17/'tyee cum'!AE$112</f>
        <v>4.4201419805849334E-3</v>
      </c>
      <c r="AF17">
        <f>'tyee cum'!AF17/'tyee cum'!AF$112</f>
        <v>1.9056905445829775E-3</v>
      </c>
      <c r="AG17">
        <f>'tyee cum'!AG17/'tyee cum'!AG$112</f>
        <v>1.3350029644312901E-3</v>
      </c>
      <c r="AH17">
        <f>'tyee cum'!AH17/'tyee cum'!AH$112</f>
        <v>1.7080454997119841E-3</v>
      </c>
      <c r="AI17">
        <f>'tyee cum'!AI17/'tyee cum'!AI$112</f>
        <v>2.5185520696984062E-3</v>
      </c>
      <c r="AJ17">
        <f>'tyee cum'!AJ17/'tyee cum'!AJ$112</f>
        <v>4.3692126871109158E-3</v>
      </c>
      <c r="AK17">
        <f>'tyee cum'!AK17/'tyee cum'!AK$112</f>
        <v>9.9818337708871049E-3</v>
      </c>
      <c r="AL17">
        <f>'tyee cum'!AL17/'tyee cum'!AL$112</f>
        <v>6.1173852690799891E-4</v>
      </c>
      <c r="AM17">
        <f>'tyee cum'!AM17/'tyee cum'!AM$112</f>
        <v>2.986303526965627E-3</v>
      </c>
      <c r="AN17">
        <f>'tyee cum'!AN17/'tyee cum'!AN$112</f>
        <v>1.5618475896420235E-3</v>
      </c>
      <c r="AO17">
        <f>'tyee cum'!AO17/'tyee cum'!AO$112</f>
        <v>6.2639361226689482E-3</v>
      </c>
      <c r="AP17">
        <f>'tyee cum'!AP17/'tyee cum'!AP$112</f>
        <v>2.4094061085596567E-3</v>
      </c>
      <c r="AQ17">
        <f>'tyee cum'!AQ17/'tyee cum'!AQ$112</f>
        <v>3.0801685177580507E-3</v>
      </c>
      <c r="AR17">
        <f>'tyee cum'!AR17/'tyee cum'!AR$112</f>
        <v>7.248253708087393E-3</v>
      </c>
      <c r="AS17">
        <f>'tyee cum'!AS17/'tyee cum'!AS$112</f>
        <v>1.9404219651266666E-2</v>
      </c>
      <c r="AT17">
        <f>'tyee cum'!AT17/'tyee cum'!AT$112</f>
        <v>1.0877300620210405E-3</v>
      </c>
      <c r="AU17">
        <f>'tyee cum'!AU17/'tyee cum'!AU$112</f>
        <v>4.3773830425443356E-3</v>
      </c>
      <c r="AV17">
        <f>'tyee cum'!AV17/'tyee cum'!AV$112</f>
        <v>4.2328809875701963E-3</v>
      </c>
      <c r="AW17">
        <f>'tyee cum'!AW17/'tyee cum'!AW$112</f>
        <v>5.4279532239146638E-3</v>
      </c>
      <c r="AX17">
        <f>'tyee cum'!AX17/'tyee cum'!AX$112</f>
        <v>0</v>
      </c>
      <c r="AY17">
        <f>'tyee cum'!AY17/'tyee cum'!AY$112</f>
        <v>5.9970975878849474E-4</v>
      </c>
      <c r="AZ17">
        <f>'tyee cum'!AZ17/'tyee cum'!AZ$112</f>
        <v>2.3994533419342723E-4</v>
      </c>
      <c r="BA17">
        <f>'tyee cum'!BA17/'tyee cum'!BA$112</f>
        <v>4.4552572521957705E-4</v>
      </c>
      <c r="BB17">
        <f>'tyee cum'!BB17/'tyee cum'!BB$112</f>
        <v>2.9461513756557116E-4</v>
      </c>
      <c r="BC17">
        <f>'tyee cum'!BC17/'tyee cum'!BC$112</f>
        <v>2.5381340065319443E-3</v>
      </c>
      <c r="BF17">
        <f t="shared" si="0"/>
        <v>5.0544338740072005E-3</v>
      </c>
      <c r="BG17">
        <f t="shared" si="1"/>
        <v>4.9178093529025251E-4</v>
      </c>
      <c r="BH17">
        <f t="shared" si="2"/>
        <v>1.749627965248032E-3</v>
      </c>
      <c r="BI17">
        <f t="shared" si="3"/>
        <v>5.8342544254057615E-3</v>
      </c>
      <c r="BJ17">
        <f t="shared" si="4"/>
        <v>1.1385233515446042E-2</v>
      </c>
    </row>
    <row r="18" spans="1:62" x14ac:dyDescent="0.35">
      <c r="A18" s="1">
        <v>45460</v>
      </c>
      <c r="B18">
        <f>'tyee cum'!B18/'tyee cum'!B$112</f>
        <v>3.4731883429688831E-2</v>
      </c>
      <c r="C18">
        <f>'tyee cum'!C18/'tyee cum'!C$112</f>
        <v>2.2632280694235168E-3</v>
      </c>
      <c r="D18">
        <f>'tyee cum'!D18/'tyee cum'!D$112</f>
        <v>2.3402026866981779E-3</v>
      </c>
      <c r="E18">
        <f>'tyee cum'!E18/'tyee cum'!E$112</f>
        <v>3.930300606984535E-3</v>
      </c>
      <c r="F18">
        <f>'tyee cum'!F18/'tyee cum'!F$112</f>
        <v>3.4286510574920081E-3</v>
      </c>
      <c r="G18">
        <f>'tyee cum'!G18/'tyee cum'!G$112</f>
        <v>4.1289056194696106E-3</v>
      </c>
      <c r="H18">
        <f>'tyee cum'!H18/'tyee cum'!H$112</f>
        <v>5.2831214380591246E-3</v>
      </c>
      <c r="I18">
        <f>'tyee cum'!I18/'tyee cum'!I$112</f>
        <v>8.3985835485188183E-3</v>
      </c>
      <c r="J18">
        <f>'tyee cum'!J18/'tyee cum'!J$112</f>
        <v>3.4375317182148799E-2</v>
      </c>
      <c r="K18">
        <f>'tyee cum'!K18/'tyee cum'!K$112</f>
        <v>1.4442247256649927E-2</v>
      </c>
      <c r="L18">
        <f>'tyee cum'!L18/'tyee cum'!L$112</f>
        <v>2.6329329779303943E-2</v>
      </c>
      <c r="M18">
        <f>'tyee cum'!M18/'tyee cum'!M$112</f>
        <v>3.6757735864460998E-3</v>
      </c>
      <c r="N18">
        <f>'tyee cum'!N18/'tyee cum'!N$112</f>
        <v>6.9847136124230984E-3</v>
      </c>
      <c r="O18">
        <f>'tyee cum'!O18/'tyee cum'!O$112</f>
        <v>1.1832948736743881E-2</v>
      </c>
      <c r="P18">
        <f>'tyee cum'!P18/'tyee cum'!P$112</f>
        <v>2.1903115363308373E-3</v>
      </c>
      <c r="Q18">
        <f>'tyee cum'!Q18/'tyee cum'!Q$112</f>
        <v>5.2359704190278866E-3</v>
      </c>
      <c r="R18">
        <f>'tyee cum'!R18/'tyee cum'!R$112</f>
        <v>2.0698623627485326E-3</v>
      </c>
      <c r="S18">
        <f>'tyee cum'!S18/'tyee cum'!S$112</f>
        <v>6.2161739083269277E-3</v>
      </c>
      <c r="T18">
        <f>'tyee cum'!T18/'tyee cum'!T$112</f>
        <v>3.6190089056872452E-3</v>
      </c>
      <c r="U18">
        <f>'tyee cum'!U18/'tyee cum'!U$112</f>
        <v>1.1092285950981978E-2</v>
      </c>
      <c r="V18">
        <f>'tyee cum'!V18/'tyee cum'!V$112</f>
        <v>3.1985349847463602E-3</v>
      </c>
      <c r="W18">
        <f>'tyee cum'!W18/'tyee cum'!W$112</f>
        <v>7.3219775162630743E-3</v>
      </c>
      <c r="X18">
        <f>'tyee cum'!X18/'tyee cum'!X$112</f>
        <v>9.3594362213948843E-4</v>
      </c>
      <c r="Y18">
        <f>'tyee cum'!Y18/'tyee cum'!Y$112</f>
        <v>3.5137913430396475E-3</v>
      </c>
      <c r="Z18">
        <f>'tyee cum'!Z18/'tyee cum'!Z$112</f>
        <v>2.6411523129637499E-3</v>
      </c>
      <c r="AA18">
        <f>'tyee cum'!AA18/'tyee cum'!AA$112</f>
        <v>2.0185243784582585E-3</v>
      </c>
      <c r="AB18">
        <f>'tyee cum'!AB18/'tyee cum'!AB$112</f>
        <v>6.428100720645139E-3</v>
      </c>
      <c r="AC18">
        <f>'tyee cum'!AC18/'tyee cum'!AC$112</f>
        <v>2.2368029647737422E-3</v>
      </c>
      <c r="AD18">
        <f>'tyee cum'!AD18/'tyee cum'!AD$112</f>
        <v>1.5826351196084262E-2</v>
      </c>
      <c r="AE18">
        <f>'tyee cum'!AE18/'tyee cum'!AE$112</f>
        <v>4.4201419805849334E-3</v>
      </c>
      <c r="AF18">
        <f>'tyee cum'!AF18/'tyee cum'!AF$112</f>
        <v>3.2124572013453529E-3</v>
      </c>
      <c r="AG18">
        <f>'tyee cum'!AG18/'tyee cum'!AG$112</f>
        <v>2.250438770919743E-3</v>
      </c>
      <c r="AH18">
        <f>'tyee cum'!AH18/'tyee cum'!AH$112</f>
        <v>2.0573958866373868E-3</v>
      </c>
      <c r="AI18">
        <f>'tyee cum'!AI18/'tyee cum'!AI$112</f>
        <v>3.1695582566349935E-3</v>
      </c>
      <c r="AJ18">
        <f>'tyee cum'!AJ18/'tyee cum'!AJ$112</f>
        <v>4.5403040079971995E-3</v>
      </c>
      <c r="AK18">
        <f>'tyee cum'!AK18/'tyee cum'!AK$112</f>
        <v>1.2002107341606272E-2</v>
      </c>
      <c r="AL18">
        <f>'tyee cum'!AL18/'tyee cum'!AL$112</f>
        <v>6.7692377977524466E-4</v>
      </c>
      <c r="AM18">
        <f>'tyee cum'!AM18/'tyee cum'!AM$112</f>
        <v>7.2278524035910112E-3</v>
      </c>
      <c r="AN18">
        <f>'tyee cum'!AN18/'tyee cum'!AN$112</f>
        <v>2.097316241870499E-3</v>
      </c>
      <c r="AO18">
        <f>'tyee cum'!AO18/'tyee cum'!AO$112</f>
        <v>8.4351631228386306E-3</v>
      </c>
      <c r="AP18">
        <f>'tyee cum'!AP18/'tyee cum'!AP$112</f>
        <v>3.7687857169784967E-3</v>
      </c>
      <c r="AQ18">
        <f>'tyee cum'!AQ18/'tyee cum'!AQ$112</f>
        <v>3.7878049174600629E-3</v>
      </c>
      <c r="AR18">
        <f>'tyee cum'!AR18/'tyee cum'!AR$112</f>
        <v>1.0145692635161917E-2</v>
      </c>
      <c r="AS18">
        <f>'tyee cum'!AS18/'tyee cum'!AS$112</f>
        <v>2.0630631624223843E-2</v>
      </c>
      <c r="AT18">
        <f>'tyee cum'!AT18/'tyee cum'!AT$112</f>
        <v>1.8154367936548353E-3</v>
      </c>
      <c r="AU18">
        <f>'tyee cum'!AU18/'tyee cum'!AU$112</f>
        <v>4.6708032537749944E-3</v>
      </c>
      <c r="AV18">
        <f>'tyee cum'!AV18/'tyee cum'!AV$112</f>
        <v>5.7341197091483062E-3</v>
      </c>
      <c r="AW18">
        <f>'tyee cum'!AW18/'tyee cum'!AW$112</f>
        <v>6.2242189187752435E-3</v>
      </c>
      <c r="AX18">
        <f>'tyee cum'!AX18/'tyee cum'!AX$112</f>
        <v>2.8437828184515139E-4</v>
      </c>
      <c r="AY18">
        <f>'tyee cum'!AY18/'tyee cum'!AY$112</f>
        <v>5.9970975878849474E-4</v>
      </c>
      <c r="AZ18">
        <f>'tyee cum'!AZ18/'tyee cum'!AZ$112</f>
        <v>2.3994533419342723E-4</v>
      </c>
      <c r="BA18">
        <f>'tyee cum'!BA18/'tyee cum'!BA$112</f>
        <v>4.4552572521957705E-4</v>
      </c>
      <c r="BB18">
        <f>'tyee cum'!BB18/'tyee cum'!BB$112</f>
        <v>2.9461513756557116E-4</v>
      </c>
      <c r="BC18">
        <f>'tyee cum'!BC18/'tyee cum'!BC$112</f>
        <v>2.5381340065319443E-3</v>
      </c>
      <c r="BF18">
        <f t="shared" si="0"/>
        <v>6.4436936951738988E-3</v>
      </c>
      <c r="BG18">
        <f t="shared" si="1"/>
        <v>7.5462973248451796E-4</v>
      </c>
      <c r="BH18">
        <f t="shared" si="2"/>
        <v>2.2402119163102423E-3</v>
      </c>
      <c r="BI18">
        <f t="shared" si="3"/>
        <v>7.167067705799033E-3</v>
      </c>
      <c r="BJ18">
        <f t="shared" si="4"/>
        <v>1.3710205282136838E-2</v>
      </c>
    </row>
    <row r="19" spans="1:62" x14ac:dyDescent="0.35">
      <c r="A19" s="1">
        <v>45461</v>
      </c>
      <c r="B19">
        <f>'tyee cum'!B19/'tyee cum'!B$112</f>
        <v>3.5619076473987286E-2</v>
      </c>
      <c r="C19">
        <f>'tyee cum'!C19/'tyee cum'!C$112</f>
        <v>3.7477446462148545E-3</v>
      </c>
      <c r="D19">
        <f>'tyee cum'!D19/'tyee cum'!D$112</f>
        <v>2.7626382542727157E-3</v>
      </c>
      <c r="E19">
        <f>'tyee cum'!E19/'tyee cum'!E$112</f>
        <v>6.0310165231596312E-3</v>
      </c>
      <c r="F19">
        <f>'tyee cum'!F19/'tyee cum'!F$112</f>
        <v>9.3573601789959746E-3</v>
      </c>
      <c r="G19">
        <f>'tyee cum'!G19/'tyee cum'!G$112</f>
        <v>7.3383848325478162E-3</v>
      </c>
      <c r="H19">
        <f>'tyee cum'!H19/'tyee cum'!H$112</f>
        <v>5.4149797102304035E-3</v>
      </c>
      <c r="I19">
        <f>'tyee cum'!I19/'tyee cum'!I$112</f>
        <v>1.0454416600159454E-2</v>
      </c>
      <c r="J19">
        <f>'tyee cum'!J19/'tyee cum'!J$112</f>
        <v>3.7842509245202952E-2</v>
      </c>
      <c r="K19">
        <f>'tyee cum'!K19/'tyee cum'!K$112</f>
        <v>1.6808458591306884E-2</v>
      </c>
      <c r="L19">
        <f>'tyee cum'!L19/'tyee cum'!L$112</f>
        <v>2.8927306590461235E-2</v>
      </c>
      <c r="M19">
        <f>'tyee cum'!M19/'tyee cum'!M$112</f>
        <v>3.6757735864460998E-3</v>
      </c>
      <c r="N19">
        <f>'tyee cum'!N19/'tyee cum'!N$112</f>
        <v>9.2936176650059554E-3</v>
      </c>
      <c r="O19">
        <f>'tyee cum'!O19/'tyee cum'!O$112</f>
        <v>1.464599636576501E-2</v>
      </c>
      <c r="P19">
        <f>'tyee cum'!P19/'tyee cum'!P$112</f>
        <v>2.4079534860208902E-3</v>
      </c>
      <c r="Q19">
        <f>'tyee cum'!Q19/'tyee cum'!Q$112</f>
        <v>6.6898378409516908E-3</v>
      </c>
      <c r="R19">
        <f>'tyee cum'!R19/'tyee cum'!R$112</f>
        <v>2.4205890408865718E-3</v>
      </c>
      <c r="S19">
        <f>'tyee cum'!S19/'tyee cum'!S$112</f>
        <v>8.2084544115352421E-3</v>
      </c>
      <c r="T19">
        <f>'tyee cum'!T19/'tyee cum'!T$112</f>
        <v>4.0346033904336918E-3</v>
      </c>
      <c r="U19">
        <f>'tyee cum'!U19/'tyee cum'!U$112</f>
        <v>1.1729289558221232E-2</v>
      </c>
      <c r="V19">
        <f>'tyee cum'!V19/'tyee cum'!V$112</f>
        <v>3.8759317252394141E-3</v>
      </c>
      <c r="W19">
        <f>'tyee cum'!W19/'tyee cum'!W$112</f>
        <v>9.347005869106393E-3</v>
      </c>
      <c r="X19">
        <f>'tyee cum'!X19/'tyee cum'!X$112</f>
        <v>1.0917672123633444E-3</v>
      </c>
      <c r="Y19">
        <f>'tyee cum'!Y19/'tyee cum'!Y$112</f>
        <v>4.3870657521550846E-3</v>
      </c>
      <c r="Z19">
        <f>'tyee cum'!Z19/'tyee cum'!Z$112</f>
        <v>2.85873994241931E-3</v>
      </c>
      <c r="AA19">
        <f>'tyee cum'!AA19/'tyee cum'!AA$112</f>
        <v>2.9470455924044858E-3</v>
      </c>
      <c r="AB19">
        <f>'tyee cum'!AB19/'tyee cum'!AB$112</f>
        <v>7.1144029241853287E-3</v>
      </c>
      <c r="AC19">
        <f>'tyee cum'!AC19/'tyee cum'!AC$112</f>
        <v>2.5104012645432087E-3</v>
      </c>
      <c r="AD19">
        <f>'tyee cum'!AD19/'tyee cum'!AD$112</f>
        <v>2.4102133208787645E-2</v>
      </c>
      <c r="AE19">
        <f>'tyee cum'!AE19/'tyee cum'!AE$112</f>
        <v>5.3788841011045878E-3</v>
      </c>
      <c r="AF19">
        <f>'tyee cum'!AF19/'tyee cum'!AF$112</f>
        <v>5.9690285251770983E-3</v>
      </c>
      <c r="AG19">
        <f>'tyee cum'!AG19/'tyee cum'!AG$112</f>
        <v>4.2167226426327699E-3</v>
      </c>
      <c r="AH19">
        <f>'tyee cum'!AH19/'tyee cum'!AH$112</f>
        <v>2.0573958866373868E-3</v>
      </c>
      <c r="AI19">
        <f>'tyee cum'!AI19/'tyee cum'!AI$112</f>
        <v>3.8989679527584153E-3</v>
      </c>
      <c r="AJ19">
        <f>'tyee cum'!AJ19/'tyee cum'!AJ$112</f>
        <v>5.315747755894734E-3</v>
      </c>
      <c r="AK19">
        <f>'tyee cum'!AK19/'tyee cum'!AK$112</f>
        <v>1.583310090595029E-2</v>
      </c>
      <c r="AL19">
        <f>'tyee cum'!AL19/'tyee cum'!AL$112</f>
        <v>8.72479538376982E-4</v>
      </c>
      <c r="AM19">
        <f>'tyee cum'!AM19/'tyee cum'!AM$112</f>
        <v>8.9954179589771446E-3</v>
      </c>
      <c r="AN19">
        <f>'tyee cum'!AN19/'tyee cum'!AN$112</f>
        <v>2.4280468800116158E-3</v>
      </c>
      <c r="AO19">
        <f>'tyee cum'!AO19/'tyee cum'!AO$112</f>
        <v>1.094814627163161E-2</v>
      </c>
      <c r="AP19">
        <f>'tyee cum'!AP19/'tyee cum'!AP$112</f>
        <v>5.8510980372155127E-3</v>
      </c>
      <c r="AQ19">
        <f>'tyee cum'!AQ19/'tyee cum'!AQ$112</f>
        <v>4.068073507263301E-3</v>
      </c>
      <c r="AR19">
        <f>'tyee cum'!AR19/'tyee cum'!AR$112</f>
        <v>1.1842946936357039E-2</v>
      </c>
      <c r="AS19">
        <f>'tyee cum'!AS19/'tyee cum'!AS$112</f>
        <v>2.3879741041788444E-2</v>
      </c>
      <c r="AT19">
        <f>'tyee cum'!AT19/'tyee cum'!AT$112</f>
        <v>2.4625303986264401E-3</v>
      </c>
      <c r="AU19">
        <f>'tyee cum'!AU19/'tyee cum'!AU$112</f>
        <v>4.6708032537749944E-3</v>
      </c>
      <c r="AV19">
        <f>'tyee cum'!AV19/'tyee cum'!AV$112</f>
        <v>5.7341197091483062E-3</v>
      </c>
      <c r="AW19">
        <f>'tyee cum'!AW19/'tyee cum'!AW$112</f>
        <v>6.4900178368039888E-3</v>
      </c>
      <c r="AX19">
        <f>'tyee cum'!AX19/'tyee cum'!AX$112</f>
        <v>2.8437828184515139E-4</v>
      </c>
      <c r="AY19">
        <f>'tyee cum'!AY19/'tyee cum'!AY$112</f>
        <v>5.9970975878849474E-4</v>
      </c>
      <c r="AZ19">
        <f>'tyee cum'!AZ19/'tyee cum'!AZ$112</f>
        <v>2.3994533419342723E-4</v>
      </c>
      <c r="BA19">
        <f>'tyee cum'!BA19/'tyee cum'!BA$112</f>
        <v>4.4552572521957705E-4</v>
      </c>
      <c r="BB19">
        <f>'tyee cum'!BB19/'tyee cum'!BB$112</f>
        <v>4.3392927238339936E-4</v>
      </c>
      <c r="BC19">
        <f>'tyee cum'!BC19/'tyee cum'!BC$112</f>
        <v>5.0818476921207492E-3</v>
      </c>
      <c r="BF19">
        <f t="shared" si="0"/>
        <v>7.8452426979202048E-3</v>
      </c>
      <c r="BG19">
        <f t="shared" si="1"/>
        <v>9.3826584057289089E-4</v>
      </c>
      <c r="BH19">
        <f t="shared" si="2"/>
        <v>2.7866636763093644E-3</v>
      </c>
      <c r="BI19">
        <f t="shared" si="3"/>
        <v>9.3336588180812832E-3</v>
      </c>
      <c r="BJ19">
        <f t="shared" si="4"/>
        <v>1.651585128569991E-2</v>
      </c>
    </row>
    <row r="20" spans="1:62" x14ac:dyDescent="0.35">
      <c r="A20" s="1">
        <v>45462</v>
      </c>
      <c r="B20">
        <f>'tyee cum'!B20/'tyee cum'!B$112</f>
        <v>3.6291192416623694E-2</v>
      </c>
      <c r="C20">
        <f>'tyee cum'!C20/'tyee cum'!C$112</f>
        <v>4.5909868892047853E-3</v>
      </c>
      <c r="D20">
        <f>'tyee cum'!D20/'tyee cum'!D$112</f>
        <v>7.3210304638809424E-3</v>
      </c>
      <c r="E20">
        <f>'tyee cum'!E20/'tyee cum'!E$112</f>
        <v>7.0736593649599238E-3</v>
      </c>
      <c r="F20">
        <f>'tyee cum'!F20/'tyee cum'!F$112</f>
        <v>1.2523332324581925E-2</v>
      </c>
      <c r="G20">
        <f>'tyee cum'!G20/'tyee cum'!G$112</f>
        <v>8.6749584042776808E-3</v>
      </c>
      <c r="H20">
        <f>'tyee cum'!H20/'tyee cum'!H$112</f>
        <v>5.6743009788160804E-3</v>
      </c>
      <c r="I20">
        <f>'tyee cum'!I20/'tyee cum'!I$112</f>
        <v>1.0932987572834741E-2</v>
      </c>
      <c r="J20">
        <f>'tyee cum'!J20/'tyee cum'!J$112</f>
        <v>4.3999587776762994E-2</v>
      </c>
      <c r="K20">
        <f>'tyee cum'!K20/'tyee cum'!K$112</f>
        <v>1.8237984561939435E-2</v>
      </c>
      <c r="L20">
        <f>'tyee cum'!L20/'tyee cum'!L$112</f>
        <v>3.2302087100334852E-2</v>
      </c>
      <c r="M20">
        <f>'tyee cum'!M20/'tyee cum'!M$112</f>
        <v>4.0665807410326478E-3</v>
      </c>
      <c r="N20">
        <f>'tyee cum'!N20/'tyee cum'!N$112</f>
        <v>1.1562366864732034E-2</v>
      </c>
      <c r="O20">
        <f>'tyee cum'!O20/'tyee cum'!O$112</f>
        <v>1.8953286499201558E-2</v>
      </c>
      <c r="P20">
        <f>'tyee cum'!P20/'tyee cum'!P$112</f>
        <v>3.2322144872473373E-3</v>
      </c>
      <c r="Q20">
        <f>'tyee cum'!Q20/'tyee cum'!Q$112</f>
        <v>9.1143153442110637E-3</v>
      </c>
      <c r="R20">
        <f>'tyee cum'!R20/'tyee cum'!R$112</f>
        <v>2.9725523376345772E-3</v>
      </c>
      <c r="S20">
        <f>'tyee cum'!S20/'tyee cum'!S$112</f>
        <v>1.0355977551422778E-2</v>
      </c>
      <c r="T20">
        <f>'tyee cum'!T20/'tyee cum'!T$112</f>
        <v>4.6837801765497412E-3</v>
      </c>
      <c r="U20">
        <f>'tyee cum'!U20/'tyee cum'!U$112</f>
        <v>1.4203601089659313E-2</v>
      </c>
      <c r="V20">
        <f>'tyee cum'!V20/'tyee cum'!V$112</f>
        <v>5.2918437089709497E-3</v>
      </c>
      <c r="W20">
        <f>'tyee cum'!W20/'tyee cum'!W$112</f>
        <v>1.3115808636745307E-2</v>
      </c>
      <c r="X20">
        <f>'tyee cum'!X20/'tyee cum'!X$112</f>
        <v>1.5597390234330885E-3</v>
      </c>
      <c r="Y20">
        <f>'tyee cum'!Y20/'tyee cum'!Y$112</f>
        <v>6.3488291169807014E-3</v>
      </c>
      <c r="Z20">
        <f>'tyee cum'!Z20/'tyee cum'!Z$112</f>
        <v>4.5414421461821295E-3</v>
      </c>
      <c r="AA20">
        <f>'tyee cum'!AA20/'tyee cum'!AA$112</f>
        <v>3.3273900174155451E-3</v>
      </c>
      <c r="AB20">
        <f>'tyee cum'!AB20/'tyee cum'!AB$112</f>
        <v>8.2868235319090797E-3</v>
      </c>
      <c r="AC20">
        <f>'tyee cum'!AC20/'tyee cum'!AC$112</f>
        <v>3.1572336497339452E-3</v>
      </c>
      <c r="AD20">
        <f>'tyee cum'!AD20/'tyee cum'!AD$112</f>
        <v>2.9971328841172006E-2</v>
      </c>
      <c r="AE20">
        <f>'tyee cum'!AE20/'tyee cum'!AE$112</f>
        <v>6.2924441217207198E-3</v>
      </c>
      <c r="AF20">
        <f>'tyee cum'!AF20/'tyee cum'!AF$112</f>
        <v>7.1984656813380175E-3</v>
      </c>
      <c r="AG20">
        <f>'tyee cum'!AG20/'tyee cum'!AG$112</f>
        <v>5.1131955491184912E-3</v>
      </c>
      <c r="AH20">
        <f>'tyee cum'!AH20/'tyee cum'!AH$112</f>
        <v>2.5015274154701079E-3</v>
      </c>
      <c r="AI20">
        <f>'tyee cum'!AI20/'tyee cum'!AI$112</f>
        <v>4.772974284677229E-3</v>
      </c>
      <c r="AJ20">
        <f>'tyee cum'!AJ20/'tyee cum'!AJ$112</f>
        <v>5.8375337245678274E-3</v>
      </c>
      <c r="AK20">
        <f>'tyee cum'!AK20/'tyee cum'!AK$112</f>
        <v>1.6938422238652009E-2</v>
      </c>
      <c r="AL20">
        <f>'tyee cum'!AL20/'tyee cum'!AL$112</f>
        <v>1.0646924634983479E-3</v>
      </c>
      <c r="AM20">
        <f>'tyee cum'!AM20/'tyee cum'!AM$112</f>
        <v>1.0493437372870661E-2</v>
      </c>
      <c r="AN20">
        <f>'tyee cum'!AN20/'tyee cum'!AN$112</f>
        <v>4.0909190432089401E-3</v>
      </c>
      <c r="AO20">
        <f>'tyee cum'!AO20/'tyee cum'!AO$112</f>
        <v>1.2605544097297737E-2</v>
      </c>
      <c r="AP20">
        <f>'tyee cum'!AP20/'tyee cum'!AP$112</f>
        <v>7.8912762423465604E-3</v>
      </c>
      <c r="AQ20">
        <f>'tyee cum'!AQ20/'tyee cum'!AQ$112</f>
        <v>4.9060933065954481E-3</v>
      </c>
      <c r="AR20">
        <f>'tyee cum'!AR20/'tyee cum'!AR$112</f>
        <v>1.2710781697359071E-2</v>
      </c>
      <c r="AS20">
        <f>'tyee cum'!AS20/'tyee cum'!AS$112</f>
        <v>2.6067871756129301E-2</v>
      </c>
      <c r="AT20">
        <f>'tyee cum'!AT20/'tyee cum'!AT$112</f>
        <v>3.9157552702199436E-3</v>
      </c>
      <c r="AU20">
        <f>'tyee cum'!AU20/'tyee cum'!AU$112</f>
        <v>7.2541768526536189E-3</v>
      </c>
      <c r="AV20">
        <f>'tyee cum'!AV20/'tyee cum'!AV$112</f>
        <v>9.7101398161648002E-3</v>
      </c>
      <c r="AW20">
        <f>'tyee cum'!AW20/'tyee cum'!AW$112</f>
        <v>7.0216156728614776E-3</v>
      </c>
      <c r="AX20">
        <f>'tyee cum'!AX20/'tyee cum'!AX$112</f>
        <v>2.8437828184515139E-4</v>
      </c>
      <c r="AY20">
        <f>'tyee cum'!AY20/'tyee cum'!AY$112</f>
        <v>5.9970975878849474E-4</v>
      </c>
      <c r="AZ20">
        <f>'tyee cum'!AZ20/'tyee cum'!AZ$112</f>
        <v>2.3994533419342723E-4</v>
      </c>
      <c r="BA20">
        <f>'tyee cum'!BA20/'tyee cum'!BA$112</f>
        <v>8.9396974121570155E-4</v>
      </c>
      <c r="BB20">
        <f>'tyee cum'!BB20/'tyee cum'!BB$112</f>
        <v>4.3392927238339936E-4</v>
      </c>
      <c r="BC20">
        <f>'tyee cum'!BC20/'tyee cum'!BC$112</f>
        <v>6.6150195040781254E-3</v>
      </c>
      <c r="BF20">
        <f t="shared" si="0"/>
        <v>9.4040933355130623E-3</v>
      </c>
      <c r="BG20">
        <f t="shared" si="1"/>
        <v>1.2132064314787703E-3</v>
      </c>
      <c r="BH20">
        <f t="shared" si="2"/>
        <v>4.0726653165767211E-3</v>
      </c>
      <c r="BI20">
        <f t="shared" si="3"/>
        <v>1.1405022041757711E-2</v>
      </c>
      <c r="BJ20">
        <f t="shared" si="4"/>
        <v>1.8738695918022925E-2</v>
      </c>
    </row>
    <row r="21" spans="1:62" x14ac:dyDescent="0.35">
      <c r="A21" s="1">
        <v>45463</v>
      </c>
      <c r="B21">
        <f>'tyee cum'!B21/'tyee cum'!B$112</f>
        <v>3.7447231838191437E-2</v>
      </c>
      <c r="C21">
        <f>'tyee cum'!C21/'tyee cum'!C$112</f>
        <v>4.7203577040265711E-3</v>
      </c>
      <c r="D21">
        <f>'tyee cum'!D21/'tyee cum'!D$112</f>
        <v>1.0758823249356297E-2</v>
      </c>
      <c r="E21">
        <f>'tyee cum'!E21/'tyee cum'!E$112</f>
        <v>8.984803855103923E-3</v>
      </c>
      <c r="F21">
        <f>'tyee cum'!F21/'tyee cum'!F$112</f>
        <v>1.6355218553113546E-2</v>
      </c>
      <c r="G21">
        <f>'tyee cum'!G21/'tyee cum'!G$112</f>
        <v>1.0249901784567583E-2</v>
      </c>
      <c r="H21">
        <f>'tyee cum'!H21/'tyee cum'!H$112</f>
        <v>5.9468080745959497E-3</v>
      </c>
      <c r="I21">
        <f>'tyee cum'!I21/'tyee cum'!I$112</f>
        <v>1.2028308461106753E-2</v>
      </c>
      <c r="J21">
        <f>'tyee cum'!J21/'tyee cum'!J$112</f>
        <v>4.5283164779310339E-2</v>
      </c>
      <c r="K21">
        <f>'tyee cum'!K21/'tyee cum'!K$112</f>
        <v>2.144000745225989E-2</v>
      </c>
      <c r="L21">
        <f>'tyee cum'!L21/'tyee cum'!L$112</f>
        <v>3.5534453598582517E-2</v>
      </c>
      <c r="M21">
        <f>'tyee cum'!M21/'tyee cum'!M$112</f>
        <v>6.0096848451992686E-3</v>
      </c>
      <c r="N21">
        <f>'tyee cum'!N21/'tyee cum'!N$112</f>
        <v>1.2686702751298668E-2</v>
      </c>
      <c r="O21">
        <f>'tyee cum'!O21/'tyee cum'!O$112</f>
        <v>2.2171654969375541E-2</v>
      </c>
      <c r="P21">
        <f>'tyee cum'!P21/'tyee cum'!P$112</f>
        <v>4.5334355054440752E-3</v>
      </c>
      <c r="Q21">
        <f>'tyee cum'!Q21/'tyee cum'!Q$112</f>
        <v>9.4009934273499036E-3</v>
      </c>
      <c r="R21">
        <f>'tyee cum'!R21/'tyee cum'!R$112</f>
        <v>2.9725523376345772E-3</v>
      </c>
      <c r="S21">
        <f>'tyee cum'!S21/'tyee cum'!S$112</f>
        <v>1.1882530145098446E-2</v>
      </c>
      <c r="T21">
        <f>'tyee cum'!T21/'tyee cum'!T$112</f>
        <v>5.6939477925296699E-3</v>
      </c>
      <c r="U21">
        <f>'tyee cum'!U21/'tyee cum'!U$112</f>
        <v>1.6820053922258479E-2</v>
      </c>
      <c r="V21">
        <f>'tyee cum'!V21/'tyee cum'!V$112</f>
        <v>7.3698728073825067E-3</v>
      </c>
      <c r="W21">
        <f>'tyee cum'!W21/'tyee cum'!W$112</f>
        <v>1.4409576751003095E-2</v>
      </c>
      <c r="X21">
        <f>'tyee cum'!X21/'tyee cum'!X$112</f>
        <v>2.2867487642123105E-3</v>
      </c>
      <c r="Y21">
        <f>'tyee cum'!Y21/'tyee cum'!Y$112</f>
        <v>9.159034444073514E-3</v>
      </c>
      <c r="Z21">
        <f>'tyee cum'!Z21/'tyee cum'!Z$112</f>
        <v>6.7431977781541152E-3</v>
      </c>
      <c r="AA21">
        <f>'tyee cum'!AA21/'tyee cum'!AA$112</f>
        <v>3.8968860525803637E-3</v>
      </c>
      <c r="AB21">
        <f>'tyee cum'!AB21/'tyee cum'!AB$112</f>
        <v>9.8447662853591508E-3</v>
      </c>
      <c r="AC21">
        <f>'tyee cum'!AC21/'tyee cum'!AC$112</f>
        <v>4.5505342054442685E-3</v>
      </c>
      <c r="AD21">
        <f>'tyee cum'!AD21/'tyee cum'!AD$112</f>
        <v>3.8088989381197959E-2</v>
      </c>
      <c r="AE21">
        <f>'tyee cum'!AE21/'tyee cum'!AE$112</f>
        <v>8.5835071897250037E-3</v>
      </c>
      <c r="AF21">
        <f>'tyee cum'!AF21/'tyee cum'!AF$112</f>
        <v>1.0423899553343418E-2</v>
      </c>
      <c r="AG21">
        <f>'tyee cum'!AG21/'tyee cum'!AG$112</f>
        <v>7.4079340555579607E-3</v>
      </c>
      <c r="AH21">
        <f>'tyee cum'!AH21/'tyee cum'!AH$112</f>
        <v>4.1659041168164166E-3</v>
      </c>
      <c r="AI21">
        <f>'tyee cum'!AI21/'tyee cum'!AI$112</f>
        <v>6.2806352072371837E-3</v>
      </c>
      <c r="AJ21">
        <f>'tyee cum'!AJ21/'tyee cum'!AJ$112</f>
        <v>7.6293109905659724E-3</v>
      </c>
      <c r="AK21">
        <f>'tyee cum'!AK21/'tyee cum'!AK$112</f>
        <v>1.8660598467307429E-2</v>
      </c>
      <c r="AL21">
        <f>'tyee cum'!AL21/'tyee cum'!AL$112</f>
        <v>1.5112393025846513E-3</v>
      </c>
      <c r="AM21">
        <f>'tyee cum'!AM21/'tyee cum'!AM$112</f>
        <v>1.3642807188594801E-2</v>
      </c>
      <c r="AN21">
        <f>'tyee cum'!AN21/'tyee cum'!AN$112</f>
        <v>4.443544741017936E-3</v>
      </c>
      <c r="AO21">
        <f>'tyee cum'!AO21/'tyee cum'!AO$112</f>
        <v>1.4285646002767508E-2</v>
      </c>
      <c r="AP21">
        <f>'tyee cum'!AP21/'tyee cum'!AP$112</f>
        <v>8.691824429359939E-3</v>
      </c>
      <c r="AQ21">
        <f>'tyee cum'!AQ21/'tyee cum'!AQ$112</f>
        <v>6.2623035403550527E-3</v>
      </c>
      <c r="AR21">
        <f>'tyee cum'!AR21/'tyee cum'!AR$112</f>
        <v>1.4629214542605681E-2</v>
      </c>
      <c r="AS21">
        <f>'tyee cum'!AS21/'tyee cum'!AS$112</f>
        <v>2.9870631183068458E-2</v>
      </c>
      <c r="AT21">
        <f>'tyee cum'!AT21/'tyee cum'!AT$112</f>
        <v>4.8174550399436231E-3</v>
      </c>
      <c r="AU21">
        <f>'tyee cum'!AU21/'tyee cum'!AU$112</f>
        <v>8.4358310728814348E-3</v>
      </c>
      <c r="AV21">
        <f>'tyee cum'!AV21/'tyee cum'!AV$112</f>
        <v>9.994283847243636E-3</v>
      </c>
      <c r="AW21">
        <f>'tyee cum'!AW21/'tyee cum'!AW$112</f>
        <v>7.8178813677220581E-3</v>
      </c>
      <c r="AX21">
        <f>'tyee cum'!AX21/'tyee cum'!AX$112</f>
        <v>2.8437828184515139E-4</v>
      </c>
      <c r="AY21">
        <f>'tyee cum'!AY21/'tyee cum'!AY$112</f>
        <v>5.9970975878849474E-4</v>
      </c>
      <c r="AZ21">
        <f>'tyee cum'!AZ21/'tyee cum'!AZ$112</f>
        <v>2.3994533419342723E-4</v>
      </c>
      <c r="BA21">
        <f>'tyee cum'!BA21/'tyee cum'!BA$112</f>
        <v>8.9396974121570155E-4</v>
      </c>
      <c r="BB21">
        <f>'tyee cum'!BB21/'tyee cum'!BB$112</f>
        <v>7.1227206223459304E-4</v>
      </c>
      <c r="BC21">
        <f>'tyee cum'!BC21/'tyee cum'!BC$112</f>
        <v>1.0550553132183838E-2</v>
      </c>
      <c r="BF21">
        <f t="shared" si="0"/>
        <v>1.1076028178980931E-2</v>
      </c>
      <c r="BG21">
        <f t="shared" si="1"/>
        <v>1.7438921410729497E-3</v>
      </c>
      <c r="BH21">
        <f t="shared" si="2"/>
        <v>4.7446320380058341E-3</v>
      </c>
      <c r="BI21">
        <f t="shared" si="3"/>
        <v>1.3403781079270767E-2</v>
      </c>
      <c r="BJ21">
        <f t="shared" si="4"/>
        <v>2.1952160714240849E-2</v>
      </c>
    </row>
    <row r="22" spans="1:62" x14ac:dyDescent="0.35">
      <c r="A22" s="1">
        <v>45464</v>
      </c>
      <c r="B22">
        <f>'tyee cum'!B22/'tyee cum'!B$112</f>
        <v>3.7941909171968151E-2</v>
      </c>
      <c r="C22">
        <f>'tyee cum'!C22/'tyee cum'!C$112</f>
        <v>5.4785940230442443E-3</v>
      </c>
      <c r="D22">
        <f>'tyee cum'!D22/'tyee cum'!D$112</f>
        <v>1.5369742980487612E-2</v>
      </c>
      <c r="E22">
        <f>'tyee cum'!E22/'tyee cum'!E$112</f>
        <v>9.6813686289302613E-3</v>
      </c>
      <c r="F22">
        <f>'tyee cum'!F22/'tyee cum'!F$112</f>
        <v>1.7829907179962329E-2</v>
      </c>
      <c r="G22">
        <f>'tyee cum'!G22/'tyee cum'!G$112</f>
        <v>1.2514414969471846E-2</v>
      </c>
      <c r="H22">
        <f>'tyee cum'!H22/'tyee cum'!H$112</f>
        <v>5.9468080745959497E-3</v>
      </c>
      <c r="I22">
        <f>'tyee cum'!I22/'tyee cum'!I$112</f>
        <v>1.3292140254985331E-2</v>
      </c>
      <c r="J22">
        <f>'tyee cum'!J22/'tyee cum'!J$112</f>
        <v>4.8489550360129398E-2</v>
      </c>
      <c r="K22">
        <f>'tyee cum'!K22/'tyee cum'!K$112</f>
        <v>2.3437308859062339E-2</v>
      </c>
      <c r="L22">
        <f>'tyee cum'!L22/'tyee cum'!L$112</f>
        <v>3.9586779555937548E-2</v>
      </c>
      <c r="M22">
        <f>'tyee cum'!M22/'tyee cum'!M$112</f>
        <v>7.5428513746813282E-3</v>
      </c>
      <c r="N22">
        <f>'tyee cum'!N22/'tyee cum'!N$112</f>
        <v>1.48706805944457E-2</v>
      </c>
      <c r="O22">
        <f>'tyee cum'!O22/'tyee cum'!O$112</f>
        <v>2.4180110481042672E-2</v>
      </c>
      <c r="P22">
        <f>'tyee cum'!P22/'tyee cum'!P$112</f>
        <v>5.3762192253436654E-3</v>
      </c>
      <c r="Q22">
        <f>'tyee cum'!Q22/'tyee cum'!Q$112</f>
        <v>1.0238502970344064E-2</v>
      </c>
      <c r="R22">
        <f>'tyee cum'!R22/'tyee cum'!R$112</f>
        <v>3.6855049292705564E-3</v>
      </c>
      <c r="S22">
        <f>'tyee cum'!S22/'tyee cum'!S$112</f>
        <v>1.3997711069347824E-2</v>
      </c>
      <c r="T22">
        <f>'tyee cum'!T22/'tyee cum'!T$112</f>
        <v>7.0044355103637207E-3</v>
      </c>
      <c r="U22">
        <f>'tyee cum'!U22/'tyee cum'!U$112</f>
        <v>1.9278571976255217E-2</v>
      </c>
      <c r="V22">
        <f>'tyee cum'!V22/'tyee cum'!V$112</f>
        <v>7.848634413370215E-3</v>
      </c>
      <c r="W22">
        <f>'tyee cum'!W22/'tyee cum'!W$112</f>
        <v>1.582053400614937E-2</v>
      </c>
      <c r="X22">
        <f>'tyee cum'!X22/'tyee cum'!X$112</f>
        <v>3.0668687961848203E-3</v>
      </c>
      <c r="Y22">
        <f>'tyee cum'!Y22/'tyee cum'!Y$112</f>
        <v>1.1009051794368698E-2</v>
      </c>
      <c r="Z22">
        <f>'tyee cum'!Z22/'tyee cum'!Z$112</f>
        <v>1.0143203501818264E-2</v>
      </c>
      <c r="AA22">
        <f>'tyee cum'!AA22/'tyee cum'!AA$112</f>
        <v>5.0782554083386253E-3</v>
      </c>
      <c r="AB22">
        <f>'tyee cum'!AB22/'tyee cum'!AB$112</f>
        <v>1.1526240304012182E-2</v>
      </c>
      <c r="AC22">
        <f>'tyee cum'!AC22/'tyee cum'!AC$112</f>
        <v>7.5689098776666151E-3</v>
      </c>
      <c r="AD22">
        <f>'tyee cum'!AD22/'tyee cum'!AD$112</f>
        <v>4.747871340977431E-2</v>
      </c>
      <c r="AE22">
        <f>'tyee cum'!AE22/'tyee cum'!AE$112</f>
        <v>9.6403275271348815E-3</v>
      </c>
      <c r="AF22">
        <f>'tyee cum'!AF22/'tyee cum'!AF$112</f>
        <v>1.2189874500170958E-2</v>
      </c>
      <c r="AG22">
        <f>'tyee cum'!AG22/'tyee cum'!AG$112</f>
        <v>8.6802704741471611E-3</v>
      </c>
      <c r="AH22">
        <f>'tyee cum'!AH22/'tyee cum'!AH$112</f>
        <v>7.5288978273184834E-3</v>
      </c>
      <c r="AI22">
        <f>'tyee cum'!AI22/'tyee cum'!AI$112</f>
        <v>8.7297808917538022E-3</v>
      </c>
      <c r="AJ22">
        <f>'tyee cum'!AJ22/'tyee cum'!AJ$112</f>
        <v>8.9290943089408732E-3</v>
      </c>
      <c r="AK22">
        <f>'tyee cum'!AK22/'tyee cum'!AK$112</f>
        <v>2.6932061844868373E-2</v>
      </c>
      <c r="AL22">
        <f>'tyee cum'!AL22/'tyee cum'!AL$112</f>
        <v>1.8081943434243265E-3</v>
      </c>
      <c r="AM22">
        <f>'tyee cum'!AM22/'tyee cum'!AM$112</f>
        <v>1.7637201115616796E-2</v>
      </c>
      <c r="AN22">
        <f>'tyee cum'!AN22/'tyee cum'!AN$112</f>
        <v>4.8015481727804463E-3</v>
      </c>
      <c r="AO22">
        <f>'tyee cum'!AO22/'tyee cum'!AO$112</f>
        <v>1.4883121787073969E-2</v>
      </c>
      <c r="AP22">
        <f>'tyee cum'!AP22/'tyee cum'!AP$112</f>
        <v>1.128196371587414E-2</v>
      </c>
      <c r="AQ22">
        <f>'tyee cum'!AQ22/'tyee cum'!AQ$112</f>
        <v>7.7394248754810643E-3</v>
      </c>
      <c r="AR22">
        <f>'tyee cum'!AR22/'tyee cum'!AR$112</f>
        <v>1.5870724633294704E-2</v>
      </c>
      <c r="AS22">
        <f>'tyee cum'!AS22/'tyee cum'!AS$112</f>
        <v>3.2594765691345631E-2</v>
      </c>
      <c r="AT22">
        <f>'tyee cum'!AT22/'tyee cum'!AT$112</f>
        <v>5.2989452082426751E-3</v>
      </c>
      <c r="AU22">
        <f>'tyee cum'!AU22/'tyee cum'!AU$112</f>
        <v>8.8249317877742636E-3</v>
      </c>
      <c r="AV22">
        <f>'tyee cum'!AV22/'tyee cum'!AV$112</f>
        <v>1.3096577694760105E-2</v>
      </c>
      <c r="AW22">
        <f>'tyee cum'!AW22/'tyee cum'!AW$112</f>
        <v>8.8754217437087661E-3</v>
      </c>
      <c r="AX22">
        <f>'tyee cum'!AX22/'tyee cum'!AX$112</f>
        <v>2.8437828184515139E-4</v>
      </c>
      <c r="AY22">
        <f>'tyee cum'!AY22/'tyee cum'!AY$112</f>
        <v>5.9970975878849474E-4</v>
      </c>
      <c r="AZ22">
        <f>'tyee cum'!AZ22/'tyee cum'!AZ$112</f>
        <v>2.3994533419342723E-4</v>
      </c>
      <c r="BA22">
        <f>'tyee cum'!BA22/'tyee cum'!BA$112</f>
        <v>1.342413757211826E-3</v>
      </c>
      <c r="BB22">
        <f>'tyee cum'!BB22/'tyee cum'!BB$112</f>
        <v>9.906148520857866E-4</v>
      </c>
      <c r="BC22">
        <f>'tyee cum'!BC22/'tyee cum'!BC$112</f>
        <v>1.4966559123519215E-2</v>
      </c>
      <c r="BF22">
        <f t="shared" si="0"/>
        <v>1.2945375425050152E-2</v>
      </c>
      <c r="BG22">
        <f t="shared" si="1"/>
        <v>2.1857966792524757E-3</v>
      </c>
      <c r="BH22">
        <f t="shared" si="2"/>
        <v>6.2112149335378924E-3</v>
      </c>
      <c r="BI22">
        <f t="shared" si="3"/>
        <v>1.5268947016245513E-2</v>
      </c>
      <c r="BJ22">
        <f t="shared" si="4"/>
        <v>2.6106476435720671E-2</v>
      </c>
    </row>
    <row r="23" spans="1:62" x14ac:dyDescent="0.35">
      <c r="A23" s="1">
        <v>45465</v>
      </c>
      <c r="B23">
        <f>'tyee cum'!B23/'tyee cum'!B$112</f>
        <v>4.2496228049159139E-2</v>
      </c>
      <c r="C23">
        <f>'tyee cum'!C23/'tyee cum'!C$112</f>
        <v>5.6036223522694965E-3</v>
      </c>
      <c r="D23">
        <f>'tyee cum'!D23/'tyee cum'!D$112</f>
        <v>1.6809553937422058E-2</v>
      </c>
      <c r="E23">
        <f>'tyee cum'!E23/'tyee cum'!E$112</f>
        <v>1.1387511460925566E-2</v>
      </c>
      <c r="F23">
        <f>'tyee cum'!F23/'tyee cum'!F$112</f>
        <v>1.9615662939187057E-2</v>
      </c>
      <c r="G23">
        <f>'tyee cum'!G23/'tyee cum'!G$112</f>
        <v>1.3812679107811128E-2</v>
      </c>
      <c r="H23">
        <f>'tyee cum'!H23/'tyee cum'!H$112</f>
        <v>6.2193151703758181E-3</v>
      </c>
      <c r="I23">
        <f>'tyee cum'!I23/'tyee cum'!I$112</f>
        <v>1.4380720707116705E-2</v>
      </c>
      <c r="J23">
        <f>'tyee cum'!J23/'tyee cum'!J$112</f>
        <v>5.4293773062160551E-2</v>
      </c>
      <c r="K23">
        <f>'tyee cum'!K23/'tyee cum'!K$112</f>
        <v>2.4881245373690353E-2</v>
      </c>
      <c r="L23">
        <f>'tyee cum'!L23/'tyee cum'!L$112</f>
        <v>4.3142814261983679E-2</v>
      </c>
      <c r="M23">
        <f>'tyee cum'!M23/'tyee cum'!M$112</f>
        <v>1.0480737326533419E-2</v>
      </c>
      <c r="N23">
        <f>'tyee cum'!N23/'tyee cum'!N$112</f>
        <v>1.7674827835221736E-2</v>
      </c>
      <c r="O23">
        <f>'tyee cum'!O23/'tyee cum'!O$112</f>
        <v>2.5281131273450667E-2</v>
      </c>
      <c r="P23">
        <f>'tyee cum'!P23/'tyee cum'!P$112</f>
        <v>5.589230495240299E-3</v>
      </c>
      <c r="Q23">
        <f>'tyee cum'!Q23/'tyee cum'!Q$112</f>
        <v>1.0828240741560143E-2</v>
      </c>
      <c r="R23">
        <f>'tyee cum'!R23/'tyee cum'!R$112</f>
        <v>3.9672361953245099E-3</v>
      </c>
      <c r="S23">
        <f>'tyee cum'!S23/'tyee cum'!S$112</f>
        <v>1.5563074322193298E-2</v>
      </c>
      <c r="T23">
        <f>'tyee cum'!T23/'tyee cum'!T$112</f>
        <v>8.1298775089097587E-3</v>
      </c>
      <c r="U23">
        <f>'tyee cum'!U23/'tyee cum'!U$112</f>
        <v>2.0894771210515369E-2</v>
      </c>
      <c r="V23">
        <f>'tyee cum'!V23/'tyee cum'!V$112</f>
        <v>8.1644133449985338E-3</v>
      </c>
      <c r="W23">
        <f>'tyee cum'!W23/'tyee cum'!W$112</f>
        <v>1.7287742048651269E-2</v>
      </c>
      <c r="X23">
        <f>'tyee cum'!X23/'tyee cum'!X$112</f>
        <v>3.7938785369640423E-3</v>
      </c>
      <c r="Y23">
        <f>'tyee cum'!Y23/'tyee cum'!Y$112</f>
        <v>1.2118234456381716E-2</v>
      </c>
      <c r="Z23">
        <f>'tyee cum'!Z23/'tyee cum'!Z$112</f>
        <v>1.2872184001020576E-2</v>
      </c>
      <c r="AA23">
        <f>'tyee cum'!AA23/'tyee cum'!AA$112</f>
        <v>6.3274381109835725E-3</v>
      </c>
      <c r="AB23">
        <f>'tyee cum'!AB23/'tyee cum'!AB$112</f>
        <v>1.3933629362868811E-2</v>
      </c>
      <c r="AC23">
        <f>'tyee cum'!AC23/'tyee cum'!AC$112</f>
        <v>8.3551190331451249E-3</v>
      </c>
      <c r="AD23">
        <f>'tyee cum'!AD23/'tyee cum'!AD$112</f>
        <v>5.9984809389582477E-2</v>
      </c>
      <c r="AE23">
        <f>'tyee cum'!AE23/'tyee cum'!AE$112</f>
        <v>1.2360069542653427E-2</v>
      </c>
      <c r="AF23">
        <f>'tyee cum'!AF23/'tyee cum'!AF$112</f>
        <v>1.4746169401402278E-2</v>
      </c>
      <c r="AG23">
        <f>'tyee cum'!AG23/'tyee cum'!AG$112</f>
        <v>1.0506253698078064E-2</v>
      </c>
      <c r="AH23">
        <f>'tyee cum'!AH23/'tyee cum'!AH$112</f>
        <v>1.1095348439296993E-2</v>
      </c>
      <c r="AI23">
        <f>'tyee cum'!AI23/'tyee cum'!AI$112</f>
        <v>1.1618500349088411E-2</v>
      </c>
      <c r="AJ23">
        <f>'tyee cum'!AJ23/'tyee cum'!AJ$112</f>
        <v>1.5405028484576923E-2</v>
      </c>
      <c r="AK23">
        <f>'tyee cum'!AK23/'tyee cum'!AK$112</f>
        <v>3.431956330215117E-2</v>
      </c>
      <c r="AL23">
        <f>'tyee cum'!AL23/'tyee cum'!AL$112</f>
        <v>2.5355391948618422E-3</v>
      </c>
      <c r="AM23">
        <f>'tyee cum'!AM23/'tyee cum'!AM$112</f>
        <v>2.0259526083122186E-2</v>
      </c>
      <c r="AN23">
        <f>'tyee cum'!AN23/'tyee cum'!AN$112</f>
        <v>4.8015481727804463E-3</v>
      </c>
      <c r="AO23">
        <f>'tyee cum'!AO23/'tyee cum'!AO$112</f>
        <v>1.6334987942938674E-2</v>
      </c>
      <c r="AP23">
        <f>'tyee cum'!AP23/'tyee cum'!AP$112</f>
        <v>1.2461718938841225E-2</v>
      </c>
      <c r="AQ23">
        <f>'tyee cum'!AQ23/'tyee cum'!AQ$112</f>
        <v>9.1429966005593076E-3</v>
      </c>
      <c r="AR23">
        <f>'tyee cum'!AR23/'tyee cum'!AR$112</f>
        <v>1.8229186371443756E-2</v>
      </c>
      <c r="AS23">
        <f>'tyee cum'!AS23/'tyee cum'!AS$112</f>
        <v>3.2594765691345631E-2</v>
      </c>
      <c r="AT23">
        <f>'tyee cum'!AT23/'tyee cum'!AT$112</f>
        <v>6.0306643579456287E-3</v>
      </c>
      <c r="AU23">
        <f>'tyee cum'!AU23/'tyee cum'!AU$112</f>
        <v>9.6015385424988876E-3</v>
      </c>
      <c r="AV23">
        <f>'tyee cum'!AV23/'tyee cum'!AV$112</f>
        <v>1.7609610057234725E-2</v>
      </c>
      <c r="AW23">
        <f>'tyee cum'!AW23/'tyee cum'!AW$112</f>
        <v>9.9092098759567347E-3</v>
      </c>
      <c r="AX23">
        <f>'tyee cum'!AX23/'tyee cum'!AX$112</f>
        <v>8.3767950413082641E-4</v>
      </c>
      <c r="AY23">
        <f>'tyee cum'!AY23/'tyee cum'!AY$112</f>
        <v>5.9970975878849474E-4</v>
      </c>
      <c r="AZ23">
        <f>'tyee cum'!AZ23/'tyee cum'!AZ$112</f>
        <v>2.3994533419342723E-4</v>
      </c>
      <c r="BA23">
        <f>'tyee cum'!BA23/'tyee cum'!BA$112</f>
        <v>1.342413757211826E-3</v>
      </c>
      <c r="BB23">
        <f>'tyee cum'!BB23/'tyee cum'!BB$112</f>
        <v>1.8173643078899476E-3</v>
      </c>
      <c r="BC23">
        <f>'tyee cum'!BC23/'tyee cum'!BC$112</f>
        <v>1.7763218259685704E-2</v>
      </c>
      <c r="BF23">
        <f t="shared" si="0"/>
        <v>1.4926893658968951E-2</v>
      </c>
      <c r="BG23">
        <f t="shared" si="1"/>
        <v>2.9130409974925031E-3</v>
      </c>
      <c r="BH23">
        <f t="shared" si="2"/>
        <v>6.7780479604651195E-3</v>
      </c>
      <c r="BI23">
        <f t="shared" si="3"/>
        <v>1.7658523390724983E-2</v>
      </c>
      <c r="BJ23">
        <f t="shared" si="4"/>
        <v>3.0400675365977164E-2</v>
      </c>
    </row>
    <row r="24" spans="1:62" x14ac:dyDescent="0.35">
      <c r="A24" s="1">
        <v>45466</v>
      </c>
      <c r="B24">
        <f>'tyee cum'!B24/'tyee cum'!B$112</f>
        <v>4.6588323197695035E-2</v>
      </c>
      <c r="C24">
        <f>'tyee cum'!C24/'tyee cum'!C$112</f>
        <v>5.8577121826102188E-3</v>
      </c>
      <c r="D24">
        <f>'tyee cum'!D24/'tyee cum'!D$112</f>
        <v>1.8518890923198469E-2</v>
      </c>
      <c r="E24">
        <f>'tyee cum'!E24/'tyee cum'!E$112</f>
        <v>1.2699081209197991E-2</v>
      </c>
      <c r="F24">
        <f>'tyee cum'!F24/'tyee cum'!F$112</f>
        <v>2.3535108805020695E-2</v>
      </c>
      <c r="G24">
        <f>'tyee cum'!G24/'tyee cum'!G$112</f>
        <v>1.4906626266872678E-2</v>
      </c>
      <c r="H24">
        <f>'tyee cum'!H24/'tyee cum'!H$112</f>
        <v>6.7643293619355557E-3</v>
      </c>
      <c r="I24">
        <f>'tyee cum'!I24/'tyee cum'!I$112</f>
        <v>1.7161150654067706E-2</v>
      </c>
      <c r="J24">
        <f>'tyee cum'!J24/'tyee cum'!J$112</f>
        <v>6.1125880136660996E-2</v>
      </c>
      <c r="K24">
        <f>'tyee cum'!K24/'tyee cum'!K$112</f>
        <v>2.7123526029593666E-2</v>
      </c>
      <c r="L24">
        <f>'tyee cum'!L24/'tyee cum'!L$112</f>
        <v>4.6612537445301465E-2</v>
      </c>
      <c r="M24">
        <f>'tyee cum'!M24/'tyee cum'!M$112</f>
        <v>1.2341853915763127E-2</v>
      </c>
      <c r="N24">
        <f>'tyee cum'!N24/'tyee cum'!N$112</f>
        <v>2.0066272419279736E-2</v>
      </c>
      <c r="O24">
        <f>'tyee cum'!O24/'tyee cum'!O$112</f>
        <v>2.7858245875418939E-2</v>
      </c>
      <c r="P24">
        <f>'tyee cum'!P24/'tyee cum'!P$112</f>
        <v>6.1449120689489782E-3</v>
      </c>
      <c r="Q24">
        <f>'tyee cum'!Q24/'tyee cum'!Q$112</f>
        <v>1.4251996134967096E-2</v>
      </c>
      <c r="R24">
        <f>'tyee cum'!R24/'tyee cum'!R$112</f>
        <v>3.9672361953245099E-3</v>
      </c>
      <c r="S24">
        <f>'tyee cum'!S24/'tyee cum'!S$112</f>
        <v>1.7949929860126293E-2</v>
      </c>
      <c r="T24">
        <f>'tyee cum'!T24/'tyee cum'!T$112</f>
        <v>8.7911884406277601E-3</v>
      </c>
      <c r="U24">
        <f>'tyee cum'!U24/'tyee cum'!U$112</f>
        <v>2.3047948692442682E-2</v>
      </c>
      <c r="V24">
        <f>'tyee cum'!V24/'tyee cum'!V$112</f>
        <v>9.3562241513212331E-3</v>
      </c>
      <c r="W24">
        <f>'tyee cum'!W24/'tyee cum'!W$112</f>
        <v>1.8028377418321674E-2</v>
      </c>
      <c r="X24">
        <f>'tyee cum'!X24/'tyee cum'!X$112</f>
        <v>4.2087400568404992E-3</v>
      </c>
      <c r="Y24">
        <f>'tyee cum'!Y24/'tyee cum'!Y$112</f>
        <v>1.2859069144663884E-2</v>
      </c>
      <c r="Z24">
        <f>'tyee cum'!Z24/'tyee cum'!Z$112</f>
        <v>1.6218595806373828E-2</v>
      </c>
      <c r="AA24">
        <f>'tyee cum'!AA24/'tyee cum'!AA$112</f>
        <v>8.9576090092827534E-3</v>
      </c>
      <c r="AB24">
        <f>'tyee cum'!AB24/'tyee cum'!AB$112</f>
        <v>1.6383666120316491E-2</v>
      </c>
      <c r="AC24">
        <f>'tyee cum'!AC24/'tyee cum'!AC$112</f>
        <v>1.3998007745797869E-2</v>
      </c>
      <c r="AD24">
        <f>'tyee cum'!AD24/'tyee cum'!AD$112</f>
        <v>6.8859718650296192E-2</v>
      </c>
      <c r="AE24">
        <f>'tyee cum'!AE24/'tyee cum'!AE$112</f>
        <v>1.5425840323233787E-2</v>
      </c>
      <c r="AF24">
        <f>'tyee cum'!AF24/'tyee cum'!AF$112</f>
        <v>2.0217924330324068E-2</v>
      </c>
      <c r="AG24">
        <f>'tyee cum'!AG24/'tyee cum'!AG$112</f>
        <v>1.433940964856352E-2</v>
      </c>
      <c r="AH24">
        <f>'tyee cum'!AH24/'tyee cum'!AH$112</f>
        <v>1.3943745059967181E-2</v>
      </c>
      <c r="AI24">
        <f>'tyee cum'!AI24/'tyee cum'!AI$112</f>
        <v>1.4460948882968495E-2</v>
      </c>
      <c r="AJ24">
        <f>'tyee cum'!AJ24/'tyee cum'!AJ$112</f>
        <v>2.7846176474994447E-2</v>
      </c>
      <c r="AK24">
        <f>'tyee cum'!AK24/'tyee cum'!AK$112</f>
        <v>4.2182249631436582E-2</v>
      </c>
      <c r="AL24">
        <f>'tyee cum'!AL24/'tyee cum'!AL$112</f>
        <v>3.6762811200386435E-3</v>
      </c>
      <c r="AM24">
        <f>'tyee cum'!AM24/'tyee cum'!AM$112</f>
        <v>2.1778719776302257E-2</v>
      </c>
      <c r="AN24">
        <f>'tyee cum'!AN24/'tyee cum'!AN$112</f>
        <v>5.9800401563076784E-3</v>
      </c>
      <c r="AO24">
        <f>'tyee cum'!AO24/'tyee cum'!AO$112</f>
        <v>1.7588492138413628E-2</v>
      </c>
      <c r="AP24">
        <f>'tyee cum'!AP24/'tyee cum'!AP$112</f>
        <v>1.444867510383842E-2</v>
      </c>
      <c r="AQ24">
        <f>'tyee cum'!AQ24/'tyee cum'!AQ$112</f>
        <v>1.1660956356664342E-2</v>
      </c>
      <c r="AR24">
        <f>'tyee cum'!AR24/'tyee cum'!AR$112</f>
        <v>2.4266196526449169E-2</v>
      </c>
      <c r="AS24">
        <f>'tyee cum'!AS24/'tyee cum'!AS$112</f>
        <v>3.8241554631580112E-2</v>
      </c>
      <c r="AT24">
        <f>'tyee cum'!AT24/'tyee cum'!AT$112</f>
        <v>7.8606917627610413E-3</v>
      </c>
      <c r="AU24">
        <f>'tyee cum'!AU24/'tyee cum'!AU$112</f>
        <v>1.1350099746925068E-2</v>
      </c>
      <c r="AV24">
        <f>'tyee cum'!AV24/'tyee cum'!AV$112</f>
        <v>2.5569635583616534E-2</v>
      </c>
      <c r="AW24">
        <f>'tyee cum'!AW24/'tyee cum'!AW$112</f>
        <v>1.1515313976385746E-2</v>
      </c>
      <c r="AX24">
        <f>'tyee cum'!AX24/'tyee cum'!AX$112</f>
        <v>1.0262346692672855E-3</v>
      </c>
      <c r="AY24">
        <f>'tyee cum'!AY24/'tyee cum'!AY$112</f>
        <v>1.4115306027464572E-3</v>
      </c>
      <c r="AZ24">
        <f>'tyee cum'!AZ24/'tyee cum'!AZ$112</f>
        <v>5.9899396833069333E-4</v>
      </c>
      <c r="BA24">
        <f>'tyee cum'!BA24/'tyee cum'!BA$112</f>
        <v>1.6420249436040308E-3</v>
      </c>
      <c r="BB24">
        <f>'tyee cum'!BB24/'tyee cum'!BB$112</f>
        <v>3.2701709310209472E-3</v>
      </c>
      <c r="BC24">
        <f>'tyee cum'!BC24/'tyee cum'!BC$112</f>
        <v>2.2702474153686678E-2</v>
      </c>
      <c r="BF24">
        <f t="shared" si="0"/>
        <v>1.772568774847583E-2</v>
      </c>
      <c r="BG24">
        <f t="shared" si="1"/>
        <v>3.7635676426244036E-3</v>
      </c>
      <c r="BH24">
        <f t="shared" si="2"/>
        <v>8.832793582791508E-3</v>
      </c>
      <c r="BI24">
        <f t="shared" si="3"/>
        <v>2.2471535559340575E-2</v>
      </c>
      <c r="BJ24">
        <f t="shared" si="4"/>
        <v>3.5126562004731791E-2</v>
      </c>
    </row>
    <row r="25" spans="1:62" x14ac:dyDescent="0.35">
      <c r="A25" s="1">
        <v>45467</v>
      </c>
      <c r="B25">
        <f>'tyee cum'!B25/'tyee cum'!B$112</f>
        <v>5.177731156438533E-2</v>
      </c>
      <c r="C25">
        <f>'tyee cum'!C25/'tyee cum'!C$112</f>
        <v>6.2408635141235486E-3</v>
      </c>
      <c r="D25">
        <f>'tyee cum'!D25/'tyee cum'!D$112</f>
        <v>2.2709440442799309E-2</v>
      </c>
      <c r="E25">
        <f>'tyee cum'!E25/'tyee cum'!E$112</f>
        <v>1.3120106119963006E-2</v>
      </c>
      <c r="F25">
        <f>'tyee cum'!F25/'tyee cum'!F$112</f>
        <v>2.5878481201246899E-2</v>
      </c>
      <c r="G25">
        <f>'tyee cum'!G25/'tyee cum'!G$112</f>
        <v>1.4906626266872678E-2</v>
      </c>
      <c r="H25">
        <f>'tyee cum'!H25/'tyee cum'!H$112</f>
        <v>7.9027057783042781E-3</v>
      </c>
      <c r="I25">
        <f>'tyee cum'!I25/'tyee cum'!I$112</f>
        <v>1.9237205014652918E-2</v>
      </c>
      <c r="J25">
        <f>'tyee cum'!J25/'tyee cum'!J$112</f>
        <v>6.3294153639638293E-2</v>
      </c>
      <c r="K25">
        <f>'tyee cum'!K25/'tyee cum'!K$112</f>
        <v>3.0190089805571436E-2</v>
      </c>
      <c r="L25">
        <f>'tyee cum'!L25/'tyee cum'!L$112</f>
        <v>5.0941060272273173E-2</v>
      </c>
      <c r="M25">
        <f>'tyee cum'!M25/'tyee cum'!M$112</f>
        <v>1.4629305582664778E-2</v>
      </c>
      <c r="N25">
        <f>'tyee cum'!N25/'tyee cum'!N$112</f>
        <v>2.781838989210858E-2</v>
      </c>
      <c r="O25">
        <f>'tyee cum'!O25/'tyee cum'!O$112</f>
        <v>3.0683392634343495E-2</v>
      </c>
      <c r="P25">
        <f>'tyee cum'!P25/'tyee cum'!P$112</f>
        <v>7.1868150197153188E-3</v>
      </c>
      <c r="Q25">
        <f>'tyee cum'!Q25/'tyee cum'!Q$112</f>
        <v>1.8210201383290971E-2</v>
      </c>
      <c r="R25">
        <f>'tyee cum'!R25/'tyee cum'!R$112</f>
        <v>6.0543474109245954E-3</v>
      </c>
      <c r="S25">
        <f>'tyee cum'!S25/'tyee cum'!S$112</f>
        <v>1.8654990168209418E-2</v>
      </c>
      <c r="T25">
        <f>'tyee cum'!T25/'tyee cum'!T$112</f>
        <v>1.0866127327143971E-2</v>
      </c>
      <c r="U25">
        <f>'tyee cum'!U25/'tyee cum'!U$112</f>
        <v>2.6085560934648328E-2</v>
      </c>
      <c r="V25">
        <f>'tyee cum'!V25/'tyee cum'!V$112</f>
        <v>1.0242442443410091E-2</v>
      </c>
      <c r="W25">
        <f>'tyee cum'!W25/'tyee cum'!W$112</f>
        <v>1.9326833098333496E-2</v>
      </c>
      <c r="X25">
        <f>'tyee cum'!X25/'tyee cum'!X$112</f>
        <v>6.0806273014038618E-3</v>
      </c>
      <c r="Y25">
        <f>'tyee cum'!Y25/'tyee cum'!Y$112</f>
        <v>1.4187605094092112E-2</v>
      </c>
      <c r="Z25">
        <f>'tyee cum'!Z25/'tyee cum'!Z$112</f>
        <v>1.8643632714148105E-2</v>
      </c>
      <c r="AA25">
        <f>'tyee cum'!AA25/'tyee cum'!AA$112</f>
        <v>1.2506095100428946E-2</v>
      </c>
      <c r="AB25">
        <f>'tyee cum'!AB25/'tyee cum'!AB$112</f>
        <v>2.2915136658800333E-2</v>
      </c>
      <c r="AC25">
        <f>'tyee cum'!AC25/'tyee cum'!AC$112</f>
        <v>1.8022412505208404E-2</v>
      </c>
      <c r="AD25">
        <f>'tyee cum'!AD25/'tyee cum'!AD$112</f>
        <v>7.8259456628009316E-2</v>
      </c>
      <c r="AE25">
        <f>'tyee cum'!AE25/'tyee cum'!AE$112</f>
        <v>1.9255298793148908E-2</v>
      </c>
      <c r="AF25">
        <f>'tyee cum'!AF25/'tyee cum'!AF$112</f>
        <v>2.4885189801176086E-2</v>
      </c>
      <c r="AG25">
        <f>'tyee cum'!AG25/'tyee cum'!AG$112</f>
        <v>1.7608992560168266E-2</v>
      </c>
      <c r="AH25">
        <f>'tyee cum'!AH25/'tyee cum'!AH$112</f>
        <v>1.8997415998103975E-2</v>
      </c>
      <c r="AI25">
        <f>'tyee cum'!AI25/'tyee cum'!AI$112</f>
        <v>1.932389440769619E-2</v>
      </c>
      <c r="AJ25">
        <f>'tyee cum'!AJ25/'tyee cum'!AJ$112</f>
        <v>2.9396212770188092E-2</v>
      </c>
      <c r="AK25">
        <f>'tyee cum'!AK25/'tyee cum'!AK$112</f>
        <v>4.6023573301693696E-2</v>
      </c>
      <c r="AL25">
        <f>'tyee cum'!AL25/'tyee cum'!AL$112</f>
        <v>4.359333427861236E-3</v>
      </c>
      <c r="AM25">
        <f>'tyee cum'!AM25/'tyee cum'!AM$112</f>
        <v>2.5589968356621594E-2</v>
      </c>
      <c r="AN25">
        <f>'tyee cum'!AN25/'tyee cum'!AN$112</f>
        <v>6.6806820656798013E-3</v>
      </c>
      <c r="AO25">
        <f>'tyee cum'!AO25/'tyee cum'!AO$112</f>
        <v>1.8803757883692974E-2</v>
      </c>
      <c r="AP25">
        <f>'tyee cum'!AP25/'tyee cum'!AP$112</f>
        <v>1.4750266664596922E-2</v>
      </c>
      <c r="AQ25">
        <f>'tyee cum'!AQ25/'tyee cum'!AQ$112</f>
        <v>1.3021624142548054E-2</v>
      </c>
      <c r="AR25">
        <f>'tyee cum'!AR25/'tyee cum'!AR$112</f>
        <v>2.4266196526449169E-2</v>
      </c>
      <c r="AS25">
        <f>'tyee cum'!AS25/'tyee cum'!AS$112</f>
        <v>3.9501053258483972E-2</v>
      </c>
      <c r="AT25">
        <f>'tyee cum'!AT25/'tyee cum'!AT$112</f>
        <v>8.6697411516150538E-3</v>
      </c>
      <c r="AU25">
        <f>'tyee cum'!AU25/'tyee cum'!AU$112</f>
        <v>1.3084308875801922E-2</v>
      </c>
      <c r="AV25">
        <f>'tyee cum'!AV25/'tyee cum'!AV$112</f>
        <v>3.5490720734329323E-2</v>
      </c>
      <c r="AW25">
        <f>'tyee cum'!AW25/'tyee cum'!AW$112</f>
        <v>1.2568330115469836E-2</v>
      </c>
      <c r="AX25">
        <f>'tyee cum'!AX25/'tyee cum'!AX$112</f>
        <v>1.2163353685442073E-3</v>
      </c>
      <c r="AY25">
        <f>'tyee cum'!AY25/'tyee cum'!AY$112</f>
        <v>1.8174410247254382E-3</v>
      </c>
      <c r="AZ25">
        <f>'tyee cum'!AZ25/'tyee cum'!AZ$112</f>
        <v>1.3118750336879772E-3</v>
      </c>
      <c r="BA25">
        <f>'tyee cum'!BA25/'tyee cum'!BA$112</f>
        <v>1.6420249436040308E-3</v>
      </c>
      <c r="BB25">
        <f>'tyee cum'!BB25/'tyee cum'!BB$112</f>
        <v>7.5369517896013991E-3</v>
      </c>
      <c r="BC25">
        <f>'tyee cum'!BC25/'tyee cum'!BC$112</f>
        <v>2.9164362465870963E-2</v>
      </c>
      <c r="BF25">
        <f t="shared" si="0"/>
        <v>2.0398832721816182E-2</v>
      </c>
      <c r="BG25">
        <f t="shared" si="1"/>
        <v>6.0622313780683756E-3</v>
      </c>
      <c r="BH25">
        <f t="shared" si="2"/>
        <v>1.039836366434356E-2</v>
      </c>
      <c r="BI25">
        <f t="shared" si="3"/>
        <v>2.5806352990090573E-2</v>
      </c>
      <c r="BJ25">
        <f t="shared" si="4"/>
        <v>3.8297953501237589E-2</v>
      </c>
    </row>
    <row r="26" spans="1:62" x14ac:dyDescent="0.35">
      <c r="A26" s="1">
        <v>45468</v>
      </c>
      <c r="B26">
        <f>'tyee cum'!B26/'tyee cum'!B$112</f>
        <v>5.868691674467879E-2</v>
      </c>
      <c r="C26">
        <f>'tyee cum'!C26/'tyee cum'!C$112</f>
        <v>6.2408635141235486E-3</v>
      </c>
      <c r="D26">
        <f>'tyee cum'!D26/'tyee cum'!D$112</f>
        <v>2.6251733913802606E-2</v>
      </c>
      <c r="E26">
        <f>'tyee cum'!E26/'tyee cum'!E$112</f>
        <v>1.4482095891055164E-2</v>
      </c>
      <c r="F26">
        <f>'tyee cum'!F26/'tyee cum'!F$112</f>
        <v>2.8030604916045771E-2</v>
      </c>
      <c r="G26">
        <f>'tyee cum'!G26/'tyee cum'!G$112</f>
        <v>1.5685584749876247E-2</v>
      </c>
      <c r="H26">
        <f>'tyee cum'!H26/'tyee cum'!H$112</f>
        <v>8.9971294371041823E-3</v>
      </c>
      <c r="I26">
        <f>'tyee cum'!I26/'tyee cum'!I$112</f>
        <v>2.0875131019824789E-2</v>
      </c>
      <c r="J26">
        <f>'tyee cum'!J26/'tyee cum'!J$112</f>
        <v>6.4235102518240897E-2</v>
      </c>
      <c r="K26">
        <f>'tyee cum'!K26/'tyee cum'!K$112</f>
        <v>3.1643537279432789E-2</v>
      </c>
      <c r="L26">
        <f>'tyee cum'!L26/'tyee cum'!L$112</f>
        <v>5.4678349174491825E-2</v>
      </c>
      <c r="M26">
        <f>'tyee cum'!M26/'tyee cum'!M$112</f>
        <v>1.7952532855852958E-2</v>
      </c>
      <c r="N26">
        <f>'tyee cum'!N26/'tyee cum'!N$112</f>
        <v>3.4452863953682501E-2</v>
      </c>
      <c r="O26">
        <f>'tyee cum'!O26/'tyee cum'!O$112</f>
        <v>3.4343379334622622E-2</v>
      </c>
      <c r="P26">
        <f>'tyee cum'!P26/'tyee cum'!P$112</f>
        <v>8.1685191334174793E-3</v>
      </c>
      <c r="Q26">
        <f>'tyee cum'!Q26/'tyee cum'!Q$112</f>
        <v>2.3333548269527785E-2</v>
      </c>
      <c r="R26">
        <f>'tyee cum'!R26/'tyee cum'!R$112</f>
        <v>8.6186768939982249E-3</v>
      </c>
      <c r="S26">
        <f>'tyee cum'!S26/'tyee cum'!S$112</f>
        <v>2.2762451595667112E-2</v>
      </c>
      <c r="T26">
        <f>'tyee cum'!T26/'tyee cum'!T$112</f>
        <v>1.2528505265477332E-2</v>
      </c>
      <c r="U26">
        <f>'tyee cum'!U26/'tyee cum'!U$112</f>
        <v>2.706475656219285E-2</v>
      </c>
      <c r="V26">
        <f>'tyee cum'!V26/'tyee cum'!V$112</f>
        <v>1.1194872447017621E-2</v>
      </c>
      <c r="W26">
        <f>'tyee cum'!W26/'tyee cum'!W$112</f>
        <v>1.9926841499191637E-2</v>
      </c>
      <c r="X26">
        <f>'tyee cum'!X26/'tyee cum'!X$112</f>
        <v>9.9276161300730879E-3</v>
      </c>
      <c r="Y26">
        <f>'tyee cum'!Y26/'tyee cum'!Y$112</f>
        <v>1.6410109159213676E-2</v>
      </c>
      <c r="Z26">
        <f>'tyee cum'!Z26/'tyee cum'!Z$112</f>
        <v>2.1158237540106834E-2</v>
      </c>
      <c r="AA26">
        <f>'tyee cum'!AA26/'tyee cum'!AA$112</f>
        <v>1.4903795494368075E-2</v>
      </c>
      <c r="AB26">
        <f>'tyee cum'!AB26/'tyee cum'!AB$112</f>
        <v>2.6147864896498039E-2</v>
      </c>
      <c r="AC26">
        <f>'tyee cum'!AC26/'tyee cum'!AC$112</f>
        <v>2.2104370672220295E-2</v>
      </c>
      <c r="AD26">
        <f>'tyee cum'!AD26/'tyee cum'!AD$112</f>
        <v>8.7392294530706044E-2</v>
      </c>
      <c r="AE26">
        <f>'tyee cum'!AE26/'tyee cum'!AE$112</f>
        <v>2.4766412982040027E-2</v>
      </c>
      <c r="AF26">
        <f>'tyee cum'!AF26/'tyee cum'!AF$112</f>
        <v>3.3484598411137358E-2</v>
      </c>
      <c r="AG26">
        <f>'tyee cum'!AG26/'tyee cum'!AG$112</f>
        <v>2.3633179445750194E-2</v>
      </c>
      <c r="AH26">
        <f>'tyee cum'!AH26/'tyee cum'!AH$112</f>
        <v>2.4817275853020345E-2</v>
      </c>
      <c r="AI26">
        <f>'tyee cum'!AI26/'tyee cum'!AI$112</f>
        <v>2.3789038521057897E-2</v>
      </c>
      <c r="AJ26">
        <f>'tyee cum'!AJ26/'tyee cum'!AJ$112</f>
        <v>3.2366051668557459E-2</v>
      </c>
      <c r="AK26">
        <f>'tyee cum'!AK26/'tyee cum'!AK$112</f>
        <v>5.1265364187883966E-2</v>
      </c>
      <c r="AL26">
        <f>'tyee cum'!AL26/'tyee cum'!AL$112</f>
        <v>5.040435749486945E-3</v>
      </c>
      <c r="AM26">
        <f>'tyee cum'!AM26/'tyee cum'!AM$112</f>
        <v>2.8622271179968354E-2</v>
      </c>
      <c r="AN26">
        <f>'tyee cum'!AN26/'tyee cum'!AN$112</f>
        <v>7.5269069156506272E-3</v>
      </c>
      <c r="AO26">
        <f>'tyee cum'!AO26/'tyee cum'!AO$112</f>
        <v>2.1917801671498253E-2</v>
      </c>
      <c r="AP26">
        <f>'tyee cum'!AP26/'tyee cum'!AP$112</f>
        <v>1.7041031975358199E-2</v>
      </c>
      <c r="AQ26">
        <f>'tyee cum'!AQ26/'tyee cum'!AQ$112</f>
        <v>1.5497794347489584E-2</v>
      </c>
      <c r="AR26">
        <f>'tyee cum'!AR26/'tyee cum'!AR$112</f>
        <v>2.548500671393291E-2</v>
      </c>
      <c r="AS26">
        <f>'tyee cum'!AS26/'tyee cum'!AS$112</f>
        <v>4.1087006870995139E-2</v>
      </c>
      <c r="AT26">
        <f>'tyee cum'!AT26/'tyee cum'!AT$112</f>
        <v>1.1820948397020746E-2</v>
      </c>
      <c r="AU26">
        <f>'tyee cum'!AU26/'tyee cum'!AU$112</f>
        <v>1.395978548431079E-2</v>
      </c>
      <c r="AV26">
        <f>'tyee cum'!AV26/'tyee cum'!AV$112</f>
        <v>4.3025528378136481E-2</v>
      </c>
      <c r="AW26">
        <f>'tyee cum'!AW26/'tyee cum'!AW$112</f>
        <v>1.2568330115469836E-2</v>
      </c>
      <c r="AX26">
        <f>'tyee cum'!AX26/'tyee cum'!AX$112</f>
        <v>1.9651466595984237E-3</v>
      </c>
      <c r="AY26">
        <f>'tyee cum'!AY26/'tyee cum'!AY$112</f>
        <v>2.2233514467044193E-3</v>
      </c>
      <c r="AZ26">
        <f>'tyee cum'!AZ26/'tyee cum'!AZ$112</f>
        <v>1.3118750336879772E-3</v>
      </c>
      <c r="BA26">
        <f>'tyee cum'!BA26/'tyee cum'!BA$112</f>
        <v>1.6420249436040308E-3</v>
      </c>
      <c r="BB26">
        <f>'tyee cum'!BB26/'tyee cum'!BB$112</f>
        <v>1.0368054812118617E-2</v>
      </c>
      <c r="BC26">
        <f>'tyee cum'!BC26/'tyee cum'!BC$112</f>
        <v>3.1697536757685697E-2</v>
      </c>
      <c r="BF26">
        <f t="shared" si="0"/>
        <v>2.3242982294716205E-2</v>
      </c>
      <c r="BG26">
        <f t="shared" si="1"/>
        <v>6.6266765345816729E-3</v>
      </c>
      <c r="BH26">
        <f t="shared" si="2"/>
        <v>1.1997837614134893E-2</v>
      </c>
      <c r="BI26">
        <f t="shared" si="3"/>
        <v>2.8474354613987708E-2</v>
      </c>
      <c r="BJ26">
        <f t="shared" si="4"/>
        <v>4.2443971925994084E-2</v>
      </c>
    </row>
    <row r="27" spans="1:62" x14ac:dyDescent="0.35">
      <c r="A27" s="1">
        <v>45469</v>
      </c>
      <c r="B27">
        <f>'tyee cum'!B27/'tyee cum'!B$112</f>
        <v>6.4461990213248638E-2</v>
      </c>
      <c r="C27">
        <f>'tyee cum'!C27/'tyee cum'!C$112</f>
        <v>6.7934080658830723E-3</v>
      </c>
      <c r="D27">
        <f>'tyee cum'!D27/'tyee cum'!D$112</f>
        <v>2.8838845561317626E-2</v>
      </c>
      <c r="E27">
        <f>'tyee cum'!E27/'tyee cum'!E$112</f>
        <v>1.7754161523724901E-2</v>
      </c>
      <c r="F27">
        <f>'tyee cum'!F27/'tyee cum'!F$112</f>
        <v>3.1249573684377713E-2</v>
      </c>
      <c r="G27">
        <f>'tyee cum'!G27/'tyee cum'!G$112</f>
        <v>1.6277252668529949E-2</v>
      </c>
      <c r="H27">
        <f>'tyee cum'!H27/'tyee cum'!H$112</f>
        <v>1.097939879512444E-2</v>
      </c>
      <c r="I27">
        <f>'tyee cum'!I27/'tyee cum'!I$112</f>
        <v>2.2637755095427758E-2</v>
      </c>
      <c r="J27">
        <f>'tyee cum'!J27/'tyee cum'!J$112</f>
        <v>7.022342391380125E-2</v>
      </c>
      <c r="K27">
        <f>'tyee cum'!K27/'tyee cum'!K$112</f>
        <v>3.5318226014767744E-2</v>
      </c>
      <c r="L27">
        <f>'tyee cum'!L27/'tyee cum'!L$112</f>
        <v>6.0305860407528743E-2</v>
      </c>
      <c r="M27">
        <f>'tyee cum'!M27/'tyee cum'!M$112</f>
        <v>2.6345321467958545E-2</v>
      </c>
      <c r="N27">
        <f>'tyee cum'!N27/'tyee cum'!N$112</f>
        <v>4.0355627357499646E-2</v>
      </c>
      <c r="O27">
        <f>'tyee cum'!O27/'tyee cum'!O$112</f>
        <v>3.9297972901216588E-2</v>
      </c>
      <c r="P27">
        <f>'tyee cum'!P27/'tyee cum'!P$112</f>
        <v>8.9649960558834119E-3</v>
      </c>
      <c r="Q27">
        <f>'tyee cum'!Q27/'tyee cum'!Q$112</f>
        <v>2.8655522113859598E-2</v>
      </c>
      <c r="R27">
        <f>'tyee cum'!R27/'tyee cum'!R$112</f>
        <v>1.2965387855973504E-2</v>
      </c>
      <c r="S27">
        <f>'tyee cum'!S27/'tyee cum'!S$112</f>
        <v>2.8389997175288905E-2</v>
      </c>
      <c r="T27">
        <f>'tyee cum'!T27/'tyee cum'!T$112</f>
        <v>1.3556874099533975E-2</v>
      </c>
      <c r="U27">
        <f>'tyee cum'!U27/'tyee cum'!U$112</f>
        <v>3.0263994154964509E-2</v>
      </c>
      <c r="V27">
        <f>'tyee cum'!V27/'tyee cum'!V$112</f>
        <v>1.3645934749092252E-2</v>
      </c>
      <c r="W27">
        <f>'tyee cum'!W27/'tyee cum'!W$112</f>
        <v>2.1089357775722028E-2</v>
      </c>
      <c r="X27">
        <f>'tyee cum'!X27/'tyee cum'!X$112</f>
        <v>1.2735446997060324E-2</v>
      </c>
      <c r="Y27">
        <f>'tyee cum'!Y27/'tyee cum'!Y$112</f>
        <v>1.8636751965705831E-2</v>
      </c>
      <c r="Z27">
        <f>'tyee cum'!Z27/'tyee cum'!Z$112</f>
        <v>2.2357126151996507E-2</v>
      </c>
      <c r="AA27">
        <f>'tyee cum'!AA27/'tyee cum'!AA$112</f>
        <v>1.8504706906237504E-2</v>
      </c>
      <c r="AB27">
        <f>'tyee cum'!AB27/'tyee cum'!AB$112</f>
        <v>2.9634355112372231E-2</v>
      </c>
      <c r="AC27">
        <f>'tyee cum'!AC27/'tyee cum'!AC$112</f>
        <v>2.5633266795055176E-2</v>
      </c>
      <c r="AD27">
        <f>'tyee cum'!AD27/'tyee cum'!AD$112</f>
        <v>9.9163854593241632E-2</v>
      </c>
      <c r="AE27">
        <f>'tyee cum'!AE27/'tyee cum'!AE$112</f>
        <v>2.7185308331857439E-2</v>
      </c>
      <c r="AF27">
        <f>'tyee cum'!AF27/'tyee cum'!AF$112</f>
        <v>3.8666195733712994E-2</v>
      </c>
      <c r="AG27">
        <f>'tyee cum'!AG27/'tyee cum'!AG$112</f>
        <v>2.7263069831569082E-2</v>
      </c>
      <c r="AH27">
        <f>'tyee cum'!AH27/'tyee cum'!AH$112</f>
        <v>2.8098886802931836E-2</v>
      </c>
      <c r="AI27">
        <f>'tyee cum'!AI27/'tyee cum'!AI$112</f>
        <v>2.7975914441977803E-2</v>
      </c>
      <c r="AJ27">
        <f>'tyee cum'!AJ27/'tyee cum'!AJ$112</f>
        <v>4.2029732096527501E-2</v>
      </c>
      <c r="AK27">
        <f>'tyee cum'!AK27/'tyee cum'!AK$112</f>
        <v>5.9483701306463251E-2</v>
      </c>
      <c r="AL27">
        <f>'tyee cum'!AL27/'tyee cum'!AL$112</f>
        <v>6.4382972831956604E-3</v>
      </c>
      <c r="AM27">
        <f>'tyee cum'!AM27/'tyee cum'!AM$112</f>
        <v>3.1804375944704463E-2</v>
      </c>
      <c r="AN27">
        <f>'tyee cum'!AN27/'tyee cum'!AN$112</f>
        <v>9.4863226939988707E-3</v>
      </c>
      <c r="AO27">
        <f>'tyee cum'!AO27/'tyee cum'!AO$112</f>
        <v>2.3563249981478251E-2</v>
      </c>
      <c r="AP27">
        <f>'tyee cum'!AP27/'tyee cum'!AP$112</f>
        <v>2.514852275574854E-2</v>
      </c>
      <c r="AQ27">
        <f>'tyee cum'!AQ27/'tyee cum'!AQ$112</f>
        <v>1.6966557772382894E-2</v>
      </c>
      <c r="AR27">
        <f>'tyee cum'!AR27/'tyee cum'!AR$112</f>
        <v>2.7816694207275727E-2</v>
      </c>
      <c r="AS27">
        <f>'tyee cum'!AS27/'tyee cum'!AS$112</f>
        <v>4.983511817449901E-2</v>
      </c>
      <c r="AT27">
        <f>'tyee cum'!AT27/'tyee cum'!AT$112</f>
        <v>1.3383967617597593E-2</v>
      </c>
      <c r="AU27">
        <f>'tyee cum'!AU27/'tyee cum'!AU$112</f>
        <v>1.7572521835088274E-2</v>
      </c>
      <c r="AV27">
        <f>'tyee cum'!AV27/'tyee cum'!AV$112</f>
        <v>5.139879381856971E-2</v>
      </c>
      <c r="AW27">
        <f>'tyee cum'!AW27/'tyee cum'!AW$112</f>
        <v>1.2568330115469836E-2</v>
      </c>
      <c r="AX27">
        <f>'tyee cum'!AX27/'tyee cum'!AX$112</f>
        <v>2.3445752910820363E-3</v>
      </c>
      <c r="AY27">
        <f>'tyee cum'!AY27/'tyee cum'!AY$112</f>
        <v>2.6292618686834007E-3</v>
      </c>
      <c r="AZ27">
        <f>'tyee cum'!AZ27/'tyee cum'!AZ$112</f>
        <v>2.030841669115384E-3</v>
      </c>
      <c r="BA27">
        <f>'tyee cum'!BA27/'tyee cum'!BA$112</f>
        <v>2.0904689596001553E-3</v>
      </c>
      <c r="BB27">
        <f>'tyee cum'!BB27/'tyee cum'!BB$112</f>
        <v>1.4188916247368233E-2</v>
      </c>
      <c r="BC27">
        <f>'tyee cum'!BC27/'tyee cum'!BC$112</f>
        <v>3.5279070747850583E-2</v>
      </c>
      <c r="BF27">
        <f t="shared" si="0"/>
        <v>2.685713121668782E-2</v>
      </c>
      <c r="BG27">
        <f t="shared" si="1"/>
        <v>7.4448844628831759E-3</v>
      </c>
      <c r="BH27">
        <f t="shared" si="2"/>
        <v>1.3579139261923544E-2</v>
      </c>
      <c r="BI27">
        <f t="shared" si="3"/>
        <v>3.1665675379622775E-2</v>
      </c>
      <c r="BJ27">
        <f t="shared" si="4"/>
        <v>5.0929691125348502E-2</v>
      </c>
    </row>
    <row r="28" spans="1:62" x14ac:dyDescent="0.35">
      <c r="A28" s="1">
        <v>45470</v>
      </c>
      <c r="B28">
        <f>'tyee cum'!B28/'tyee cum'!B$112</f>
        <v>6.9645540402647324E-2</v>
      </c>
      <c r="C28">
        <f>'tyee cum'!C28/'tyee cum'!C$112</f>
        <v>8.5438046749223302E-3</v>
      </c>
      <c r="D28">
        <f>'tyee cum'!D28/'tyee cum'!D$112</f>
        <v>3.2570678772652836E-2</v>
      </c>
      <c r="E28">
        <f>'tyee cum'!E28/'tyee cum'!E$112</f>
        <v>2.1590532795695668E-2</v>
      </c>
      <c r="F28">
        <f>'tyee cum'!F28/'tyee cum'!F$112</f>
        <v>3.6609145161589661E-2</v>
      </c>
      <c r="G28">
        <f>'tyee cum'!G28/'tyee cum'!G$112</f>
        <v>1.7243501715811706E-2</v>
      </c>
      <c r="H28">
        <f>'tyee cum'!H28/'tyee cum'!H$112</f>
        <v>1.3146269734322105E-2</v>
      </c>
      <c r="I28">
        <f>'tyee cum'!I28/'tyee cum'!I$112</f>
        <v>2.6708978581342552E-2</v>
      </c>
      <c r="J28">
        <f>'tyee cum'!J28/'tyee cum'!J$112</f>
        <v>7.9331195396102297E-2</v>
      </c>
      <c r="K28">
        <f>'tyee cum'!K28/'tyee cum'!K$112</f>
        <v>3.858077318986914E-2</v>
      </c>
      <c r="L28">
        <f>'tyee cum'!L28/'tyee cum'!L$112</f>
        <v>7.0149689489742165E-2</v>
      </c>
      <c r="M28">
        <f>'tyee cum'!M28/'tyee cum'!M$112</f>
        <v>2.9887182113233154E-2</v>
      </c>
      <c r="N28">
        <f>'tyee cum'!N28/'tyee cum'!N$112</f>
        <v>4.6050924019419293E-2</v>
      </c>
      <c r="O28">
        <f>'tyee cum'!O28/'tyee cum'!O$112</f>
        <v>5.2044405922474508E-2</v>
      </c>
      <c r="P28">
        <f>'tyee cum'!P28/'tyee cum'!P$112</f>
        <v>1.2558403565565883E-2</v>
      </c>
      <c r="Q28">
        <f>'tyee cum'!Q28/'tyee cum'!Q$112</f>
        <v>3.1469062730726562E-2</v>
      </c>
      <c r="R28">
        <f>'tyee cum'!R28/'tyee cum'!R$112</f>
        <v>1.5995436370633543E-2</v>
      </c>
      <c r="S28">
        <f>'tyee cum'!S28/'tyee cum'!S$112</f>
        <v>3.5324168277600709E-2</v>
      </c>
      <c r="T28">
        <f>'tyee cum'!T28/'tyee cum'!T$112</f>
        <v>1.6176280159996097E-2</v>
      </c>
      <c r="U28">
        <f>'tyee cum'!U28/'tyee cum'!U$112</f>
        <v>3.3521141166766508E-2</v>
      </c>
      <c r="V28">
        <f>'tyee cum'!V28/'tyee cum'!V$112</f>
        <v>1.540941389363404E-2</v>
      </c>
      <c r="W28">
        <f>'tyee cum'!W28/'tyee cum'!W$112</f>
        <v>2.2598753909163848E-2</v>
      </c>
      <c r="X28">
        <f>'tyee cum'!X28/'tyee cum'!X$112</f>
        <v>1.6376508186644583E-2</v>
      </c>
      <c r="Y28">
        <f>'tyee cum'!Y28/'tyee cum'!Y$112</f>
        <v>2.5792635632898183E-2</v>
      </c>
      <c r="Z28">
        <f>'tyee cum'!Z28/'tyee cum'!Z$112</f>
        <v>2.318012317217236E-2</v>
      </c>
      <c r="AA28">
        <f>'tyee cum'!AA28/'tyee cum'!AA$112</f>
        <v>2.3893079465888555E-2</v>
      </c>
      <c r="AB28">
        <f>'tyee cum'!AB28/'tyee cum'!AB$112</f>
        <v>3.5014244913310427E-2</v>
      </c>
      <c r="AC28">
        <f>'tyee cum'!AC28/'tyee cum'!AC$112</f>
        <v>2.9697672694086987E-2</v>
      </c>
      <c r="AD28">
        <f>'tyee cum'!AD28/'tyee cum'!AD$112</f>
        <v>0.11477302319778002</v>
      </c>
      <c r="AE28">
        <f>'tyee cum'!AE28/'tyee cum'!AE$112</f>
        <v>3.1164639132782515E-2</v>
      </c>
      <c r="AF28">
        <f>'tyee cum'!AF28/'tyee cum'!AF$112</f>
        <v>5.114782012466855E-2</v>
      </c>
      <c r="AG28">
        <f>'tyee cum'!AG28/'tyee cum'!AG$112</f>
        <v>3.6017725872685757E-2</v>
      </c>
      <c r="AH28">
        <f>'tyee cum'!AH28/'tyee cum'!AH$112</f>
        <v>2.9565265202597411E-2</v>
      </c>
      <c r="AI28">
        <f>'tyee cum'!AI28/'tyee cum'!AI$112</f>
        <v>3.5067576113098478E-2</v>
      </c>
      <c r="AJ28">
        <f>'tyee cum'!AJ28/'tyee cum'!AJ$112</f>
        <v>4.6851783503596145E-2</v>
      </c>
      <c r="AK28">
        <f>'tyee cum'!AK28/'tyee cum'!AK$112</f>
        <v>6.4850929193026888E-2</v>
      </c>
      <c r="AL28">
        <f>'tyee cum'!AL28/'tyee cum'!AL$112</f>
        <v>7.2901626817770179E-3</v>
      </c>
      <c r="AM28">
        <f>'tyee cum'!AM28/'tyee cum'!AM$112</f>
        <v>3.5273672083671992E-2</v>
      </c>
      <c r="AN28">
        <f>'tyee cum'!AN28/'tyee cum'!AN$112</f>
        <v>1.0767375746496695E-2</v>
      </c>
      <c r="AO28">
        <f>'tyee cum'!AO28/'tyee cum'!AO$112</f>
        <v>2.4397326176370072E-2</v>
      </c>
      <c r="AP28">
        <f>'tyee cum'!AP28/'tyee cum'!AP$112</f>
        <v>2.7988140355390177E-2</v>
      </c>
      <c r="AQ28">
        <f>'tyee cum'!AQ28/'tyee cum'!AQ$112</f>
        <v>2.4005589770363621E-2</v>
      </c>
      <c r="AR28">
        <f>'tyee cum'!AR28/'tyee cum'!AR$112</f>
        <v>3.194807659063751E-2</v>
      </c>
      <c r="AS28">
        <f>'tyee cum'!AS28/'tyee cum'!AS$112</f>
        <v>5.4184910280023382E-2</v>
      </c>
      <c r="AT28">
        <f>'tyee cum'!AT28/'tyee cum'!AT$112</f>
        <v>1.4120793481206748E-2</v>
      </c>
      <c r="AU28">
        <f>'tyee cum'!AU28/'tyee cum'!AU$112</f>
        <v>1.9507660021655687E-2</v>
      </c>
      <c r="AV28">
        <f>'tyee cum'!AV28/'tyee cum'!AV$112</f>
        <v>5.9346841376428289E-2</v>
      </c>
      <c r="AW28">
        <f>'tyee cum'!AW28/'tyee cum'!AW$112</f>
        <v>1.456012541184694E-2</v>
      </c>
      <c r="AX28">
        <f>'tyee cum'!AX28/'tyee cum'!AX$112</f>
        <v>2.9001948145784052E-3</v>
      </c>
      <c r="AY28">
        <f>'tyee cum'!AY28/'tyee cum'!AY$112</f>
        <v>2.6292618686834007E-3</v>
      </c>
      <c r="AZ28">
        <f>'tyee cum'!AZ28/'tyee cum'!AZ$112</f>
        <v>2.030841669115384E-3</v>
      </c>
      <c r="BA28">
        <f>'tyee cum'!BA28/'tyee cum'!BA$112</f>
        <v>2.0904689596001553E-3</v>
      </c>
      <c r="BB28">
        <f>'tyee cum'!BB28/'tyee cum'!BB$112</f>
        <v>1.5013381864896692E-2</v>
      </c>
      <c r="BC28">
        <f>'tyee cum'!BC28/'tyee cum'!BC$112</f>
        <v>3.7162522411710877E-2</v>
      </c>
      <c r="BF28">
        <f t="shared" si="0"/>
        <v>3.0995660259511146E-2</v>
      </c>
      <c r="BG28">
        <f t="shared" si="1"/>
        <v>9.2108759963946407E-3</v>
      </c>
      <c r="BH28">
        <f t="shared" si="2"/>
        <v>1.604064731797418E-2</v>
      </c>
      <c r="BI28">
        <f t="shared" si="3"/>
        <v>3.6461290339363683E-2</v>
      </c>
      <c r="BJ28">
        <f t="shared" si="4"/>
        <v>5.7798262047506835E-2</v>
      </c>
    </row>
    <row r="29" spans="1:62" x14ac:dyDescent="0.35">
      <c r="A29" s="1">
        <v>45471</v>
      </c>
      <c r="B29">
        <f>'tyee cum'!B29/'tyee cum'!B$112</f>
        <v>7.7259269800962566E-2</v>
      </c>
      <c r="C29">
        <f>'tyee cum'!C29/'tyee cum'!C$112</f>
        <v>9.9794082727448254E-3</v>
      </c>
      <c r="D29">
        <f>'tyee cum'!D29/'tyee cum'!D$112</f>
        <v>3.5184375364513472E-2</v>
      </c>
      <c r="E29">
        <f>'tyee cum'!E29/'tyee cum'!E$112</f>
        <v>2.5713465525195385E-2</v>
      </c>
      <c r="F29">
        <f>'tyee cum'!F29/'tyee cum'!F$112</f>
        <v>4.3729126186650827E-2</v>
      </c>
      <c r="G29">
        <f>'tyee cum'!G29/'tyee cum'!G$112</f>
        <v>1.7890505482927213E-2</v>
      </c>
      <c r="H29">
        <f>'tyee cum'!H29/'tyee cum'!H$112</f>
        <v>1.4495619386103711E-2</v>
      </c>
      <c r="I29">
        <f>'tyee cum'!I29/'tyee cum'!I$112</f>
        <v>4.0287587377688359E-2</v>
      </c>
      <c r="J29">
        <f>'tyee cum'!J29/'tyee cum'!J$112</f>
        <v>9.420227875788624E-2</v>
      </c>
      <c r="K29">
        <f>'tyee cum'!K29/'tyee cum'!K$112</f>
        <v>4.0488729223507054E-2</v>
      </c>
      <c r="L29">
        <f>'tyee cum'!L29/'tyee cum'!L$112</f>
        <v>8.020929737391079E-2</v>
      </c>
      <c r="M29">
        <f>'tyee cum'!M29/'tyee cum'!M$112</f>
        <v>3.2764943887680573E-2</v>
      </c>
      <c r="N29">
        <f>'tyee cum'!N29/'tyee cum'!N$112</f>
        <v>5.2288311198687133E-2</v>
      </c>
      <c r="O29">
        <f>'tyee cum'!O29/'tyee cum'!O$112</f>
        <v>5.8692877630826472E-2</v>
      </c>
      <c r="P29">
        <f>'tyee cum'!P29/'tyee cum'!P$112</f>
        <v>1.3836471185045792E-2</v>
      </c>
      <c r="Q29">
        <f>'tyee cum'!Q29/'tyee cum'!Q$112</f>
        <v>3.7198528992212168E-2</v>
      </c>
      <c r="R29">
        <f>'tyee cum'!R29/'tyee cum'!R$112</f>
        <v>2.0169658801833714E-2</v>
      </c>
      <c r="S29">
        <f>'tyee cum'!S29/'tyee cum'!S$112</f>
        <v>4.3849576407894615E-2</v>
      </c>
      <c r="T29">
        <f>'tyee cum'!T29/'tyee cum'!T$112</f>
        <v>1.8516600873244405E-2</v>
      </c>
      <c r="U29">
        <f>'tyee cum'!U29/'tyee cum'!U$112</f>
        <v>4.0405523595689372E-2</v>
      </c>
      <c r="V29">
        <f>'tyee cum'!V29/'tyee cum'!V$112</f>
        <v>1.9199990050881747E-2</v>
      </c>
      <c r="W29">
        <f>'tyee cum'!W29/'tyee cum'!W$112</f>
        <v>2.4169088395715327E-2</v>
      </c>
      <c r="X29">
        <f>'tyee cum'!X29/'tyee cum'!X$112</f>
        <v>1.8425262721852229E-2</v>
      </c>
      <c r="Y29">
        <f>'tyee cum'!Y29/'tyee cum'!Y$112</f>
        <v>2.8400042636682842E-2</v>
      </c>
      <c r="Z29">
        <f>'tyee cum'!Z29/'tyee cum'!Z$112</f>
        <v>3.1056250204212973E-2</v>
      </c>
      <c r="AA29">
        <f>'tyee cum'!AA29/'tyee cum'!AA$112</f>
        <v>2.5062055672875845E-2</v>
      </c>
      <c r="AB29">
        <f>'tyee cum'!AB29/'tyee cum'!AB$112</f>
        <v>3.7426801647088212E-2</v>
      </c>
      <c r="AC29">
        <f>'tyee cum'!AC29/'tyee cum'!AC$112</f>
        <v>3.6181973411231444E-2</v>
      </c>
      <c r="AD29">
        <f>'tyee cum'!AD29/'tyee cum'!AD$112</f>
        <v>0.12681604796103715</v>
      </c>
      <c r="AE29">
        <f>'tyee cum'!AE29/'tyee cum'!AE$112</f>
        <v>3.8014686283917312E-2</v>
      </c>
      <c r="AF29">
        <f>'tyee cum'!AF29/'tyee cum'!AF$112</f>
        <v>5.5454978949360766E-2</v>
      </c>
      <c r="AG29">
        <f>'tyee cum'!AG29/'tyee cum'!AG$112</f>
        <v>3.9045882511985257E-2</v>
      </c>
      <c r="AH29">
        <f>'tyee cum'!AH29/'tyee cum'!AH$112</f>
        <v>3.8141717954347037E-2</v>
      </c>
      <c r="AI29">
        <f>'tyee cum'!AI29/'tyee cum'!AI$112</f>
        <v>3.8316180530634951E-2</v>
      </c>
      <c r="AJ29">
        <f>'tyee cum'!AJ29/'tyee cum'!AJ$112</f>
        <v>5.1941111899512019E-2</v>
      </c>
      <c r="AK29">
        <f>'tyee cum'!AK29/'tyee cum'!AK$112</f>
        <v>6.8121145579231171E-2</v>
      </c>
      <c r="AL29">
        <f>'tyee cum'!AL29/'tyee cum'!AL$112</f>
        <v>1.038674076242789E-2</v>
      </c>
      <c r="AM29">
        <f>'tyee cum'!AM29/'tyee cum'!AM$112</f>
        <v>3.8056751205990814E-2</v>
      </c>
      <c r="AN29">
        <f>'tyee cum'!AN29/'tyee cum'!AN$112</f>
        <v>1.295265635089253E-2</v>
      </c>
      <c r="AO29">
        <f>'tyee cum'!AO29/'tyee cum'!AO$112</f>
        <v>2.7665518716526418E-2</v>
      </c>
      <c r="AP29">
        <f>'tyee cum'!AP29/'tyee cum'!AP$112</f>
        <v>3.650699315431509E-2</v>
      </c>
      <c r="AQ29">
        <f>'tyee cum'!AQ29/'tyee cum'!AQ$112</f>
        <v>2.5426434509922779E-2</v>
      </c>
      <c r="AR29">
        <f>'tyee cum'!AR29/'tyee cum'!AR$112</f>
        <v>3.4800115711301469E-2</v>
      </c>
      <c r="AS29">
        <f>'tyee cum'!AS29/'tyee cum'!AS$112</f>
        <v>6.6669607702573033E-2</v>
      </c>
      <c r="AT29">
        <f>'tyee cum'!AT29/'tyee cum'!AT$112</f>
        <v>1.533947427839397E-2</v>
      </c>
      <c r="AU29">
        <f>'tyee cum'!AU29/'tyee cum'!AU$112</f>
        <v>2.183668294829904E-2</v>
      </c>
      <c r="AV29">
        <f>'tyee cum'!AV29/'tyee cum'!AV$112</f>
        <v>6.1964692941449691E-2</v>
      </c>
      <c r="AW29">
        <f>'tyee cum'!AW29/'tyee cum'!AW$112</f>
        <v>1.7435277963460002E-2</v>
      </c>
      <c r="AX29">
        <f>'tyee cum'!AX29/'tyee cum'!AX$112</f>
        <v>3.1845730964235566E-3</v>
      </c>
      <c r="AY29">
        <f>'tyee cum'!AY29/'tyee cum'!AY$112</f>
        <v>4.23916974532936E-3</v>
      </c>
      <c r="AZ29">
        <f>'tyee cum'!AZ29/'tyee cum'!AZ$112</f>
        <v>2.5142098061137377E-3</v>
      </c>
      <c r="BA29">
        <f>'tyee cum'!BA29/'tyee cum'!BA$112</f>
        <v>2.9883297551845868E-3</v>
      </c>
      <c r="BB29">
        <f>'tyee cum'!BB29/'tyee cum'!BB$112</f>
        <v>1.6375405916568532E-2</v>
      </c>
      <c r="BC29">
        <f>'tyee cum'!BC29/'tyee cum'!BC$112</f>
        <v>3.7795506002494733E-2</v>
      </c>
      <c r="BF29">
        <f t="shared" si="0"/>
        <v>3.5353213190804415E-2</v>
      </c>
      <c r="BG29">
        <f t="shared" si="1"/>
        <v>1.1156515438967283E-2</v>
      </c>
      <c r="BH29">
        <f t="shared" si="2"/>
        <v>1.8448097259700272E-2</v>
      </c>
      <c r="BI29">
        <f t="shared" si="3"/>
        <v>4.0467927816552632E-2</v>
      </c>
      <c r="BJ29">
        <f t="shared" si="4"/>
        <v>6.5258133274236046E-2</v>
      </c>
    </row>
    <row r="30" spans="1:62" x14ac:dyDescent="0.35">
      <c r="A30" s="1">
        <v>45472</v>
      </c>
      <c r="B30">
        <f>'tyee cum'!B30/'tyee cum'!B$112</f>
        <v>8.1849496456467205E-2</v>
      </c>
      <c r="C30">
        <f>'tyee cum'!C30/'tyee cum'!C$112</f>
        <v>1.2550831367856549E-2</v>
      </c>
      <c r="D30">
        <f>'tyee cum'!D30/'tyee cum'!D$112</f>
        <v>3.8004285676744069E-2</v>
      </c>
      <c r="E30">
        <f>'tyee cum'!E30/'tyee cum'!E$112</f>
        <v>2.9803333471520688E-2</v>
      </c>
      <c r="F30">
        <f>'tyee cum'!F30/'tyee cum'!F$112</f>
        <v>5.3646407200814372E-2</v>
      </c>
      <c r="G30">
        <f>'tyee cum'!G30/'tyee cum'!G$112</f>
        <v>1.9848543199273264E-2</v>
      </c>
      <c r="H30">
        <f>'tyee cum'!H30/'tyee cum'!H$112</f>
        <v>1.5902107622189604E-2</v>
      </c>
      <c r="I30">
        <f>'tyee cum'!I30/'tyee cum'!I$112</f>
        <v>4.3533107424615247E-2</v>
      </c>
      <c r="J30">
        <f>'tyee cum'!J30/'tyee cum'!J$112</f>
        <v>0.10533513586900846</v>
      </c>
      <c r="K30">
        <f>'tyee cum'!K30/'tyee cum'!K$112</f>
        <v>4.2059478526080475E-2</v>
      </c>
      <c r="L30">
        <f>'tyee cum'!L30/'tyee cum'!L$112</f>
        <v>9.178798804680996E-2</v>
      </c>
      <c r="M30">
        <f>'tyee cum'!M30/'tyee cum'!M$112</f>
        <v>3.4989538459743327E-2</v>
      </c>
      <c r="N30">
        <f>'tyee cum'!N30/'tyee cum'!N$112</f>
        <v>5.7372361763722242E-2</v>
      </c>
      <c r="O30">
        <f>'tyee cum'!O30/'tyee cum'!O$112</f>
        <v>6.2050386091857881E-2</v>
      </c>
      <c r="P30">
        <f>'tyee cum'!P30/'tyee cum'!P$112</f>
        <v>1.455422655127387E-2</v>
      </c>
      <c r="Q30">
        <f>'tyee cum'!Q30/'tyee cum'!Q$112</f>
        <v>4.0487136147537794E-2</v>
      </c>
      <c r="R30">
        <f>'tyee cum'!R30/'tyee cum'!R$112</f>
        <v>2.2647744019519789E-2</v>
      </c>
      <c r="S30">
        <f>'tyee cum'!S30/'tyee cum'!S$112</f>
        <v>5.3235287479920748E-2</v>
      </c>
      <c r="T30">
        <f>'tyee cum'!T30/'tyee cum'!T$112</f>
        <v>2.2124939794719935E-2</v>
      </c>
      <c r="U30">
        <f>'tyee cum'!U30/'tyee cum'!U$112</f>
        <v>4.3615290173596472E-2</v>
      </c>
      <c r="V30">
        <f>'tyee cum'!V30/'tyee cum'!V$112</f>
        <v>2.0973655612463324E-2</v>
      </c>
      <c r="W30">
        <f>'tyee cum'!W30/'tyee cum'!W$112</f>
        <v>2.5720672619673868E-2</v>
      </c>
      <c r="X30">
        <f>'tyee cum'!X30/'tyee cum'!X$112</f>
        <v>2.0474017257059871E-2</v>
      </c>
      <c r="Y30">
        <f>'tyee cum'!Y30/'tyee cum'!Y$112</f>
        <v>4.0384934464899817E-2</v>
      </c>
      <c r="Z30">
        <f>'tyee cum'!Z30/'tyee cum'!Z$112</f>
        <v>3.5119867400804562E-2</v>
      </c>
      <c r="AA30">
        <f>'tyee cum'!AA30/'tyee cum'!AA$112</f>
        <v>2.8547345303171451E-2</v>
      </c>
      <c r="AB30">
        <f>'tyee cum'!AB30/'tyee cum'!AB$112</f>
        <v>4.1722229765953474E-2</v>
      </c>
      <c r="AC30">
        <f>'tyee cum'!AC30/'tyee cum'!AC$112</f>
        <v>4.6959209091995656E-2</v>
      </c>
      <c r="AD30">
        <f>'tyee cum'!AD30/'tyee cum'!AD$112</f>
        <v>0.15387849489985878</v>
      </c>
      <c r="AE30">
        <f>'tyee cum'!AE30/'tyee cum'!AE$112</f>
        <v>4.2900965091242312E-2</v>
      </c>
      <c r="AF30">
        <f>'tyee cum'!AF30/'tyee cum'!AF$112</f>
        <v>5.9830447472406269E-2</v>
      </c>
      <c r="AG30">
        <f>'tyee cum'!AG30/'tyee cum'!AG$112</f>
        <v>4.2121892487210814E-2</v>
      </c>
      <c r="AH30">
        <f>'tyee cum'!AH30/'tyee cum'!AH$112</f>
        <v>4.1758784673522127E-2</v>
      </c>
      <c r="AI30">
        <f>'tyee cum'!AI30/'tyee cum'!AI$112</f>
        <v>4.220358075252973E-2</v>
      </c>
      <c r="AJ30">
        <f>'tyee cum'!AJ30/'tyee cum'!AJ$112</f>
        <v>5.8103804253823922E-2</v>
      </c>
      <c r="AK30">
        <f>'tyee cum'!AK30/'tyee cum'!AK$112</f>
        <v>7.3405732618490011E-2</v>
      </c>
      <c r="AL30">
        <f>'tyee cum'!AL30/'tyee cum'!AL$112</f>
        <v>1.6369855553379619E-2</v>
      </c>
      <c r="AM30">
        <f>'tyee cum'!AM30/'tyee cum'!AM$112</f>
        <v>3.9747651267408396E-2</v>
      </c>
      <c r="AN30">
        <f>'tyee cum'!AN30/'tyee cum'!AN$112</f>
        <v>1.983308282056E-2</v>
      </c>
      <c r="AO30">
        <f>'tyee cum'!AO30/'tyee cum'!AO$112</f>
        <v>3.2016337377846073E-2</v>
      </c>
      <c r="AP30">
        <f>'tyee cum'!AP30/'tyee cum'!AP$112</f>
        <v>4.3094329413382246E-2</v>
      </c>
      <c r="AQ30">
        <f>'tyee cum'!AQ30/'tyee cum'!AQ$112</f>
        <v>2.6534693406778925E-2</v>
      </c>
      <c r="AR30">
        <f>'tyee cum'!AR30/'tyee cum'!AR$112</f>
        <v>3.8533958764170706E-2</v>
      </c>
      <c r="AS30">
        <f>'tyee cum'!AS30/'tyee cum'!AS$112</f>
        <v>7.1339237462915372E-2</v>
      </c>
      <c r="AT30">
        <f>'tyee cum'!AT30/'tyee cum'!AT$112</f>
        <v>1.8654461134077142E-2</v>
      </c>
      <c r="AU30">
        <f>'tyee cum'!AU30/'tyee cum'!AU$112</f>
        <v>2.642934712408326E-2</v>
      </c>
      <c r="AV30">
        <f>'tyee cum'!AV30/'tyee cum'!AV$112</f>
        <v>7.6092041371903285E-2</v>
      </c>
      <c r="AW30">
        <f>'tyee cum'!AW30/'tyee cum'!AW$112</f>
        <v>1.9275511323599438E-2</v>
      </c>
      <c r="AX30">
        <f>'tyee cum'!AX30/'tyee cum'!AX$112</f>
        <v>4.0268892029757712E-3</v>
      </c>
      <c r="AY30">
        <f>'tyee cum'!AY30/'tyee cum'!AY$112</f>
        <v>6.2671958761942696E-3</v>
      </c>
      <c r="AZ30">
        <f>'tyee cum'!AZ30/'tyee cum'!AZ$112</f>
        <v>2.5142098061137377E-3</v>
      </c>
      <c r="BA30">
        <f>'tyee cum'!BA30/'tyee cum'!BA$112</f>
        <v>2.9883297551845868E-3</v>
      </c>
      <c r="BB30">
        <f>'tyee cum'!BB30/'tyee cum'!BB$112</f>
        <v>1.7345751703957465E-2</v>
      </c>
      <c r="BC30">
        <f>'tyee cum'!BC30/'tyee cum'!BC$112</f>
        <v>4.0529548740356455E-2</v>
      </c>
      <c r="BF30">
        <f t="shared" si="0"/>
        <v>4.0020290578023428E-2</v>
      </c>
      <c r="BG30">
        <f t="shared" si="1"/>
        <v>1.4958590872548591E-2</v>
      </c>
      <c r="BH30">
        <f t="shared" si="2"/>
        <v>2.0598926845910734E-2</v>
      </c>
      <c r="BI30">
        <f t="shared" si="3"/>
        <v>4.6123229362395858E-2</v>
      </c>
      <c r="BJ30">
        <f t="shared" si="4"/>
        <v>7.2785784071817627E-2</v>
      </c>
    </row>
    <row r="31" spans="1:62" x14ac:dyDescent="0.35">
      <c r="A31" s="1">
        <v>45473</v>
      </c>
      <c r="B31">
        <f>'tyee cum'!B31/'tyee cum'!B$112</f>
        <v>8.8681076423494834E-2</v>
      </c>
      <c r="C31">
        <f>'tyee cum'!C31/'tyee cum'!C$112</f>
        <v>1.3629980856159955E-2</v>
      </c>
      <c r="D31">
        <f>'tyee cum'!D31/'tyee cum'!D$112</f>
        <v>4.0824195988974667E-2</v>
      </c>
      <c r="E31">
        <f>'tyee cum'!E31/'tyee cum'!E$112</f>
        <v>3.5932475715134533E-2</v>
      </c>
      <c r="F31">
        <f>'tyee cum'!F31/'tyee cum'!F$112</f>
        <v>5.7102708669676865E-2</v>
      </c>
      <c r="G31">
        <f>'tyee cum'!G31/'tyee cum'!G$112</f>
        <v>2.5280889644269632E-2</v>
      </c>
      <c r="H31">
        <f>'tyee cum'!H31/'tyee cum'!H$112</f>
        <v>1.6746000563841144E-2</v>
      </c>
      <c r="I31">
        <f>'tyee cum'!I31/'tyee cum'!I$112</f>
        <v>4.940065716840418E-2</v>
      </c>
      <c r="J31">
        <f>'tyee cum'!J31/'tyee cum'!J$112</f>
        <v>0.11435085800401569</v>
      </c>
      <c r="K31">
        <f>'tyee cum'!K31/'tyee cum'!K$112</f>
        <v>4.4376694010760186E-2</v>
      </c>
      <c r="L31">
        <f>'tyee cum'!L31/'tyee cum'!L$112</f>
        <v>0.10264166193307281</v>
      </c>
      <c r="M31">
        <f>'tyee cum'!M31/'tyee cum'!M$112</f>
        <v>3.8542330774754857E-2</v>
      </c>
      <c r="N31">
        <f>'tyee cum'!N31/'tyee cum'!N$112</f>
        <v>6.4314689696869293E-2</v>
      </c>
      <c r="O31">
        <f>'tyee cum'!O31/'tyee cum'!O$112</f>
        <v>6.7192516166649008E-2</v>
      </c>
      <c r="P31">
        <f>'tyee cum'!P31/'tyee cum'!P$112</f>
        <v>1.6499112059003979E-2</v>
      </c>
      <c r="Q31">
        <f>'tyee cum'!Q31/'tyee cum'!Q$112</f>
        <v>4.3030380285977887E-2</v>
      </c>
      <c r="R31">
        <f>'tyee cum'!R31/'tyee cum'!R$112</f>
        <v>2.6936958804318969E-2</v>
      </c>
      <c r="S31">
        <f>'tyee cum'!S31/'tyee cum'!S$112</f>
        <v>5.6922300099537207E-2</v>
      </c>
      <c r="T31">
        <f>'tyee cum'!T31/'tyee cum'!T$112</f>
        <v>2.643099208341447E-2</v>
      </c>
      <c r="U31">
        <f>'tyee cum'!U31/'tyee cum'!U$112</f>
        <v>4.9725792186424901E-2</v>
      </c>
      <c r="V31">
        <f>'tyee cum'!V31/'tyee cum'!V$112</f>
        <v>2.563007722721361E-2</v>
      </c>
      <c r="W31">
        <f>'tyee cum'!W31/'tyee cum'!W$112</f>
        <v>2.7459759469138621E-2</v>
      </c>
      <c r="X31">
        <f>'tyee cum'!X31/'tyee cum'!X$112</f>
        <v>2.363293220734718E-2</v>
      </c>
      <c r="Y31">
        <f>'tyee cum'!Y31/'tyee cum'!Y$112</f>
        <v>4.7734924189136732E-2</v>
      </c>
      <c r="Z31">
        <f>'tyee cum'!Z31/'tyee cum'!Z$112</f>
        <v>3.8977918883371231E-2</v>
      </c>
      <c r="AA31">
        <f>'tyee cum'!AA31/'tyee cum'!AA$112</f>
        <v>3.3647227636034706E-2</v>
      </c>
      <c r="AB31">
        <f>'tyee cum'!AB31/'tyee cum'!AB$112</f>
        <v>4.766376101263177E-2</v>
      </c>
      <c r="AC31">
        <f>'tyee cum'!AC31/'tyee cum'!AC$112</f>
        <v>5.2724140690429279E-2</v>
      </c>
      <c r="AD31">
        <f>'tyee cum'!AD31/'tyee cum'!AD$112</f>
        <v>0.16492469454050251</v>
      </c>
      <c r="AE31">
        <f>'tyee cum'!AE31/'tyee cum'!AE$112</f>
        <v>4.6192646371340275E-2</v>
      </c>
      <c r="AF31">
        <f>'tyee cum'!AF31/'tyee cum'!AF$112</f>
        <v>6.5316782662876466E-2</v>
      </c>
      <c r="AG31">
        <f>'tyee cum'!AG31/'tyee cum'!AG$112</f>
        <v>4.5976103465907484E-2</v>
      </c>
      <c r="AH31">
        <f>'tyee cum'!AH31/'tyee cum'!AH$112</f>
        <v>4.8331931300246399E-2</v>
      </c>
      <c r="AI31">
        <f>'tyee cum'!AI31/'tyee cum'!AI$112</f>
        <v>5.3309245033330489E-2</v>
      </c>
      <c r="AJ31">
        <f>'tyee cum'!AJ31/'tyee cum'!AJ$112</f>
        <v>6.5061517969866131E-2</v>
      </c>
      <c r="AK31">
        <f>'tyee cum'!AK31/'tyee cum'!AK$112</f>
        <v>7.7750280019656712E-2</v>
      </c>
      <c r="AL31">
        <f>'tyee cum'!AL31/'tyee cum'!AL$112</f>
        <v>2.1650418174539925E-2</v>
      </c>
      <c r="AM31">
        <f>'tyee cum'!AM31/'tyee cum'!AM$112</f>
        <v>4.083131194009091E-2</v>
      </c>
      <c r="AN31">
        <f>'tyee cum'!AN31/'tyee cum'!AN$112</f>
        <v>2.51320713840405E-2</v>
      </c>
      <c r="AO31">
        <f>'tyee cum'!AO31/'tyee cum'!AO$112</f>
        <v>3.6976581339158321E-2</v>
      </c>
      <c r="AP31">
        <f>'tyee cum'!AP31/'tyee cum'!AP$112</f>
        <v>5.6749109085224014E-2</v>
      </c>
      <c r="AQ31">
        <f>'tyee cum'!AQ31/'tyee cum'!AQ$112</f>
        <v>2.8696048992955386E-2</v>
      </c>
      <c r="AR31">
        <f>'tyee cum'!AR31/'tyee cum'!AR$112</f>
        <v>4.2777094517158505E-2</v>
      </c>
      <c r="AS31">
        <f>'tyee cum'!AS31/'tyee cum'!AS$112</f>
        <v>7.4579523772760864E-2</v>
      </c>
      <c r="AT31">
        <f>'tyee cum'!AT31/'tyee cum'!AT$112</f>
        <v>2.5257077449517402E-2</v>
      </c>
      <c r="AU31">
        <f>'tyee cum'!AU31/'tyee cum'!AU$112</f>
        <v>2.9533382130390202E-2</v>
      </c>
      <c r="AV31">
        <f>'tyee cum'!AV31/'tyee cum'!AV$112</f>
        <v>9.0798324947646294E-2</v>
      </c>
      <c r="AW31">
        <f>'tyee cum'!AW31/'tyee cum'!AW$112</f>
        <v>2.0866911654094943E-2</v>
      </c>
      <c r="AX31">
        <f>'tyee cum'!AX31/'tyee cum'!AX$112</f>
        <v>4.8761602131600686E-3</v>
      </c>
      <c r="AY31">
        <f>'tyee cum'!AY31/'tyee cum'!AY$112</f>
        <v>7.0790167201522317E-3</v>
      </c>
      <c r="AZ31">
        <f>'tyee cum'!AZ31/'tyee cum'!AZ$112</f>
        <v>3.4800767129575696E-3</v>
      </c>
      <c r="BA31">
        <f>'tyee cum'!BA31/'tyee cum'!BA$112</f>
        <v>2.9883297551845868E-3</v>
      </c>
      <c r="BB31">
        <f>'tyee cum'!BB31/'tyee cum'!BB$112</f>
        <v>1.9763194518788139E-2</v>
      </c>
      <c r="BC31">
        <f>'tyee cum'!BC31/'tyee cum'!BC$112</f>
        <v>4.6007553645514308E-2</v>
      </c>
      <c r="BF31">
        <f t="shared" si="0"/>
        <v>4.48321926067985E-2</v>
      </c>
      <c r="BG31">
        <f t="shared" si="1"/>
        <v>1.6573178610455128E-2</v>
      </c>
      <c r="BH31">
        <f t="shared" si="2"/>
        <v>2.5368186540005624E-2</v>
      </c>
      <c r="BI31">
        <f t="shared" si="3"/>
        <v>5.5889143072250631E-2</v>
      </c>
      <c r="BJ31">
        <f t="shared" si="4"/>
        <v>7.6799053145587964E-2</v>
      </c>
    </row>
    <row r="32" spans="1:62" x14ac:dyDescent="0.35">
      <c r="A32" s="1">
        <v>45474</v>
      </c>
      <c r="B32">
        <f>'tyee cum'!B32/'tyee cum'!B$112</f>
        <v>9.6663318883670593E-2</v>
      </c>
      <c r="C32">
        <f>'tyee cum'!C32/'tyee cum'!C$112</f>
        <v>1.5168911942347922E-2</v>
      </c>
      <c r="D32">
        <f>'tyee cum'!D32/'tyee cum'!D$112</f>
        <v>4.3499481614414463E-2</v>
      </c>
      <c r="E32">
        <f>'tyee cum'!E32/'tyee cum'!E$112</f>
        <v>4.0034713196590743E-2</v>
      </c>
      <c r="F32">
        <f>'tyee cum'!F32/'tyee cum'!F$112</f>
        <v>5.9786687080770611E-2</v>
      </c>
      <c r="G32">
        <f>'tyee cum'!G32/'tyee cum'!G$112</f>
        <v>3.2541176236359062E-2</v>
      </c>
      <c r="H32">
        <f>'tyee cum'!H32/'tyee cum'!H$112</f>
        <v>1.6746000563841144E-2</v>
      </c>
      <c r="I32">
        <f>'tyee cum'!I32/'tyee cum'!I$112</f>
        <v>5.635004692818385E-2</v>
      </c>
      <c r="J32">
        <f>'tyee cum'!J32/'tyee cum'!J$112</f>
        <v>0.12535075495270465</v>
      </c>
      <c r="K32">
        <f>'tyee cum'!K32/'tyee cum'!K$112</f>
        <v>4.9893050275783231E-2</v>
      </c>
      <c r="L32">
        <f>'tyee cum'!L32/'tyee cum'!L$112</f>
        <v>0.1162788824093219</v>
      </c>
      <c r="M32">
        <f>'tyee cum'!M32/'tyee cum'!M$112</f>
        <v>4.46039410452179E-2</v>
      </c>
      <c r="N32">
        <f>'tyee cum'!N32/'tyee cum'!N$112</f>
        <v>7.066138731148984E-2</v>
      </c>
      <c r="O32">
        <f>'tyee cum'!O32/'tyee cum'!O$112</f>
        <v>7.1076336764077555E-2</v>
      </c>
      <c r="P32">
        <f>'tyee cum'!P32/'tyee cum'!P$112</f>
        <v>1.8615332718840329E-2</v>
      </c>
      <c r="Q32">
        <f>'tyee cum'!Q32/'tyee cum'!Q$112</f>
        <v>4.6138109625977419E-2</v>
      </c>
      <c r="R32">
        <f>'tyee cum'!R32/'tyee cum'!R$112</f>
        <v>3.3434026776260811E-2</v>
      </c>
      <c r="S32">
        <f>'tyee cum'!S32/'tyee cum'!S$112</f>
        <v>5.8118962090269524E-2</v>
      </c>
      <c r="T32">
        <f>'tyee cum'!T32/'tyee cum'!T$112</f>
        <v>3.0409422445423297E-2</v>
      </c>
      <c r="U32">
        <f>'tyee cum'!U32/'tyee cum'!U$112</f>
        <v>5.522718697598044E-2</v>
      </c>
      <c r="V32">
        <f>'tyee cum'!V32/'tyee cum'!V$112</f>
        <v>2.8945756009386963E-2</v>
      </c>
      <c r="W32">
        <f>'tyee cum'!W32/'tyee cum'!W$112</f>
        <v>2.8767590280235317E-2</v>
      </c>
      <c r="X32">
        <f>'tyee cum'!X32/'tyee cum'!X$112</f>
        <v>2.8342287464104186E-2</v>
      </c>
      <c r="Y32">
        <f>'tyee cum'!Y32/'tyee cum'!Y$112</f>
        <v>5.5175966221326186E-2</v>
      </c>
      <c r="Z32">
        <f>'tyee cum'!Z32/'tyee cum'!Z$112</f>
        <v>4.382048330458399E-2</v>
      </c>
      <c r="AA32">
        <f>'tyee cum'!AA32/'tyee cum'!AA$112</f>
        <v>4.765946210095378E-2</v>
      </c>
      <c r="AB32">
        <f>'tyee cum'!AB32/'tyee cum'!AB$112</f>
        <v>5.2549763369737594E-2</v>
      </c>
      <c r="AC32">
        <f>'tyee cum'!AC32/'tyee cum'!AC$112</f>
        <v>5.8919274615092242E-2</v>
      </c>
      <c r="AD32">
        <f>'tyee cum'!AD32/'tyee cum'!AD$112</f>
        <v>0.17542812260208426</v>
      </c>
      <c r="AE32">
        <f>'tyee cum'!AE32/'tyee cum'!AE$112</f>
        <v>5.6167972435344021E-2</v>
      </c>
      <c r="AF32">
        <f>'tyee cum'!AF32/'tyee cum'!AF$112</f>
        <v>7.1396633152516889E-2</v>
      </c>
      <c r="AG32">
        <f>'tyee cum'!AG32/'tyee cum'!AG$112</f>
        <v>5.0246092696786732E-2</v>
      </c>
      <c r="AH32">
        <f>'tyee cum'!AH32/'tyee cum'!AH$112</f>
        <v>5.5956900483969368E-2</v>
      </c>
      <c r="AI32">
        <f>'tyee cum'!AI32/'tyee cum'!AI$112</f>
        <v>6.0832768656693396E-2</v>
      </c>
      <c r="AJ32">
        <f>'tyee cum'!AJ32/'tyee cum'!AJ$112</f>
        <v>7.175280589766253E-2</v>
      </c>
      <c r="AK32">
        <f>'tyee cum'!AK32/'tyee cum'!AK$112</f>
        <v>8.3228187612432142E-2</v>
      </c>
      <c r="AL32">
        <f>'tyee cum'!AL32/'tyee cum'!AL$112</f>
        <v>2.5974930420313957E-2</v>
      </c>
      <c r="AM32">
        <f>'tyee cum'!AM32/'tyee cum'!AM$112</f>
        <v>4.1403260863348383E-2</v>
      </c>
      <c r="AN32">
        <f>'tyee cum'!AN32/'tyee cum'!AN$112</f>
        <v>2.8769724279738965E-2</v>
      </c>
      <c r="AO32">
        <f>'tyee cum'!AO32/'tyee cum'!AO$112</f>
        <v>5.4231681989928948E-2</v>
      </c>
      <c r="AP32">
        <f>'tyee cum'!AP32/'tyee cum'!AP$112</f>
        <v>7.0940544328415484E-2</v>
      </c>
      <c r="AQ32">
        <f>'tyee cum'!AQ32/'tyee cum'!AQ$112</f>
        <v>3.8855367477811126E-2</v>
      </c>
      <c r="AR32">
        <f>'tyee cum'!AR32/'tyee cum'!AR$112</f>
        <v>4.7198919251787909E-2</v>
      </c>
      <c r="AS32">
        <f>'tyee cum'!AS32/'tyee cum'!AS$112</f>
        <v>8.3084999613989033E-2</v>
      </c>
      <c r="AT32">
        <f>'tyee cum'!AT32/'tyee cum'!AT$112</f>
        <v>3.3090411816352361E-2</v>
      </c>
      <c r="AU32">
        <f>'tyee cum'!AU32/'tyee cum'!AU$112</f>
        <v>3.22036655200953E-2</v>
      </c>
      <c r="AV32">
        <f>'tyee cum'!AV32/'tyee cum'!AV$112</f>
        <v>9.8076937153595486E-2</v>
      </c>
      <c r="AW32">
        <f>'tyee cum'!AW32/'tyee cum'!AW$112</f>
        <v>2.5522351426887767E-2</v>
      </c>
      <c r="AX32">
        <f>'tyee cum'!AX32/'tyee cum'!AX$112</f>
        <v>5.4433712427099084E-3</v>
      </c>
      <c r="AY32">
        <f>'tyee cum'!AY32/'tyee cum'!AY$112</f>
        <v>1.235432622684899E-2</v>
      </c>
      <c r="AZ32">
        <f>'tyee cum'!AZ32/'tyee cum'!AZ$112</f>
        <v>6.3255154043165814E-3</v>
      </c>
      <c r="BA32">
        <f>'tyee cum'!BA32/'tyee cum'!BA$112</f>
        <v>1.184436949841391E-2</v>
      </c>
      <c r="BB32">
        <f>'tyee cum'!BB32/'tyee cum'!BB$112</f>
        <v>2.3224351425614673E-2</v>
      </c>
      <c r="BC32">
        <f>'tyee cum'!BC32/'tyee cum'!BC$112</f>
        <v>4.9324982826987794E-2</v>
      </c>
      <c r="BF32">
        <f t="shared" si="0"/>
        <v>5.0697361250140578E-2</v>
      </c>
      <c r="BG32">
        <f t="shared" si="1"/>
        <v>1.7306800210340902E-2</v>
      </c>
      <c r="BH32">
        <f t="shared" si="2"/>
        <v>2.9311672618396047E-2</v>
      </c>
      <c r="BI32">
        <f t="shared" si="3"/>
        <v>5.9569833964351018E-2</v>
      </c>
      <c r="BJ32">
        <f t="shared" si="4"/>
        <v>8.3185231212899211E-2</v>
      </c>
    </row>
    <row r="33" spans="1:62" x14ac:dyDescent="0.35">
      <c r="A33" s="1">
        <v>45475</v>
      </c>
      <c r="B33">
        <f>'tyee cum'!B33/'tyee cum'!B$112</f>
        <v>0.11237220622363617</v>
      </c>
      <c r="C33">
        <f>'tyee cum'!C33/'tyee cum'!C$112</f>
        <v>1.7623373052243377E-2</v>
      </c>
      <c r="D33">
        <f>'tyee cum'!D33/'tyee cum'!D$112</f>
        <v>4.699594981453669E-2</v>
      </c>
      <c r="E33">
        <f>'tyee cum'!E33/'tyee cum'!E$112</f>
        <v>4.6478740583316802E-2</v>
      </c>
      <c r="F33">
        <f>'tyee cum'!F33/'tyee cum'!F$112</f>
        <v>6.2235316490590269E-2</v>
      </c>
      <c r="G33">
        <f>'tyee cum'!G33/'tyee cum'!G$112</f>
        <v>4.0337794897350197E-2</v>
      </c>
      <c r="H33">
        <f>'tyee cum'!H33/'tyee cum'!H$112</f>
        <v>1.7137180104598099E-2</v>
      </c>
      <c r="I33">
        <f>'tyee cum'!I33/'tyee cum'!I$112</f>
        <v>6.0899841386878463E-2</v>
      </c>
      <c r="J33">
        <f>'tyee cum'!J33/'tyee cum'!J$112</f>
        <v>0.14436405892154153</v>
      </c>
      <c r="K33">
        <f>'tyee cum'!K33/'tyee cum'!K$112</f>
        <v>5.2645464191089252E-2</v>
      </c>
      <c r="L33">
        <f>'tyee cum'!L33/'tyee cum'!L$112</f>
        <v>0.12260120139419127</v>
      </c>
      <c r="M33">
        <f>'tyee cum'!M33/'tyee cum'!M$112</f>
        <v>4.9288161064740821E-2</v>
      </c>
      <c r="N33">
        <f>'tyee cum'!N33/'tyee cum'!N$112</f>
        <v>7.6115754854953463E-2</v>
      </c>
      <c r="O33">
        <f>'tyee cum'!O33/'tyee cum'!O$112</f>
        <v>7.5014603445313521E-2</v>
      </c>
      <c r="P33">
        <f>'tyee cum'!P33/'tyee cum'!P$112</f>
        <v>2.0717661339546684E-2</v>
      </c>
      <c r="Q33">
        <f>'tyee cum'!Q33/'tyee cum'!Q$112</f>
        <v>4.8959129081502045E-2</v>
      </c>
      <c r="R33">
        <f>'tyee cum'!R33/'tyee cum'!R$112</f>
        <v>4.0891280899586928E-2</v>
      </c>
      <c r="S33">
        <f>'tyee cum'!S33/'tyee cum'!S$112</f>
        <v>5.9736072888338057E-2</v>
      </c>
      <c r="T33">
        <f>'tyee cum'!T33/'tyee cum'!T$112</f>
        <v>3.5897089764709691E-2</v>
      </c>
      <c r="U33">
        <f>'tyee cum'!U33/'tyee cum'!U$112</f>
        <v>5.9865204974481272E-2</v>
      </c>
      <c r="V33">
        <f>'tyee cum'!V33/'tyee cum'!V$112</f>
        <v>3.0703383261735565E-2</v>
      </c>
      <c r="W33">
        <f>'tyee cum'!W33/'tyee cum'!W$112</f>
        <v>3.379980274219152E-2</v>
      </c>
      <c r="X33">
        <f>'tyee cum'!X33/'tyee cum'!X$112</f>
        <v>3.4562767817736241E-2</v>
      </c>
      <c r="Y33">
        <f>'tyee cum'!Y33/'tyee cum'!Y$112</f>
        <v>6.516647287893719E-2</v>
      </c>
      <c r="Z33">
        <f>'tyee cum'!Z33/'tyee cum'!Z$112</f>
        <v>5.1123962992797797E-2</v>
      </c>
      <c r="AA33">
        <f>'tyee cum'!AA33/'tyee cum'!AA$112</f>
        <v>5.2659052144494067E-2</v>
      </c>
      <c r="AB33">
        <f>'tyee cum'!AB33/'tyee cum'!AB$112</f>
        <v>5.7389589625659765E-2</v>
      </c>
      <c r="AC33">
        <f>'tyee cum'!AC33/'tyee cum'!AC$112</f>
        <v>7.0344653354493719E-2</v>
      </c>
      <c r="AD33">
        <f>'tyee cum'!AD33/'tyee cum'!AD$112</f>
        <v>0.19804898357564421</v>
      </c>
      <c r="AE33">
        <f>'tyee cum'!AE33/'tyee cum'!AE$112</f>
        <v>6.8343997365916495E-2</v>
      </c>
      <c r="AF33">
        <f>'tyee cum'!AF33/'tyee cum'!AF$112</f>
        <v>7.5898609903618769E-2</v>
      </c>
      <c r="AG33">
        <f>'tyee cum'!AG33/'tyee cum'!AG$112</f>
        <v>5.5926981061195036E-2</v>
      </c>
      <c r="AH33">
        <f>'tyee cum'!AH33/'tyee cum'!AH$112</f>
        <v>6.086795309653463E-2</v>
      </c>
      <c r="AI33">
        <f>'tyee cum'!AI33/'tyee cum'!AI$112</f>
        <v>6.3380240053550876E-2</v>
      </c>
      <c r="AJ33">
        <f>'tyee cum'!AJ33/'tyee cum'!AJ$112</f>
        <v>8.5765270198309304E-2</v>
      </c>
      <c r="AK33">
        <f>'tyee cum'!AK33/'tyee cum'!AK$112</f>
        <v>8.5148111582852612E-2</v>
      </c>
      <c r="AL33">
        <f>'tyee cum'!AL33/'tyee cum'!AL$112</f>
        <v>3.0116979671951042E-2</v>
      </c>
      <c r="AM33">
        <f>'tyee cum'!AM33/'tyee cum'!AM$112</f>
        <v>4.3627777101039163E-2</v>
      </c>
      <c r="AN33">
        <f>'tyee cum'!AN33/'tyee cum'!AN$112</f>
        <v>3.0232083791240979E-2</v>
      </c>
      <c r="AO33">
        <f>'tyee cum'!AO33/'tyee cum'!AO$112</f>
        <v>8.1314064340972256E-2</v>
      </c>
      <c r="AP33">
        <f>'tyee cum'!AP33/'tyee cum'!AP$112</f>
        <v>7.7071058076333715E-2</v>
      </c>
      <c r="AQ33">
        <f>'tyee cum'!AQ33/'tyee cum'!AQ$112</f>
        <v>4.118332407462609E-2</v>
      </c>
      <c r="AR33">
        <f>'tyee cum'!AR33/'tyee cum'!AR$112</f>
        <v>5.2016537170509448E-2</v>
      </c>
      <c r="AS33">
        <f>'tyee cum'!AS33/'tyee cum'!AS$112</f>
        <v>9.0628756713833525E-2</v>
      </c>
      <c r="AT33">
        <f>'tyee cum'!AT33/'tyee cum'!AT$112</f>
        <v>4.1353804447145336E-2</v>
      </c>
      <c r="AU33">
        <f>'tyee cum'!AU33/'tyee cum'!AU$112</f>
        <v>3.4774281718485636E-2</v>
      </c>
      <c r="AV33">
        <f>'tyee cum'!AV33/'tyee cum'!AV$112</f>
        <v>0.10571488841524157</v>
      </c>
      <c r="AW33">
        <f>'tyee cum'!AW33/'tyee cum'!AW$112</f>
        <v>2.8161112600339093E-2</v>
      </c>
      <c r="AX33">
        <f>'tyee cum'!AX33/'tyee cum'!AX$112</f>
        <v>1.0485676375969727E-2</v>
      </c>
      <c r="AY33">
        <f>'tyee cum'!AY33/'tyee cum'!AY$112</f>
        <v>1.7223725311566768E-2</v>
      </c>
      <c r="AZ33">
        <f>'tyee cum'!AZ33/'tyee cum'!AZ$112</f>
        <v>7.0410045711324894E-3</v>
      </c>
      <c r="BA33">
        <f>'tyee cum'!BA33/'tyee cum'!BA$112</f>
        <v>2.0745156366883625E-2</v>
      </c>
      <c r="BB33">
        <f>'tyee cum'!BB33/'tyee cum'!BB$112</f>
        <v>2.9859758055882667E-2</v>
      </c>
      <c r="BC33">
        <f>'tyee cum'!BC33/'tyee cum'!BC$112</f>
        <v>5.6806092513558622E-2</v>
      </c>
      <c r="BF33">
        <f t="shared" si="0"/>
        <v>5.6993740710102297E-2</v>
      </c>
      <c r="BG33">
        <f t="shared" si="1"/>
        <v>2.0725909847747765E-2</v>
      </c>
      <c r="BH33">
        <f t="shared" si="2"/>
        <v>3.4615646292923588E-2</v>
      </c>
      <c r="BI33">
        <f t="shared" si="3"/>
        <v>6.984448935734941E-2</v>
      </c>
      <c r="BJ33">
        <f t="shared" si="4"/>
        <v>8.9169710759176277E-2</v>
      </c>
    </row>
    <row r="34" spans="1:62" x14ac:dyDescent="0.35">
      <c r="A34" s="1">
        <v>45476</v>
      </c>
      <c r="B34">
        <f>'tyee cum'!B34/'tyee cum'!B$112</f>
        <v>0.12985010271917782</v>
      </c>
      <c r="C34">
        <f>'tyee cum'!C34/'tyee cum'!C$112</f>
        <v>1.923510683509231E-2</v>
      </c>
      <c r="D34">
        <f>'tyee cum'!D34/'tyee cum'!D$112</f>
        <v>5.3229648563709667E-2</v>
      </c>
      <c r="E34">
        <f>'tyee cum'!E34/'tyee cum'!E$112</f>
        <v>5.1620734663676532E-2</v>
      </c>
      <c r="F34">
        <f>'tyee cum'!F34/'tyee cum'!F$112</f>
        <v>6.5690881728468695E-2</v>
      </c>
      <c r="G34">
        <f>'tyee cum'!G34/'tyee cum'!G$112</f>
        <v>4.7725779598352315E-2</v>
      </c>
      <c r="H34">
        <f>'tyee cum'!H34/'tyee cum'!H$112</f>
        <v>1.7374524994475823E-2</v>
      </c>
      <c r="I34">
        <f>'tyee cum'!I34/'tyee cum'!I$112</f>
        <v>7.1906973759768983E-2</v>
      </c>
      <c r="J34">
        <f>'tyee cum'!J34/'tyee cum'!J$112</f>
        <v>0.16294962364330939</v>
      </c>
      <c r="K34">
        <f>'tyee cum'!K34/'tyee cum'!K$112</f>
        <v>5.4196038732069025E-2</v>
      </c>
      <c r="L34">
        <f>'tyee cum'!L34/'tyee cum'!L$112</f>
        <v>0.14060578488195863</v>
      </c>
      <c r="M34">
        <f>'tyee cum'!M34/'tyee cum'!M$112</f>
        <v>5.7486912558432052E-2</v>
      </c>
      <c r="N34">
        <f>'tyee cum'!N34/'tyee cum'!N$112</f>
        <v>8.3461862146375979E-2</v>
      </c>
      <c r="O34">
        <f>'tyee cum'!O34/'tyee cum'!O$112</f>
        <v>8.1227506488512069E-2</v>
      </c>
      <c r="P34">
        <f>'tyee cum'!P34/'tyee cum'!P$112</f>
        <v>2.4297176810099168E-2</v>
      </c>
      <c r="Q34">
        <f>'tyee cum'!Q34/'tyee cum'!Q$112</f>
        <v>5.1716669819277208E-2</v>
      </c>
      <c r="R34">
        <f>'tyee cum'!R34/'tyee cum'!R$112</f>
        <v>4.4341051503791216E-2</v>
      </c>
      <c r="S34">
        <f>'tyee cum'!S34/'tyee cum'!S$112</f>
        <v>6.1980622676150107E-2</v>
      </c>
      <c r="T34">
        <f>'tyee cum'!T34/'tyee cum'!T$112</f>
        <v>4.0404924832021037E-2</v>
      </c>
      <c r="U34">
        <f>'tyee cum'!U34/'tyee cum'!U$112</f>
        <v>6.7329996033336989E-2</v>
      </c>
      <c r="V34">
        <f>'tyee cum'!V34/'tyee cum'!V$112</f>
        <v>3.1951689656521065E-2</v>
      </c>
      <c r="W34">
        <f>'tyee cum'!W34/'tyee cum'!W$112</f>
        <v>3.6375730813782731E-2</v>
      </c>
      <c r="X34">
        <f>'tyee cum'!X34/'tyee cum'!X$112</f>
        <v>4.0783248171368296E-2</v>
      </c>
      <c r="Y34">
        <f>'tyee cum'!Y34/'tyee cum'!Y$112</f>
        <v>7.5277003033269702E-2</v>
      </c>
      <c r="Z34">
        <f>'tyee cum'!Z34/'tyee cum'!Z$112</f>
        <v>5.7075090420767659E-2</v>
      </c>
      <c r="AA34">
        <f>'tyee cum'!AA34/'tyee cum'!AA$112</f>
        <v>6.3692215676265526E-2</v>
      </c>
      <c r="AB34">
        <f>'tyee cum'!AB34/'tyee cum'!AB$112</f>
        <v>6.9491122181016149E-2</v>
      </c>
      <c r="AC34">
        <f>'tyee cum'!AC34/'tyee cum'!AC$112</f>
        <v>8.50854237797566E-2</v>
      </c>
      <c r="AD34">
        <f>'tyee cum'!AD34/'tyee cum'!AD$112</f>
        <v>0.21143712056334185</v>
      </c>
      <c r="AE34">
        <f>'tyee cum'!AE34/'tyee cum'!AE$112</f>
        <v>7.9149131264131284E-2</v>
      </c>
      <c r="AF34">
        <f>'tyee cum'!AF34/'tyee cum'!AF$112</f>
        <v>8.0654299415082148E-2</v>
      </c>
      <c r="AG34">
        <f>'tyee cum'!AG34/'tyee cum'!AG$112</f>
        <v>6.1785604099346365E-2</v>
      </c>
      <c r="AH34">
        <f>'tyee cum'!AH34/'tyee cum'!AH$112</f>
        <v>7.879230762207115E-2</v>
      </c>
      <c r="AI34">
        <f>'tyee cum'!AI34/'tyee cum'!AI$112</f>
        <v>6.7336275478569879E-2</v>
      </c>
      <c r="AJ34">
        <f>'tyee cum'!AJ34/'tyee cum'!AJ$112</f>
        <v>9.5963504603973793E-2</v>
      </c>
      <c r="AK34">
        <f>'tyee cum'!AK34/'tyee cum'!AK$112</f>
        <v>9.1691495814093513E-2</v>
      </c>
      <c r="AL34">
        <f>'tyee cum'!AL34/'tyee cum'!AL$112</f>
        <v>4.2001031264128699E-2</v>
      </c>
      <c r="AM34">
        <f>'tyee cum'!AM34/'tyee cum'!AM$112</f>
        <v>4.551399163518615E-2</v>
      </c>
      <c r="AN34">
        <f>'tyee cum'!AN34/'tyee cum'!AN$112</f>
        <v>3.0580868250511747E-2</v>
      </c>
      <c r="AO34">
        <f>'tyee cum'!AO34/'tyee cum'!AO$112</f>
        <v>0.11018648414179773</v>
      </c>
      <c r="AP34">
        <f>'tyee cum'!AP34/'tyee cum'!AP$112</f>
        <v>7.9064666996347649E-2</v>
      </c>
      <c r="AQ34">
        <f>'tyee cum'!AQ34/'tyee cum'!AQ$112</f>
        <v>4.3865098871292064E-2</v>
      </c>
      <c r="AR34">
        <f>'tyee cum'!AR34/'tyee cum'!AR$112</f>
        <v>5.3677122397296037E-2</v>
      </c>
      <c r="AS34">
        <f>'tyee cum'!AS34/'tyee cum'!AS$112</f>
        <v>0.10229511089543515</v>
      </c>
      <c r="AT34">
        <f>'tyee cum'!AT34/'tyee cum'!AT$112</f>
        <v>4.425441794586811E-2</v>
      </c>
      <c r="AU34">
        <f>'tyee cum'!AU34/'tyee cum'!AU$112</f>
        <v>4.1263014541841884E-2</v>
      </c>
      <c r="AV34">
        <f>'tyee cum'!AV34/'tyee cum'!AV$112</f>
        <v>0.11586754762407013</v>
      </c>
      <c r="AW34">
        <f>'tyee cum'!AW34/'tyee cum'!AW$112</f>
        <v>3.2037252566656148E-2</v>
      </c>
      <c r="AX34">
        <f>'tyee cum'!AX34/'tyee cum'!AX$112</f>
        <v>1.2460096240410926E-2</v>
      </c>
      <c r="AY34">
        <f>'tyee cum'!AY34/'tyee cum'!AY$112</f>
        <v>2.026652749737913E-2</v>
      </c>
      <c r="AZ34">
        <f>'tyee cum'!AZ34/'tyee cum'!AZ$112</f>
        <v>8.0068714779763222E-3</v>
      </c>
      <c r="BA34">
        <f>'tyee cum'!BA34/'tyee cum'!BA$112</f>
        <v>3.6152758903461965E-2</v>
      </c>
      <c r="BB34">
        <f>'tyee cum'!BB34/'tyee cum'!BB$112</f>
        <v>3.8789280234093421E-2</v>
      </c>
      <c r="BC34">
        <f>'tyee cum'!BC34/'tyee cum'!BC$112</f>
        <v>7.0243199611158366E-2</v>
      </c>
      <c r="BF34">
        <f t="shared" si="0"/>
        <v>6.4438861605117123E-2</v>
      </c>
      <c r="BG34">
        <f t="shared" si="1"/>
        <v>2.6182284242222947E-2</v>
      </c>
      <c r="BH34">
        <f t="shared" si="2"/>
        <v>4.0903189763986693E-2</v>
      </c>
      <c r="BI34">
        <f t="shared" si="3"/>
        <v>7.9128015197185375E-2</v>
      </c>
      <c r="BJ34">
        <f t="shared" si="4"/>
        <v>0.10781907216788898</v>
      </c>
    </row>
    <row r="35" spans="1:62" x14ac:dyDescent="0.35">
      <c r="A35" s="1">
        <v>45477</v>
      </c>
      <c r="B35">
        <f>'tyee cum'!B35/'tyee cum'!B$112</f>
        <v>0.13640375191848056</v>
      </c>
      <c r="C35">
        <f>'tyee cum'!C35/'tyee cum'!C$112</f>
        <v>2.349816954425013E-2</v>
      </c>
      <c r="D35">
        <f>'tyee cum'!D35/'tyee cum'!D$112</f>
        <v>5.7516342938628028E-2</v>
      </c>
      <c r="E35">
        <f>'tyee cum'!E35/'tyee cum'!E$112</f>
        <v>5.5349760325016817E-2</v>
      </c>
      <c r="F35">
        <f>'tyee cum'!F35/'tyee cum'!F$112</f>
        <v>7.0220204622608515E-2</v>
      </c>
      <c r="G35">
        <f>'tyee cum'!G35/'tyee cum'!G$112</f>
        <v>5.4866881283294609E-2</v>
      </c>
      <c r="H35">
        <f>'tyee cum'!H35/'tyee cum'!H$112</f>
        <v>1.7915143910355133E-2</v>
      </c>
      <c r="I35">
        <f>'tyee cum'!I35/'tyee cum'!I$112</f>
        <v>7.835247437667564E-2</v>
      </c>
      <c r="J35">
        <f>'tyee cum'!J35/'tyee cum'!J$112</f>
        <v>0.17589887912934499</v>
      </c>
      <c r="K35">
        <f>'tyee cum'!K35/'tyee cum'!K$112</f>
        <v>5.636050245000418E-2</v>
      </c>
      <c r="L35">
        <f>'tyee cum'!L35/'tyee cum'!L$112</f>
        <v>0.14997921616890317</v>
      </c>
      <c r="M35">
        <f>'tyee cum'!M35/'tyee cum'!M$112</f>
        <v>6.4283677547511076E-2</v>
      </c>
      <c r="N35">
        <f>'tyee cum'!N35/'tyee cum'!N$112</f>
        <v>9.2066154834545416E-2</v>
      </c>
      <c r="O35">
        <f>'tyee cum'!O35/'tyee cum'!O$112</f>
        <v>8.9884433711563114E-2</v>
      </c>
      <c r="P35">
        <f>'tyee cum'!P35/'tyee cum'!P$112</f>
        <v>3.7286233596853444E-2</v>
      </c>
      <c r="Q35">
        <f>'tyee cum'!Q35/'tyee cum'!Q$112</f>
        <v>5.5039375921653332E-2</v>
      </c>
      <c r="R35">
        <f>'tyee cum'!R35/'tyee cum'!R$112</f>
        <v>4.5042504860067292E-2</v>
      </c>
      <c r="S35">
        <f>'tyee cum'!S35/'tyee cum'!S$112</f>
        <v>6.6353290274264787E-2</v>
      </c>
      <c r="T35">
        <f>'tyee cum'!T35/'tyee cum'!T$112</f>
        <v>4.7586737296189646E-2</v>
      </c>
      <c r="U35">
        <f>'tyee cum'!U35/'tyee cum'!U$112</f>
        <v>7.4405214635374417E-2</v>
      </c>
      <c r="V35">
        <f>'tyee cum'!V35/'tyee cum'!V$112</f>
        <v>3.4279756269178195E-2</v>
      </c>
      <c r="W35">
        <f>'tyee cum'!W35/'tyee cum'!W$112</f>
        <v>4.1436068671955928E-2</v>
      </c>
      <c r="X35">
        <f>'tyee cum'!X35/'tyee cum'!X$112</f>
        <v>4.8540419686761573E-2</v>
      </c>
      <c r="Y35">
        <f>'tyee cum'!Y35/'tyee cum'!Y$112</f>
        <v>8.06909647454854E-2</v>
      </c>
      <c r="Z35">
        <f>'tyee cum'!Z35/'tyee cum'!Z$112</f>
        <v>6.0350926909570189E-2</v>
      </c>
      <c r="AA35">
        <f>'tyee cum'!AA35/'tyee cum'!AA$112</f>
        <v>8.3639546196380019E-2</v>
      </c>
      <c r="AB35">
        <f>'tyee cum'!AB35/'tyee cum'!AB$112</f>
        <v>8.1852952757966169E-2</v>
      </c>
      <c r="AC35">
        <f>'tyee cum'!AC35/'tyee cum'!AC$112</f>
        <v>9.5491894715079781E-2</v>
      </c>
      <c r="AD35">
        <f>'tyee cum'!AD35/'tyee cum'!AD$112</f>
        <v>0.2276870188981997</v>
      </c>
      <c r="AE35">
        <f>'tyee cum'!AE35/'tyee cum'!AE$112</f>
        <v>8.6547975628324544E-2</v>
      </c>
      <c r="AF35">
        <f>'tyee cum'!AF35/'tyee cum'!AF$112</f>
        <v>9.1491812529217717E-2</v>
      </c>
      <c r="AG35">
        <f>'tyee cum'!AG35/'tyee cum'!AG$112</f>
        <v>7.1904757558764146E-2</v>
      </c>
      <c r="AH35">
        <f>'tyee cum'!AH35/'tyee cum'!AH$112</f>
        <v>9.5687467967943918E-2</v>
      </c>
      <c r="AI35">
        <f>'tyee cum'!AI35/'tyee cum'!AI$112</f>
        <v>7.0929084154470856E-2</v>
      </c>
      <c r="AJ35">
        <f>'tyee cum'!AJ35/'tyee cum'!AJ$112</f>
        <v>0.11506529730053644</v>
      </c>
      <c r="AK35">
        <f>'tyee cum'!AK35/'tyee cum'!AK$112</f>
        <v>0.1131102325601987</v>
      </c>
      <c r="AL35">
        <f>'tyee cum'!AL35/'tyee cum'!AL$112</f>
        <v>5.4548078163246722E-2</v>
      </c>
      <c r="AM35">
        <f>'tyee cum'!AM35/'tyee cum'!AM$112</f>
        <v>4.7587002253843831E-2</v>
      </c>
      <c r="AN35">
        <f>'tyee cum'!AN35/'tyee cum'!AN$112</f>
        <v>3.2506097005869795E-2</v>
      </c>
      <c r="AO35">
        <f>'tyee cum'!AO35/'tyee cum'!AO$112</f>
        <v>0.13114354475213119</v>
      </c>
      <c r="AP35">
        <f>'tyee cum'!AP35/'tyee cum'!AP$112</f>
        <v>9.6031409874019008E-2</v>
      </c>
      <c r="AQ35">
        <f>'tyee cum'!AQ35/'tyee cum'!AQ$112</f>
        <v>4.7547036925804587E-2</v>
      </c>
      <c r="AR35">
        <f>'tyee cum'!AR35/'tyee cum'!AR$112</f>
        <v>5.6520430785957955E-2</v>
      </c>
      <c r="AS35">
        <f>'tyee cum'!AS35/'tyee cum'!AS$112</f>
        <v>0.11252550429575058</v>
      </c>
      <c r="AT35">
        <f>'tyee cum'!AT35/'tyee cum'!AT$112</f>
        <v>5.4978152383613442E-2</v>
      </c>
      <c r="AU35">
        <f>'tyee cum'!AU35/'tyee cum'!AU$112</f>
        <v>5.1092591618068943E-2</v>
      </c>
      <c r="AV35">
        <f>'tyee cum'!AV35/'tyee cum'!AV$112</f>
        <v>0.12038057998654475</v>
      </c>
      <c r="AW35">
        <f>'tyee cum'!AW35/'tyee cum'!AW$112</f>
        <v>3.4904487703689625E-2</v>
      </c>
      <c r="AX35">
        <f>'tyee cum'!AX35/'tyee cum'!AX$112</f>
        <v>1.9361678944647468E-2</v>
      </c>
      <c r="AY35">
        <f>'tyee cum'!AY35/'tyee cum'!AY$112</f>
        <v>2.270046405022302E-2</v>
      </c>
      <c r="AZ35">
        <f>'tyee cum'!AZ35/'tyee cum'!AZ$112</f>
        <v>8.3693975807250867E-3</v>
      </c>
      <c r="BA35">
        <f>'tyee cum'!BA35/'tyee cum'!BA$112</f>
        <v>5.473351627773957E-2</v>
      </c>
      <c r="BB35">
        <f>'tyee cum'!BB35/'tyee cum'!BB$112</f>
        <v>4.908739249901866E-2</v>
      </c>
      <c r="BC35">
        <f>'tyee cum'!BC35/'tyee cum'!BC$112</f>
        <v>9.087561283474975E-2</v>
      </c>
      <c r="BF35">
        <f t="shared" si="0"/>
        <v>7.2813113033912247E-2</v>
      </c>
      <c r="BG35">
        <f t="shared" si="1"/>
        <v>3.3038194784862314E-2</v>
      </c>
      <c r="BH35">
        <f t="shared" si="2"/>
        <v>4.7825356612073266E-2</v>
      </c>
      <c r="BI35">
        <f t="shared" si="3"/>
        <v>9.1337762605600725E-2</v>
      </c>
      <c r="BJ35">
        <f t="shared" si="4"/>
        <v>0.11878599518074227</v>
      </c>
    </row>
    <row r="36" spans="1:62" x14ac:dyDescent="0.35">
      <c r="A36" s="1">
        <v>45478</v>
      </c>
      <c r="B36">
        <f>'tyee cum'!B36/'tyee cum'!B$112</f>
        <v>0.14454442021602887</v>
      </c>
      <c r="C36">
        <f>'tyee cum'!C36/'tyee cum'!C$112</f>
        <v>2.4611324991549614E-2</v>
      </c>
      <c r="D36">
        <f>'tyee cum'!D36/'tyee cum'!D$112</f>
        <v>6.292308869968527E-2</v>
      </c>
      <c r="E36">
        <f>'tyee cum'!E36/'tyee cum'!E$112</f>
        <v>5.9219862396182349E-2</v>
      </c>
      <c r="F36">
        <f>'tyee cum'!F36/'tyee cum'!F$112</f>
        <v>7.4728789708106147E-2</v>
      </c>
      <c r="G36">
        <f>'tyee cum'!G36/'tyee cum'!G$112</f>
        <v>5.842300254280635E-2</v>
      </c>
      <c r="H36">
        <f>'tyee cum'!H36/'tyee cum'!H$112</f>
        <v>2.0281855996707728E-2</v>
      </c>
      <c r="I36">
        <f>'tyee cum'!I36/'tyee cum'!I$112</f>
        <v>8.3872187602016965E-2</v>
      </c>
      <c r="J36">
        <f>'tyee cum'!J36/'tyee cum'!J$112</f>
        <v>0.19019274167881917</v>
      </c>
      <c r="K36">
        <f>'tyee cum'!K36/'tyee cum'!K$112</f>
        <v>6.0386808460006408E-2</v>
      </c>
      <c r="L36">
        <f>'tyee cum'!L36/'tyee cum'!L$112</f>
        <v>0.15845069205180273</v>
      </c>
      <c r="M36">
        <f>'tyee cum'!M36/'tyee cum'!M$112</f>
        <v>7.2209137323667252E-2</v>
      </c>
      <c r="N36">
        <f>'tyee cum'!N36/'tyee cum'!N$112</f>
        <v>9.9852308562153949E-2</v>
      </c>
      <c r="O36">
        <f>'tyee cum'!O36/'tyee cum'!O$112</f>
        <v>0.10392547359761992</v>
      </c>
      <c r="P36">
        <f>'tyee cum'!P36/'tyee cum'!P$112</f>
        <v>4.4667537169043585E-2</v>
      </c>
      <c r="Q36">
        <f>'tyee cum'!Q36/'tyee cum'!Q$112</f>
        <v>5.8552518179542039E-2</v>
      </c>
      <c r="R36">
        <f>'tyee cum'!R36/'tyee cum'!R$112</f>
        <v>4.758958549006341E-2</v>
      </c>
      <c r="S36">
        <f>'tyee cum'!S36/'tyee cum'!S$112</f>
        <v>7.146336039660578E-2</v>
      </c>
      <c r="T36">
        <f>'tyee cum'!T36/'tyee cum'!T$112</f>
        <v>5.5052762858437534E-2</v>
      </c>
      <c r="U36">
        <f>'tyee cum'!U36/'tyee cum'!U$112</f>
        <v>8.8771755520936677E-2</v>
      </c>
      <c r="V36">
        <f>'tyee cum'!V36/'tyee cum'!V$112</f>
        <v>4.0483754607784118E-2</v>
      </c>
      <c r="W36">
        <f>'tyee cum'!W36/'tyee cum'!W$112</f>
        <v>4.842299600171452E-2</v>
      </c>
      <c r="X36">
        <f>'tyee cum'!X36/'tyee cum'!X$112</f>
        <v>6.0421800713879995E-2</v>
      </c>
      <c r="Y36">
        <f>'tyee cum'!Y36/'tyee cum'!Y$112</f>
        <v>9.5340321915905732E-2</v>
      </c>
      <c r="Z36">
        <f>'tyee cum'!Z36/'tyee cum'!Z$112</f>
        <v>7.2824379826792407E-2</v>
      </c>
      <c r="AA36">
        <f>'tyee cum'!AA36/'tyee cum'!AA$112</f>
        <v>9.2049122422298693E-2</v>
      </c>
      <c r="AB36">
        <f>'tyee cum'!AB36/'tyee cum'!AB$112</f>
        <v>8.8655549605496639E-2</v>
      </c>
      <c r="AC36">
        <f>'tyee cum'!AC36/'tyee cum'!AC$112</f>
        <v>0.12378118995798286</v>
      </c>
      <c r="AD36">
        <f>'tyee cum'!AD36/'tyee cum'!AD$112</f>
        <v>0.2521278337839869</v>
      </c>
      <c r="AE36">
        <f>'tyee cum'!AE36/'tyee cum'!AE$112</f>
        <v>0.1056412698640177</v>
      </c>
      <c r="AF36">
        <f>'tyee cum'!AF36/'tyee cum'!AF$112</f>
        <v>0.10497526957455959</v>
      </c>
      <c r="AG36">
        <f>'tyee cum'!AG36/'tyee cum'!AG$112</f>
        <v>8.3877487403875933E-2</v>
      </c>
      <c r="AH36">
        <f>'tyee cum'!AH36/'tyee cum'!AH$112</f>
        <v>0.11298805340773437</v>
      </c>
      <c r="AI36">
        <f>'tyee cum'!AI36/'tyee cum'!AI$112</f>
        <v>8.4463586325605411E-2</v>
      </c>
      <c r="AJ36">
        <f>'tyee cum'!AJ36/'tyee cum'!AJ$112</f>
        <v>0.13479697844215308</v>
      </c>
      <c r="AK36">
        <f>'tyee cum'!AK36/'tyee cum'!AK$112</f>
        <v>0.13144026763828692</v>
      </c>
      <c r="AL36">
        <f>'tyee cum'!AL36/'tyee cum'!AL$112</f>
        <v>6.7273966653564624E-2</v>
      </c>
      <c r="AM36">
        <f>'tyee cum'!AM36/'tyee cum'!AM$112</f>
        <v>5.0944464124625478E-2</v>
      </c>
      <c r="AN36">
        <f>'tyee cum'!AN36/'tyee cum'!AN$112</f>
        <v>3.9013155089621859E-2</v>
      </c>
      <c r="AO36">
        <f>'tyee cum'!AO36/'tyee cum'!AO$112</f>
        <v>0.15103709846639915</v>
      </c>
      <c r="AP36">
        <f>'tyee cum'!AP36/'tyee cum'!AP$112</f>
        <v>0.13756566823597768</v>
      </c>
      <c r="AQ36">
        <f>'tyee cum'!AQ36/'tyee cum'!AQ$112</f>
        <v>5.0868470452279935E-2</v>
      </c>
      <c r="AR36">
        <f>'tyee cum'!AR36/'tyee cum'!AR$112</f>
        <v>5.8805554375289934E-2</v>
      </c>
      <c r="AS36">
        <f>'tyee cum'!AS36/'tyee cum'!AS$112</f>
        <v>0.14415413969185295</v>
      </c>
      <c r="AT36">
        <f>'tyee cum'!AT36/'tyee cum'!AT$112</f>
        <v>6.7600125333349886E-2</v>
      </c>
      <c r="AU36">
        <f>'tyee cum'!AU36/'tyee cum'!AU$112</f>
        <v>5.9651212670650162E-2</v>
      </c>
      <c r="AV36">
        <f>'tyee cum'!AV36/'tyee cum'!AV$112</f>
        <v>0.12807376299193682</v>
      </c>
      <c r="AW36">
        <f>'tyee cum'!AW36/'tyee cum'!AW$112</f>
        <v>3.8356480460386345E-2</v>
      </c>
      <c r="AX36">
        <f>'tyee cum'!AX36/'tyee cum'!AX$112</f>
        <v>2.5339032232887266E-2</v>
      </c>
      <c r="AY36">
        <f>'tyee cum'!AY36/'tyee cum'!AY$112</f>
        <v>2.6352131869003856E-2</v>
      </c>
      <c r="AZ36">
        <f>'tyee cum'!AZ36/'tyee cum'!AZ$112</f>
        <v>1.051760381547856E-2</v>
      </c>
      <c r="BA36">
        <f>'tyee cum'!BA36/'tyee cum'!BA$112</f>
        <v>6.7829832519292338E-2</v>
      </c>
      <c r="BB36">
        <f>'tyee cum'!BB36/'tyee cum'!BB$112</f>
        <v>5.4562323805445526E-2</v>
      </c>
      <c r="BC36">
        <f>'tyee cum'!BC36/'tyee cum'!BC$112</f>
        <v>0.11266487951613023</v>
      </c>
      <c r="BF36">
        <f t="shared" si="0"/>
        <v>8.3381832911815348E-2</v>
      </c>
      <c r="BG36">
        <f t="shared" si="1"/>
        <v>3.8553482849157002E-2</v>
      </c>
      <c r="BH36">
        <f t="shared" si="2"/>
        <v>5.4684933568693528E-2</v>
      </c>
      <c r="BI36">
        <f t="shared" si="3"/>
        <v>0.10547476979165317</v>
      </c>
      <c r="BJ36">
        <f t="shared" si="4"/>
        <v>0.14217759825509038</v>
      </c>
    </row>
    <row r="37" spans="1:62" x14ac:dyDescent="0.35">
      <c r="A37" s="1">
        <v>45479</v>
      </c>
      <c r="B37">
        <f>'tyee cum'!B37/'tyee cum'!B$112</f>
        <v>0.15138251042687983</v>
      </c>
      <c r="C37">
        <f>'tyee cum'!C37/'tyee cum'!C$112</f>
        <v>2.8629852232488325E-2</v>
      </c>
      <c r="D37">
        <f>'tyee cum'!D37/'tyee cum'!D$112</f>
        <v>6.9095116491201036E-2</v>
      </c>
      <c r="E37">
        <f>'tyee cum'!E37/'tyee cum'!E$112</f>
        <v>6.3197976093541816E-2</v>
      </c>
      <c r="F37">
        <f>'tyee cum'!F37/'tyee cum'!F$112</f>
        <v>8.80813138817515E-2</v>
      </c>
      <c r="G37">
        <f>'tyee cum'!G37/'tyee cum'!G$112</f>
        <v>6.2113477977829686E-2</v>
      </c>
      <c r="H37">
        <f>'tyee cum'!H37/'tyee cum'!H$112</f>
        <v>2.5864804594541189E-2</v>
      </c>
      <c r="I37">
        <f>'tyee cum'!I37/'tyee cum'!I$112</f>
        <v>8.9313406875779822E-2</v>
      </c>
      <c r="J37">
        <f>'tyee cum'!J37/'tyee cum'!J$112</f>
        <v>0.20678783790005428</v>
      </c>
      <c r="K37">
        <f>'tyee cum'!K37/'tyee cum'!K$112</f>
        <v>6.5531372687983175E-2</v>
      </c>
      <c r="L37">
        <f>'tyee cum'!L37/'tyee cum'!L$112</f>
        <v>0.17303302368956838</v>
      </c>
      <c r="M37">
        <f>'tyee cum'!M37/'tyee cum'!M$112</f>
        <v>8.2414922585234904E-2</v>
      </c>
      <c r="N37">
        <f>'tyee cum'!N37/'tyee cum'!N$112</f>
        <v>0.10701818227798189</v>
      </c>
      <c r="O37">
        <f>'tyee cum'!O37/'tyee cum'!O$112</f>
        <v>0.11026541750177245</v>
      </c>
      <c r="P37">
        <f>'tyee cum'!P37/'tyee cum'!P$112</f>
        <v>5.2224806568878852E-2</v>
      </c>
      <c r="Q37">
        <f>'tyee cum'!Q37/'tyee cum'!Q$112</f>
        <v>6.2639696765391426E-2</v>
      </c>
      <c r="R37">
        <f>'tyee cum'!R37/'tyee cum'!R$112</f>
        <v>5.1154348447866704E-2</v>
      </c>
      <c r="S37">
        <f>'tyee cum'!S37/'tyee cum'!S$112</f>
        <v>8.0251683223365899E-2</v>
      </c>
      <c r="T37">
        <f>'tyee cum'!T37/'tyee cum'!T$112</f>
        <v>6.2503620741129584E-2</v>
      </c>
      <c r="U37">
        <f>'tyee cum'!U37/'tyee cum'!U$112</f>
        <v>9.8810883469231697E-2</v>
      </c>
      <c r="V37">
        <f>'tyee cum'!V37/'tyee cum'!V$112</f>
        <v>4.4130962241028047E-2</v>
      </c>
      <c r="W37">
        <f>'tyee cum'!W37/'tyee cum'!W$112</f>
        <v>7.0269506382421548E-2</v>
      </c>
      <c r="X37">
        <f>'tyee cum'!X37/'tyee cum'!X$112</f>
        <v>7.3708181200637338E-2</v>
      </c>
      <c r="Y37">
        <f>'tyee cum'!Y37/'tyee cum'!Y$112</f>
        <v>0.10730704326181933</v>
      </c>
      <c r="Z37">
        <f>'tyee cum'!Z37/'tyee cum'!Z$112</f>
        <v>8.2689929829350847E-2</v>
      </c>
      <c r="AA37">
        <f>'tyee cum'!AA37/'tyee cum'!AA$112</f>
        <v>9.8248301052966724E-2</v>
      </c>
      <c r="AB37">
        <f>'tyee cum'!AB37/'tyee cum'!AB$112</f>
        <v>9.3654318718222274E-2</v>
      </c>
      <c r="AC37">
        <f>'tyee cum'!AC37/'tyee cum'!AC$112</f>
        <v>0.13474274036808237</v>
      </c>
      <c r="AD37">
        <f>'tyee cum'!AD37/'tyee cum'!AD$112</f>
        <v>0.287541514816472</v>
      </c>
      <c r="AE37">
        <f>'tyee cum'!AE37/'tyee cum'!AE$112</f>
        <v>0.11745253198866101</v>
      </c>
      <c r="AF37">
        <f>'tyee cum'!AF37/'tyee cum'!AF$112</f>
        <v>0.11376197670780859</v>
      </c>
      <c r="AG37">
        <f>'tyee cum'!AG37/'tyee cum'!AG$112</f>
        <v>9.3868768582969025E-2</v>
      </c>
      <c r="AH37">
        <f>'tyee cum'!AH37/'tyee cum'!AH$112</f>
        <v>0.16311586404076914</v>
      </c>
      <c r="AI37">
        <f>'tyee cum'!AI37/'tyee cum'!AI$112</f>
        <v>9.3062394797914325E-2</v>
      </c>
      <c r="AJ37">
        <f>'tyee cum'!AJ37/'tyee cum'!AJ$112</f>
        <v>0.14202877875185388</v>
      </c>
      <c r="AK37">
        <f>'tyee cum'!AK37/'tyee cum'!AK$112</f>
        <v>0.1344109109530113</v>
      </c>
      <c r="AL37">
        <f>'tyee cum'!AL37/'tyee cum'!AL$112</f>
        <v>8.7378602912889389E-2</v>
      </c>
      <c r="AM37">
        <f>'tyee cum'!AM37/'tyee cum'!AM$112</f>
        <v>5.3969708854876723E-2</v>
      </c>
      <c r="AN37">
        <f>'tyee cum'!AN37/'tyee cum'!AN$112</f>
        <v>4.436476862107603E-2</v>
      </c>
      <c r="AO37">
        <f>'tyee cum'!AO37/'tyee cum'!AO$112</f>
        <v>0.16123720505607908</v>
      </c>
      <c r="AP37">
        <f>'tyee cum'!AP37/'tyee cum'!AP$112</f>
        <v>0.18412386542807155</v>
      </c>
      <c r="AQ37">
        <f>'tyee cum'!AQ37/'tyee cum'!AQ$112</f>
        <v>5.7769875528428855E-2</v>
      </c>
      <c r="AR37">
        <f>'tyee cum'!AR37/'tyee cum'!AR$112</f>
        <v>5.9439987567437631E-2</v>
      </c>
      <c r="AS37">
        <f>'tyee cum'!AS37/'tyee cum'!AS$112</f>
        <v>0.15059941988066747</v>
      </c>
      <c r="AT37">
        <f>'tyee cum'!AT37/'tyee cum'!AT$112</f>
        <v>8.4898753925330375E-2</v>
      </c>
      <c r="AU37">
        <f>'tyee cum'!AU37/'tyee cum'!AU$112</f>
        <v>6.3930523196940772E-2</v>
      </c>
      <c r="AV37">
        <f>'tyee cum'!AV37/'tyee cum'!AV$112</f>
        <v>0.13410733191416588</v>
      </c>
      <c r="AW37">
        <f>'tyee cum'!AW37/'tyee cum'!AW$112</f>
        <v>5.4043140860984905E-2</v>
      </c>
      <c r="AX37">
        <f>'tyee cum'!AX37/'tyee cum'!AX$112</f>
        <v>2.589774282466456E-2</v>
      </c>
      <c r="AY37">
        <f>'tyee cum'!AY37/'tyee cum'!AY$112</f>
        <v>3.4482548140823452E-2</v>
      </c>
      <c r="AZ37">
        <f>'tyee cum'!AZ37/'tyee cum'!AZ$112</f>
        <v>1.5406924683246078E-2</v>
      </c>
      <c r="BA37">
        <f>'tyee cum'!BA37/'tyee cum'!BA$112</f>
        <v>8.0352218241457427E-2</v>
      </c>
      <c r="BB37">
        <f>'tyee cum'!BB37/'tyee cum'!BB$112</f>
        <v>5.9593048567248334E-2</v>
      </c>
      <c r="BC37">
        <f>'tyee cum'!BC37/'tyee cum'!BC$112</f>
        <v>0.1336860103806829</v>
      </c>
      <c r="BF37">
        <f t="shared" si="0"/>
        <v>9.3807215827991328E-2</v>
      </c>
      <c r="BG37">
        <f t="shared" si="1"/>
        <v>4.4201104155042442E-2</v>
      </c>
      <c r="BH37">
        <f t="shared" si="2"/>
        <v>6.0223155919893676E-2</v>
      </c>
      <c r="BI37">
        <f t="shared" si="3"/>
        <v>0.1165298931684479</v>
      </c>
      <c r="BJ37">
        <f t="shared" si="4"/>
        <v>0.15828079666731934</v>
      </c>
    </row>
    <row r="38" spans="1:62" x14ac:dyDescent="0.35">
      <c r="A38" s="1">
        <v>45480</v>
      </c>
      <c r="B38">
        <f>'tyee cum'!B38/'tyee cum'!B$112</f>
        <v>0.16273092601511085</v>
      </c>
      <c r="C38">
        <f>'tyee cum'!C38/'tyee cum'!C$112</f>
        <v>3.0960491521814459E-2</v>
      </c>
      <c r="D38">
        <f>'tyee cum'!D38/'tyee cum'!D$112</f>
        <v>7.4547687523139353E-2</v>
      </c>
      <c r="E38">
        <f>'tyee cum'!E38/'tyee cum'!E$112</f>
        <v>6.7854216783467633E-2</v>
      </c>
      <c r="F38">
        <f>'tyee cum'!F38/'tyee cum'!F$112</f>
        <v>0.10304249084258996</v>
      </c>
      <c r="G38">
        <f>'tyee cum'!G38/'tyee cum'!G$112</f>
        <v>6.6904422889842857E-2</v>
      </c>
      <c r="H38">
        <f>'tyee cum'!H38/'tyee cum'!H$112</f>
        <v>3.135545240140368E-2</v>
      </c>
      <c r="I38">
        <f>'tyee cum'!I38/'tyee cum'!I$112</f>
        <v>9.6170117759982882E-2</v>
      </c>
      <c r="J38">
        <f>'tyee cum'!J38/'tyee cum'!J$112</f>
        <v>0.23279242290519864</v>
      </c>
      <c r="K38">
        <f>'tyee cum'!K38/'tyee cum'!K$112</f>
        <v>7.2906689138237599E-2</v>
      </c>
      <c r="L38">
        <f>'tyee cum'!L38/'tyee cum'!L$112</f>
        <v>0.19143032459572643</v>
      </c>
      <c r="M38">
        <f>'tyee cum'!M38/'tyee cum'!M$112</f>
        <v>9.8139559506505519E-2</v>
      </c>
      <c r="N38">
        <f>'tyee cum'!N38/'tyee cum'!N$112</f>
        <v>0.11662862081212914</v>
      </c>
      <c r="O38">
        <f>'tyee cum'!O38/'tyee cum'!O$112</f>
        <v>0.11785762131909382</v>
      </c>
      <c r="P38">
        <f>'tyee cum'!P38/'tyee cum'!P$112</f>
        <v>6.1212956025130855E-2</v>
      </c>
      <c r="Q38">
        <f>'tyee cum'!Q38/'tyee cum'!Q$112</f>
        <v>6.4341335959093304E-2</v>
      </c>
      <c r="R38">
        <f>'tyee cum'!R38/'tyee cum'!R$112</f>
        <v>5.5785105139890781E-2</v>
      </c>
      <c r="S38">
        <f>'tyee cum'!S38/'tyee cum'!S$112</f>
        <v>8.9654508152806262E-2</v>
      </c>
      <c r="T38">
        <f>'tyee cum'!T38/'tyee cum'!T$112</f>
        <v>7.7720331766662737E-2</v>
      </c>
      <c r="U38">
        <f>'tyee cum'!U38/'tyee cum'!U$112</f>
        <v>0.11209820336401198</v>
      </c>
      <c r="V38">
        <f>'tyee cum'!V38/'tyee cum'!V$112</f>
        <v>5.0039084184909106E-2</v>
      </c>
      <c r="W38">
        <f>'tyee cum'!W38/'tyee cum'!W$112</f>
        <v>8.6043164734246863E-2</v>
      </c>
      <c r="X38">
        <f>'tyee cum'!X38/'tyee cum'!X$112</f>
        <v>8.5982237268827658E-2</v>
      </c>
      <c r="Y38">
        <f>'tyee cum'!Y38/'tyee cum'!Y$112</f>
        <v>0.12634687344751344</v>
      </c>
      <c r="Z38">
        <f>'tyee cum'!Z38/'tyee cum'!Z$112</f>
        <v>8.9611485139804548E-2</v>
      </c>
      <c r="AA38">
        <f>'tyee cum'!AA38/'tyee cum'!AA$112</f>
        <v>0.11113287778536433</v>
      </c>
      <c r="AB38">
        <f>'tyee cum'!AB38/'tyee cum'!AB$112</f>
        <v>0.10348864434407903</v>
      </c>
      <c r="AC38">
        <f>'tyee cum'!AC38/'tyee cum'!AC$112</f>
        <v>0.14484979093603248</v>
      </c>
      <c r="AD38">
        <f>'tyee cum'!AD38/'tyee cum'!AD$112</f>
        <v>0.3049906327418086</v>
      </c>
      <c r="AE38">
        <f>'tyee cum'!AE38/'tyee cum'!AE$112</f>
        <v>0.12764274852758398</v>
      </c>
      <c r="AF38">
        <f>'tyee cum'!AF38/'tyee cum'!AF$112</f>
        <v>0.1283501299553573</v>
      </c>
      <c r="AG38">
        <f>'tyee cum'!AG38/'tyee cum'!AG$112</f>
        <v>0.10539706994434823</v>
      </c>
      <c r="AH38">
        <f>'tyee cum'!AH38/'tyee cum'!AH$112</f>
        <v>0.19326569565785254</v>
      </c>
      <c r="AI38">
        <f>'tyee cum'!AI38/'tyee cum'!AI$112</f>
        <v>0.10614035719096424</v>
      </c>
      <c r="AJ38">
        <f>'tyee cum'!AJ38/'tyee cum'!AJ$112</f>
        <v>0.16422468563459386</v>
      </c>
      <c r="AK38">
        <f>'tyee cum'!AK38/'tyee cum'!AK$112</f>
        <v>0.14728222292073415</v>
      </c>
      <c r="AL38">
        <f>'tyee cum'!AL38/'tyee cum'!AL$112</f>
        <v>9.4621130217571112E-2</v>
      </c>
      <c r="AM38">
        <f>'tyee cum'!AM38/'tyee cum'!AM$112</f>
        <v>5.67600894528116E-2</v>
      </c>
      <c r="AN38">
        <f>'tyee cum'!AN38/'tyee cum'!AN$112</f>
        <v>5.2190600719771281E-2</v>
      </c>
      <c r="AO38">
        <f>'tyee cum'!AO38/'tyee cum'!AO$112</f>
        <v>0.16250026886410293</v>
      </c>
      <c r="AP38">
        <f>'tyee cum'!AP38/'tyee cum'!AP$112</f>
        <v>0.19472392175473069</v>
      </c>
      <c r="AQ38">
        <f>'tyee cum'!AQ38/'tyee cum'!AQ$112</f>
        <v>6.8424539493076003E-2</v>
      </c>
      <c r="AR38">
        <f>'tyee cum'!AR38/'tyee cum'!AR$112</f>
        <v>6.1116288111827871E-2</v>
      </c>
      <c r="AS38">
        <f>'tyee cum'!AS38/'tyee cum'!AS$112</f>
        <v>0.15304562649579248</v>
      </c>
      <c r="AT38">
        <f>'tyee cum'!AT38/'tyee cum'!AT$112</f>
        <v>0.10331210520997898</v>
      </c>
      <c r="AU38">
        <f>'tyee cum'!AU38/'tyee cum'!AU$112</f>
        <v>7.6109056638074143E-2</v>
      </c>
      <c r="AV38">
        <f>'tyee cum'!AV38/'tyee cum'!AV$112</f>
        <v>0.14838640127924704</v>
      </c>
      <c r="AW38">
        <f>'tyee cum'!AW38/'tyee cum'!AW$112</f>
        <v>6.0284325668144963E-2</v>
      </c>
      <c r="AX38">
        <f>'tyee cum'!AX38/'tyee cum'!AX$112</f>
        <v>3.8110553602601446E-2</v>
      </c>
      <c r="AY38">
        <f>'tyee cum'!AY38/'tyee cum'!AY$112</f>
        <v>4.0568152512448177E-2</v>
      </c>
      <c r="AZ38">
        <f>'tyee cum'!AZ38/'tyee cum'!AZ$112</f>
        <v>1.7546437246470804E-2</v>
      </c>
      <c r="BA38">
        <f>'tyee cum'!BA38/'tyee cum'!BA$112</f>
        <v>8.7910591352715325E-2</v>
      </c>
      <c r="BB38">
        <f>'tyee cum'!BB38/'tyee cum'!BB$112</f>
        <v>6.8582806979980732E-2</v>
      </c>
      <c r="BC38">
        <f>'tyee cum'!BC38/'tyee cum'!BC$112</f>
        <v>0.15442133768465638</v>
      </c>
      <c r="BF38">
        <f t="shared" si="0"/>
        <v>0.10439880403925671</v>
      </c>
      <c r="BG38">
        <f t="shared" si="1"/>
        <v>5.068453914536776E-2</v>
      </c>
      <c r="BH38">
        <f t="shared" si="2"/>
        <v>6.7141871363249048E-2</v>
      </c>
      <c r="BI38">
        <f t="shared" si="3"/>
        <v>0.12817328459841398</v>
      </c>
      <c r="BJ38">
        <f t="shared" si="4"/>
        <v>0.16377655774874897</v>
      </c>
    </row>
    <row r="39" spans="1:62" x14ac:dyDescent="0.35">
      <c r="A39" s="1">
        <v>45481</v>
      </c>
      <c r="B39">
        <f>'tyee cum'!B39/'tyee cum'!B$112</f>
        <v>0.17806364490583776</v>
      </c>
      <c r="C39">
        <f>'tyee cum'!C39/'tyee cum'!C$112</f>
        <v>3.5622304175342311E-2</v>
      </c>
      <c r="D39">
        <f>'tyee cum'!D39/'tyee cum'!D$112</f>
        <v>7.7895416750087237E-2</v>
      </c>
      <c r="E39">
        <f>'tyee cum'!E39/'tyee cum'!E$112</f>
        <v>7.3741952575532524E-2</v>
      </c>
      <c r="F39">
        <f>'tyee cum'!F39/'tyee cum'!F$112</f>
        <v>0.11084727601454411</v>
      </c>
      <c r="G39">
        <f>'tyee cum'!G39/'tyee cum'!G$112</f>
        <v>7.2988224274801491E-2</v>
      </c>
      <c r="H39">
        <f>'tyee cum'!H39/'tyee cum'!H$112</f>
        <v>3.7716364804917718E-2</v>
      </c>
      <c r="I39">
        <f>'tyee cum'!I39/'tyee cum'!I$112</f>
        <v>0.10691269013335859</v>
      </c>
      <c r="J39">
        <f>'tyee cum'!J39/'tyee cum'!J$112</f>
        <v>0.26414938721646219</v>
      </c>
      <c r="K39">
        <f>'tyee cum'!K39/'tyee cum'!K$112</f>
        <v>7.7613172828752366E-2</v>
      </c>
      <c r="L39">
        <f>'tyee cum'!L39/'tyee cum'!L$112</f>
        <v>0.22978034897357497</v>
      </c>
      <c r="M39">
        <f>'tyee cum'!M39/'tyee cum'!M$112</f>
        <v>0.11661176251639528</v>
      </c>
      <c r="N39">
        <f>'tyee cum'!N39/'tyee cum'!N$112</f>
        <v>0.12656922147217697</v>
      </c>
      <c r="O39">
        <f>'tyee cum'!O39/'tyee cum'!O$112</f>
        <v>0.12659319288500115</v>
      </c>
      <c r="P39">
        <f>'tyee cum'!P39/'tyee cum'!P$112</f>
        <v>7.0428008786505319E-2</v>
      </c>
      <c r="Q39">
        <f>'tyee cum'!Q39/'tyee cum'!Q$112</f>
        <v>7.3560647488784853E-2</v>
      </c>
      <c r="R39">
        <f>'tyee cum'!R39/'tyee cum'!R$112</f>
        <v>6.1525538043053156E-2</v>
      </c>
      <c r="S39">
        <f>'tyee cum'!S39/'tyee cum'!S$112</f>
        <v>0.10084909184708429</v>
      </c>
      <c r="T39">
        <f>'tyee cum'!T39/'tyee cum'!T$112</f>
        <v>9.5348704216719662E-2</v>
      </c>
      <c r="U39">
        <f>'tyee cum'!U39/'tyee cum'!U$112</f>
        <v>0.1384311954490289</v>
      </c>
      <c r="V39">
        <f>'tyee cum'!V39/'tyee cum'!V$112</f>
        <v>5.4001600455949449E-2</v>
      </c>
      <c r="W39">
        <f>'tyee cum'!W39/'tyee cum'!W$112</f>
        <v>0.11391719416090786</v>
      </c>
      <c r="X39">
        <f>'tyee cum'!X39/'tyee cum'!X$112</f>
        <v>0.10233726807321279</v>
      </c>
      <c r="Y39">
        <f>'tyee cum'!Y39/'tyee cum'!Y$112</f>
        <v>0.14442237691778992</v>
      </c>
      <c r="Z39">
        <f>'tyee cum'!Z39/'tyee cum'!Z$112</f>
        <v>9.8626874080454938E-2</v>
      </c>
      <c r="AA39">
        <f>'tyee cum'!AA39/'tyee cum'!AA$112</f>
        <v>0.12480165467699518</v>
      </c>
      <c r="AB39">
        <f>'tyee cum'!AB39/'tyee cum'!AB$112</f>
        <v>0.12230799060081768</v>
      </c>
      <c r="AC39">
        <f>'tyee cum'!AC39/'tyee cum'!AC$112</f>
        <v>0.15814506203506887</v>
      </c>
      <c r="AD39">
        <f>'tyee cum'!AD39/'tyee cum'!AD$112</f>
        <v>0.32060621445220888</v>
      </c>
      <c r="AE39">
        <f>'tyee cum'!AE39/'tyee cum'!AE$112</f>
        <v>0.14003366393443276</v>
      </c>
      <c r="AF39">
        <f>'tyee cum'!AF39/'tyee cum'!AF$112</f>
        <v>0.14121395976326667</v>
      </c>
      <c r="AG39">
        <f>'tyee cum'!AG39/'tyee cum'!AG$112</f>
        <v>0.11571742234984879</v>
      </c>
      <c r="AH39">
        <f>'tyee cum'!AH39/'tyee cum'!AH$112</f>
        <v>0.21644122318686151</v>
      </c>
      <c r="AI39">
        <f>'tyee cum'!AI39/'tyee cum'!AI$112</f>
        <v>0.11627677415573559</v>
      </c>
      <c r="AJ39">
        <f>'tyee cum'!AJ39/'tyee cum'!AJ$112</f>
        <v>0.17665391681659143</v>
      </c>
      <c r="AK39">
        <f>'tyee cum'!AK39/'tyee cum'!AK$112</f>
        <v>0.15399384030541696</v>
      </c>
      <c r="AL39">
        <f>'tyee cum'!AL39/'tyee cum'!AL$112</f>
        <v>0.1098014384769605</v>
      </c>
      <c r="AM39">
        <f>'tyee cum'!AM39/'tyee cum'!AM$112</f>
        <v>5.9530390992802329E-2</v>
      </c>
      <c r="AN39">
        <f>'tyee cum'!AN39/'tyee cum'!AN$112</f>
        <v>5.6247793688614614E-2</v>
      </c>
      <c r="AO39">
        <f>'tyee cum'!AO39/'tyee cum'!AO$112</f>
        <v>0.17207780568653552</v>
      </c>
      <c r="AP39">
        <f>'tyee cum'!AP39/'tyee cum'!AP$112</f>
        <v>0.20017696328344509</v>
      </c>
      <c r="AQ39">
        <f>'tyee cum'!AQ39/'tyee cum'!AQ$112</f>
        <v>7.7361374307895359E-2</v>
      </c>
      <c r="AR39">
        <f>'tyee cum'!AR39/'tyee cum'!AR$112</f>
        <v>6.7756882872573809E-2</v>
      </c>
      <c r="AS39">
        <f>'tyee cum'!AS39/'tyee cum'!AS$112</f>
        <v>0.16367085396653835</v>
      </c>
      <c r="AT39">
        <f>'tyee cum'!AT39/'tyee cum'!AT$112</f>
        <v>0.13009718441328783</v>
      </c>
      <c r="AU39">
        <f>'tyee cum'!AU39/'tyee cum'!AU$112</f>
        <v>8.6220891200104607E-2</v>
      </c>
      <c r="AV39">
        <f>'tyee cum'!AV39/'tyee cum'!AV$112</f>
        <v>0.1675511509164144</v>
      </c>
      <c r="AW39">
        <f>'tyee cum'!AW39/'tyee cum'!AW$112</f>
        <v>6.7776461978878599E-2</v>
      </c>
      <c r="AX39">
        <f>'tyee cum'!AX39/'tyee cum'!AX$112</f>
        <v>4.9121711586328512E-2</v>
      </c>
      <c r="AY39">
        <f>'tyee cum'!AY39/'tyee cum'!AY$112</f>
        <v>4.6159339678354137E-2</v>
      </c>
      <c r="AZ39">
        <f>'tyee cum'!AZ39/'tyee cum'!AZ$112</f>
        <v>2.176721477367765E-2</v>
      </c>
      <c r="BA39">
        <f>'tyee cum'!BA39/'tyee cum'!BA$112</f>
        <v>9.0959232450615227E-2</v>
      </c>
      <c r="BB39">
        <f>'tyee cum'!BB39/'tyee cum'!BB$112</f>
        <v>7.5217071691110873E-2</v>
      </c>
      <c r="BC39">
        <f>'tyee cum'!BC39/'tyee cum'!BC$112</f>
        <v>0.1800264848765899</v>
      </c>
      <c r="BF39">
        <f t="shared" si="0"/>
        <v>0.11659750792896752</v>
      </c>
      <c r="BG39">
        <f t="shared" si="1"/>
        <v>5.4675458425749002E-2</v>
      </c>
      <c r="BH39">
        <f t="shared" si="2"/>
        <v>7.3605973760471774E-2</v>
      </c>
      <c r="BI39">
        <f t="shared" si="3"/>
        <v>0.14362027262915911</v>
      </c>
      <c r="BJ39">
        <f t="shared" si="4"/>
        <v>0.17943763288536427</v>
      </c>
    </row>
    <row r="40" spans="1:62" x14ac:dyDescent="0.35">
      <c r="A40" s="1">
        <v>45482</v>
      </c>
      <c r="B40">
        <f>'tyee cum'!B40/'tyee cum'!B$112</f>
        <v>0.19567080415149898</v>
      </c>
      <c r="C40">
        <f>'tyee cum'!C40/'tyee cum'!C$112</f>
        <v>3.9671074698357414E-2</v>
      </c>
      <c r="D40">
        <f>'tyee cum'!D40/'tyee cum'!D$112</f>
        <v>7.9753255004296517E-2</v>
      </c>
      <c r="E40">
        <f>'tyee cum'!E40/'tyee cum'!E$112</f>
        <v>8.5247553553287961E-2</v>
      </c>
      <c r="F40">
        <f>'tyee cum'!F40/'tyee cum'!F$112</f>
        <v>0.12367416023535494</v>
      </c>
      <c r="G40">
        <f>'tyee cum'!G40/'tyee cum'!G$112</f>
        <v>7.9225263394039236E-2</v>
      </c>
      <c r="H40">
        <f>'tyee cum'!H40/'tyee cum'!H$112</f>
        <v>4.3809165387950051E-2</v>
      </c>
      <c r="I40">
        <f>'tyee cum'!I40/'tyee cum'!I$112</f>
        <v>0.11827373906556611</v>
      </c>
      <c r="J40">
        <f>'tyee cum'!J40/'tyee cum'!J$112</f>
        <v>0.30081537420000631</v>
      </c>
      <c r="K40">
        <f>'tyee cum'!K40/'tyee cum'!K$112</f>
        <v>8.3772689047556984E-2</v>
      </c>
      <c r="L40">
        <f>'tyee cum'!L40/'tyee cum'!L$112</f>
        <v>0.24679853467579466</v>
      </c>
      <c r="M40">
        <f>'tyee cum'!M40/'tyee cum'!M$112</f>
        <v>0.13735501969084651</v>
      </c>
      <c r="N40">
        <f>'tyee cum'!N40/'tyee cum'!N$112</f>
        <v>0.13779254660643001</v>
      </c>
      <c r="O40">
        <f>'tyee cum'!O40/'tyee cum'!O$112</f>
        <v>0.14414298035209222</v>
      </c>
      <c r="P40">
        <f>'tyee cum'!P40/'tyee cum'!P$112</f>
        <v>8.1241159874540336E-2</v>
      </c>
      <c r="Q40">
        <f>'tyee cum'!Q40/'tyee cum'!Q$112</f>
        <v>8.4758777049073766E-2</v>
      </c>
      <c r="R40">
        <f>'tyee cum'!R40/'tyee cum'!R$112</f>
        <v>6.9548569165871391E-2</v>
      </c>
      <c r="S40">
        <f>'tyee cum'!S40/'tyee cum'!S$112</f>
        <v>0.1118754960145897</v>
      </c>
      <c r="T40">
        <f>'tyee cum'!T40/'tyee cum'!T$112</f>
        <v>0.12542224460448279</v>
      </c>
      <c r="U40">
        <f>'tyee cum'!U40/'tyee cum'!U$112</f>
        <v>0.16098428183324659</v>
      </c>
      <c r="V40">
        <f>'tyee cum'!V40/'tyee cum'!V$112</f>
        <v>5.7431328033330543E-2</v>
      </c>
      <c r="W40">
        <f>'tyee cum'!W40/'tyee cum'!W$112</f>
        <v>0.13500807953684893</v>
      </c>
      <c r="X40">
        <f>'tyee cum'!X40/'tyee cum'!X$112</f>
        <v>0.12157278061341177</v>
      </c>
      <c r="Y40">
        <f>'tyee cum'!Y40/'tyee cum'!Y$112</f>
        <v>0.16947256839009142</v>
      </c>
      <c r="Z40">
        <f>'tyee cum'!Z40/'tyee cum'!Z$112</f>
        <v>0.11780014595713562</v>
      </c>
      <c r="AA40">
        <f>'tyee cum'!AA40/'tyee cum'!AA$112</f>
        <v>0.1384946987707974</v>
      </c>
      <c r="AB40">
        <f>'tyee cum'!AB40/'tyee cum'!AB$112</f>
        <v>0.13860296010236892</v>
      </c>
      <c r="AC40">
        <f>'tyee cum'!AC40/'tyee cum'!AC$112</f>
        <v>0.1786058943825507</v>
      </c>
      <c r="AD40">
        <f>'tyee cum'!AD40/'tyee cum'!AD$112</f>
        <v>0.34942468570695528</v>
      </c>
      <c r="AE40">
        <f>'tyee cum'!AE40/'tyee cum'!AE$112</f>
        <v>0.15811531992800543</v>
      </c>
      <c r="AF40">
        <f>'tyee cum'!AF40/'tyee cum'!AF$112</f>
        <v>0.15303227300069483</v>
      </c>
      <c r="AG40">
        <f>'tyee cum'!AG40/'tyee cum'!AG$112</f>
        <v>0.12704907914128996</v>
      </c>
      <c r="AH40">
        <f>'tyee cum'!AH40/'tyee cum'!AH$112</f>
        <v>0.22584251999137733</v>
      </c>
      <c r="AI40">
        <f>'tyee cum'!AI40/'tyee cum'!AI$112</f>
        <v>0.15179035055879853</v>
      </c>
      <c r="AJ40">
        <f>'tyee cum'!AJ40/'tyee cum'!AJ$112</f>
        <v>0.189145285642493</v>
      </c>
      <c r="AK40">
        <f>'tyee cum'!AK40/'tyee cum'!AK$112</f>
        <v>0.16401994595878877</v>
      </c>
      <c r="AL40">
        <f>'tyee cum'!AL40/'tyee cum'!AL$112</f>
        <v>0.12449625588721727</v>
      </c>
      <c r="AM40">
        <f>'tyee cum'!AM40/'tyee cum'!AM$112</f>
        <v>7.0666966676186979E-2</v>
      </c>
      <c r="AN40">
        <f>'tyee cum'!AN40/'tyee cum'!AN$112</f>
        <v>6.0951467103441112E-2</v>
      </c>
      <c r="AO40">
        <f>'tyee cum'!AO40/'tyee cum'!AO$112</f>
        <v>0.18159917978524331</v>
      </c>
      <c r="AP40">
        <f>'tyee cum'!AP40/'tyee cum'!AP$112</f>
        <v>0.21022040577370435</v>
      </c>
      <c r="AQ40">
        <f>'tyee cum'!AQ40/'tyee cum'!AQ$112</f>
        <v>9.5948809471406715E-2</v>
      </c>
      <c r="AR40">
        <f>'tyee cum'!AR40/'tyee cum'!AR$112</f>
        <v>7.5886940512866485E-2</v>
      </c>
      <c r="AS40">
        <f>'tyee cum'!AS40/'tyee cum'!AS$112</f>
        <v>0.17178149573733609</v>
      </c>
      <c r="AT40">
        <f>'tyee cum'!AT40/'tyee cum'!AT$112</f>
        <v>0.15175366379365376</v>
      </c>
      <c r="AU40">
        <f>'tyee cum'!AU40/'tyee cum'!AU$112</f>
        <v>9.8542148059200724E-2</v>
      </c>
      <c r="AV40">
        <f>'tyee cum'!AV40/'tyee cum'!AV$112</f>
        <v>0.17989311659421106</v>
      </c>
      <c r="AW40">
        <f>'tyee cum'!AW40/'tyee cum'!AW$112</f>
        <v>7.1721596557960565E-2</v>
      </c>
      <c r="AX40">
        <f>'tyee cum'!AX40/'tyee cum'!AX$112</f>
        <v>6.3281895381248496E-2</v>
      </c>
      <c r="AY40">
        <f>'tyee cum'!AY40/'tyee cum'!AY$112</f>
        <v>5.5687552741650222E-2</v>
      </c>
      <c r="AZ40">
        <f>'tyee cum'!AZ40/'tyee cum'!AZ$112</f>
        <v>2.5635898603970225E-2</v>
      </c>
      <c r="BA40">
        <f>'tyee cum'!BA40/'tyee cum'!BA$112</f>
        <v>9.4010791839291674E-2</v>
      </c>
      <c r="BB40">
        <f>'tyee cum'!BB40/'tyee cum'!BB$112</f>
        <v>8.1830210898190772E-2</v>
      </c>
      <c r="BC40">
        <f>'tyee cum'!BC40/'tyee cum'!BC$112</f>
        <v>0.20922928513151923</v>
      </c>
      <c r="BF40">
        <f t="shared" si="0"/>
        <v>0.13052552379385401</v>
      </c>
      <c r="BG40">
        <f t="shared" si="1"/>
        <v>6.1650595586783326E-2</v>
      </c>
      <c r="BH40">
        <f t="shared" si="2"/>
        <v>8.1388422630452942E-2</v>
      </c>
      <c r="BI40">
        <f t="shared" si="3"/>
        <v>0.16326102992740321</v>
      </c>
      <c r="BJ40">
        <f t="shared" si="4"/>
        <v>0.20516174083751321</v>
      </c>
    </row>
    <row r="41" spans="1:62" x14ac:dyDescent="0.35">
      <c r="A41" s="1">
        <v>45483</v>
      </c>
      <c r="B41">
        <f>'tyee cum'!B41/'tyee cum'!B$112</f>
        <v>0.21817634438528577</v>
      </c>
      <c r="C41">
        <f>'tyee cum'!C41/'tyee cum'!C$112</f>
        <v>4.4998360716913696E-2</v>
      </c>
      <c r="D41">
        <f>'tyee cum'!D41/'tyee cum'!D$112</f>
        <v>8.2485420481018173E-2</v>
      </c>
      <c r="E41">
        <f>'tyee cum'!E41/'tyee cum'!E$112</f>
        <v>0.12504380323628131</v>
      </c>
      <c r="F41">
        <f>'tyee cum'!F41/'tyee cum'!F$112</f>
        <v>0.13989872060685127</v>
      </c>
      <c r="G41">
        <f>'tyee cum'!G41/'tyee cum'!G$112</f>
        <v>8.5496355342559283E-2</v>
      </c>
      <c r="H41">
        <f>'tyee cum'!H41/'tyee cum'!H$112</f>
        <v>4.8326403517810368E-2</v>
      </c>
      <c r="I41">
        <f>'tyee cum'!I41/'tyee cum'!I$112</f>
        <v>0.12968768889841195</v>
      </c>
      <c r="J41">
        <f>'tyee cum'!J41/'tyee cum'!J$112</f>
        <v>0.32690339022386594</v>
      </c>
      <c r="K41">
        <f>'tyee cum'!K41/'tyee cum'!K$112</f>
        <v>9.5769938590541337E-2</v>
      </c>
      <c r="L41">
        <f>'tyee cum'!L41/'tyee cum'!L$112</f>
        <v>0.26153378062685911</v>
      </c>
      <c r="M41">
        <f>'tyee cum'!M41/'tyee cum'!M$112</f>
        <v>0.16500435853880197</v>
      </c>
      <c r="N41">
        <f>'tyee cum'!N41/'tyee cum'!N$112</f>
        <v>0.1461933040205258</v>
      </c>
      <c r="O41">
        <f>'tyee cum'!O41/'tyee cum'!O$112</f>
        <v>0.15588518561713757</v>
      </c>
      <c r="P41">
        <f>'tyee cum'!P41/'tyee cum'!P$112</f>
        <v>9.1619027060492395E-2</v>
      </c>
      <c r="Q41">
        <f>'tyee cum'!Q41/'tyee cum'!Q$112</f>
        <v>0.10410061187087966</v>
      </c>
      <c r="R41">
        <f>'tyee cum'!R41/'tyee cum'!R$112</f>
        <v>7.5386745569555269E-2</v>
      </c>
      <c r="S41">
        <f>'tyee cum'!S41/'tyee cum'!S$112</f>
        <v>0.12231974029454799</v>
      </c>
      <c r="T41">
        <f>'tyee cum'!T41/'tyee cum'!T$112</f>
        <v>0.14212491367266566</v>
      </c>
      <c r="U41">
        <f>'tyee cum'!U41/'tyee cum'!U$112</f>
        <v>0.19597805957229</v>
      </c>
      <c r="V41">
        <f>'tyee cum'!V41/'tyee cum'!V$112</f>
        <v>6.3051135299601074E-2</v>
      </c>
      <c r="W41">
        <f>'tyee cum'!W41/'tyee cum'!W$112</f>
        <v>0.15464905160014986</v>
      </c>
      <c r="X41">
        <f>'tyee cum'!X41/'tyee cum'!X$112</f>
        <v>0.14974685537114735</v>
      </c>
      <c r="Y41">
        <f>'tyee cum'!Y41/'tyee cum'!Y$112</f>
        <v>0.18974016189501383</v>
      </c>
      <c r="Z41">
        <f>'tyee cum'!Z41/'tyee cum'!Z$112</f>
        <v>0.14173665005519701</v>
      </c>
      <c r="AA41">
        <f>'tyee cum'!AA41/'tyee cum'!AA$112</f>
        <v>0.16397951370978833</v>
      </c>
      <c r="AB41">
        <f>'tyee cum'!AB41/'tyee cum'!AB$112</f>
        <v>0.15809225857848111</v>
      </c>
      <c r="AC41">
        <f>'tyee cum'!AC41/'tyee cum'!AC$112</f>
        <v>0.19838473216211347</v>
      </c>
      <c r="AD41">
        <f>'tyee cum'!AD41/'tyee cum'!AD$112</f>
        <v>0.37006345469705887</v>
      </c>
      <c r="AE41">
        <f>'tyee cum'!AE41/'tyee cum'!AE$112</f>
        <v>0.16895241189769131</v>
      </c>
      <c r="AF41">
        <f>'tyee cum'!AF41/'tyee cum'!AF$112</f>
        <v>0.17591468322720175</v>
      </c>
      <c r="AG41">
        <f>'tyee cum'!AG41/'tyee cum'!AG$112</f>
        <v>0.1481888299526036</v>
      </c>
      <c r="AH41">
        <f>'tyee cum'!AH41/'tyee cum'!AH$112</f>
        <v>0.24407483879266087</v>
      </c>
      <c r="AI41">
        <f>'tyee cum'!AI41/'tyee cum'!AI$112</f>
        <v>0.20209905473644599</v>
      </c>
      <c r="AJ41">
        <f>'tyee cum'!AJ41/'tyee cum'!AJ$112</f>
        <v>0.21021675653075145</v>
      </c>
      <c r="AK41">
        <f>'tyee cum'!AK41/'tyee cum'!AK$112</f>
        <v>0.17287727391456412</v>
      </c>
      <c r="AL41">
        <f>'tyee cum'!AL41/'tyee cum'!AL$112</f>
        <v>0.13246194950148604</v>
      </c>
      <c r="AM41">
        <f>'tyee cum'!AM41/'tyee cum'!AM$112</f>
        <v>8.6733255313010002E-2</v>
      </c>
      <c r="AN41">
        <f>'tyee cum'!AN41/'tyee cum'!AN$112</f>
        <v>7.3804097602798283E-2</v>
      </c>
      <c r="AO41">
        <f>'tyee cum'!AO41/'tyee cum'!AO$112</f>
        <v>0.19822812581406077</v>
      </c>
      <c r="AP41">
        <f>'tyee cum'!AP41/'tyee cum'!AP$112</f>
        <v>0.2284638123390865</v>
      </c>
      <c r="AQ41">
        <f>'tyee cum'!AQ41/'tyee cum'!AQ$112</f>
        <v>0.11745148372408416</v>
      </c>
      <c r="AR41">
        <f>'tyee cum'!AR41/'tyee cum'!AR$112</f>
        <v>0.16597063330983797</v>
      </c>
      <c r="AS41">
        <f>'tyee cum'!AS41/'tyee cum'!AS$112</f>
        <v>0.20731656207607724</v>
      </c>
      <c r="AT41">
        <f>'tyee cum'!AT41/'tyee cum'!AT$112</f>
        <v>0.17831010812007639</v>
      </c>
      <c r="AU41">
        <f>'tyee cum'!AU41/'tyee cum'!AU$112</f>
        <v>0.11548955727036281</v>
      </c>
      <c r="AV41">
        <f>'tyee cum'!AV41/'tyee cum'!AV$112</f>
        <v>0.19475378287536457</v>
      </c>
      <c r="AW41">
        <f>'tyee cum'!AW41/'tyee cum'!AW$112</f>
        <v>7.9072350465487426E-2</v>
      </c>
      <c r="AX41">
        <f>'tyee cum'!AX41/'tyee cum'!AX$112</f>
        <v>7.3295411077306846E-2</v>
      </c>
      <c r="AY41">
        <f>'tyee cum'!AY41/'tyee cum'!AY$112</f>
        <v>5.8121489294494115E-2</v>
      </c>
      <c r="AZ41">
        <f>'tyee cum'!AZ41/'tyee cum'!AZ$112</f>
        <v>3.547278793874787E-2</v>
      </c>
      <c r="BA41">
        <f>'tyee cum'!BA41/'tyee cum'!BA$112</f>
        <v>9.6682000663424764E-2</v>
      </c>
      <c r="BB41">
        <f>'tyee cum'!BB41/'tyee cum'!BB$112</f>
        <v>9.6105913000035681E-2</v>
      </c>
      <c r="BC41">
        <f>'tyee cum'!BC41/'tyee cum'!BC$112</f>
        <v>0.23396152253322389</v>
      </c>
      <c r="BF41">
        <f t="shared" si="0"/>
        <v>0.14889619737375423</v>
      </c>
      <c r="BG41">
        <f t="shared" si="1"/>
        <v>7.344801703495428E-2</v>
      </c>
      <c r="BH41">
        <f t="shared" si="2"/>
        <v>9.5853932192914923E-2</v>
      </c>
      <c r="BI41">
        <f t="shared" si="3"/>
        <v>0.19350037763027689</v>
      </c>
      <c r="BJ41">
        <f t="shared" si="4"/>
        <v>0.2253775719529463</v>
      </c>
    </row>
    <row r="42" spans="1:62" x14ac:dyDescent="0.35">
      <c r="A42" s="1">
        <v>45484</v>
      </c>
      <c r="B42">
        <f>'tyee cum'!B42/'tyee cum'!B$112</f>
        <v>0.23370937122073723</v>
      </c>
      <c r="C42">
        <f>'tyee cum'!C42/'tyee cum'!C$112</f>
        <v>4.7460606661304305E-2</v>
      </c>
      <c r="D42">
        <f>'tyee cum'!D42/'tyee cum'!D$112</f>
        <v>8.6561978335334022E-2</v>
      </c>
      <c r="E42">
        <f>'tyee cum'!E42/'tyee cum'!E$112</f>
        <v>0.16102556733413614</v>
      </c>
      <c r="F42">
        <f>'tyee cum'!F42/'tyee cum'!F$112</f>
        <v>0.15854730040731863</v>
      </c>
      <c r="G42">
        <f>'tyee cum'!G42/'tyee cum'!G$112</f>
        <v>9.2303779361414581E-2</v>
      </c>
      <c r="H42">
        <f>'tyee cum'!H42/'tyee cum'!H$112</f>
        <v>4.8990090154347195E-2</v>
      </c>
      <c r="I42">
        <f>'tyee cum'!I42/'tyee cum'!I$112</f>
        <v>0.15813143243911498</v>
      </c>
      <c r="J42">
        <f>'tyee cum'!J42/'tyee cum'!J$112</f>
        <v>0.36486439316854941</v>
      </c>
      <c r="K42">
        <f>'tyee cum'!K42/'tyee cum'!K$112</f>
        <v>0.11727526510688863</v>
      </c>
      <c r="L42">
        <f>'tyee cum'!L42/'tyee cum'!L$112</f>
        <v>0.2955114476373869</v>
      </c>
      <c r="M42">
        <f>'tyee cum'!M42/'tyee cum'!M$112</f>
        <v>0.18776319285111842</v>
      </c>
      <c r="N42">
        <f>'tyee cum'!N42/'tyee cum'!N$112</f>
        <v>0.16040993326992084</v>
      </c>
      <c r="O42">
        <f>'tyee cum'!O42/'tyee cum'!O$112</f>
        <v>0.16813990439145132</v>
      </c>
      <c r="P42">
        <f>'tyee cum'!P42/'tyee cum'!P$112</f>
        <v>0.10877157876594697</v>
      </c>
      <c r="Q42">
        <f>'tyee cum'!Q42/'tyee cum'!Q$112</f>
        <v>0.12056337965742353</v>
      </c>
      <c r="R42">
        <f>'tyee cum'!R42/'tyee cum'!R$112</f>
        <v>8.205286691870009E-2</v>
      </c>
      <c r="S42">
        <f>'tyee cum'!S42/'tyee cum'!S$112</f>
        <v>0.139098881936907</v>
      </c>
      <c r="T42">
        <f>'tyee cum'!T42/'tyee cum'!T$112</f>
        <v>0.15661216156829802</v>
      </c>
      <c r="U42">
        <f>'tyee cum'!U42/'tyee cum'!U$112</f>
        <v>0.21706074897194069</v>
      </c>
      <c r="V42">
        <f>'tyee cum'!V42/'tyee cum'!V$112</f>
        <v>6.8344977215531372E-2</v>
      </c>
      <c r="W42">
        <f>'tyee cum'!W42/'tyee cum'!W$112</f>
        <v>0.1723962471512972</v>
      </c>
      <c r="X42">
        <f>'tyee cum'!X42/'tyee cum'!X$112</f>
        <v>0.17018105478969042</v>
      </c>
      <c r="Y42">
        <f>'tyee cum'!Y42/'tyee cum'!Y$112</f>
        <v>0.2141017019990826</v>
      </c>
      <c r="Z42">
        <f>'tyee cum'!Z42/'tyee cum'!Z$112</f>
        <v>0.1629290068668216</v>
      </c>
      <c r="AA42">
        <f>'tyee cum'!AA42/'tyee cum'!AA$112</f>
        <v>0.18169473203507333</v>
      </c>
      <c r="AB42">
        <f>'tyee cum'!AB42/'tyee cum'!AB$112</f>
        <v>0.18286029402416551</v>
      </c>
      <c r="AC42">
        <f>'tyee cum'!AC42/'tyee cum'!AC$112</f>
        <v>0.21605101221580217</v>
      </c>
      <c r="AD42">
        <f>'tyee cum'!AD42/'tyee cum'!AD$112</f>
        <v>0.38677529521995552</v>
      </c>
      <c r="AE42">
        <f>'tyee cum'!AE42/'tyee cum'!AE$112</f>
        <v>0.18058625162915012</v>
      </c>
      <c r="AF42">
        <f>'tyee cum'!AF42/'tyee cum'!AF$112</f>
        <v>0.19399439513190253</v>
      </c>
      <c r="AG42">
        <f>'tyee cum'!AG42/'tyee cum'!AG$112</f>
        <v>0.16465533326322829</v>
      </c>
      <c r="AH42">
        <f>'tyee cum'!AH42/'tyee cum'!AH$112</f>
        <v>0.26738941174555697</v>
      </c>
      <c r="AI42">
        <f>'tyee cum'!AI42/'tyee cum'!AI$112</f>
        <v>0.23365518188071768</v>
      </c>
      <c r="AJ42">
        <f>'tyee cum'!AJ42/'tyee cum'!AJ$112</f>
        <v>0.24023264333877645</v>
      </c>
      <c r="AK42">
        <f>'tyee cum'!AK42/'tyee cum'!AK$112</f>
        <v>0.18640085828422845</v>
      </c>
      <c r="AL42">
        <f>'tyee cum'!AL42/'tyee cum'!AL$112</f>
        <v>0.14657355389720064</v>
      </c>
      <c r="AM42">
        <f>'tyee cum'!AM42/'tyee cum'!AM$112</f>
        <v>0.13615268456396257</v>
      </c>
      <c r="AN42">
        <f>'tyee cum'!AN42/'tyee cum'!AN$112</f>
        <v>9.1929596243576023E-2</v>
      </c>
      <c r="AO42">
        <f>'tyee cum'!AO42/'tyee cum'!AO$112</f>
        <v>0.20825974423256624</v>
      </c>
      <c r="AP42">
        <f>'tyee cum'!AP42/'tyee cum'!AP$112</f>
        <v>0.25763547781195323</v>
      </c>
      <c r="AQ42">
        <f>'tyee cum'!AQ42/'tyee cum'!AQ$112</f>
        <v>0.14381734734416252</v>
      </c>
      <c r="AR42">
        <f>'tyee cum'!AR42/'tyee cum'!AR$112</f>
        <v>0.23592067606132233</v>
      </c>
      <c r="AS42">
        <f>'tyee cum'!AS42/'tyee cum'!AS$112</f>
        <v>0.22260700775330591</v>
      </c>
      <c r="AT42">
        <f>'tyee cum'!AT42/'tyee cum'!AT$112</f>
        <v>0.18878295699891559</v>
      </c>
      <c r="AU42">
        <f>'tyee cum'!AU42/'tyee cum'!AU$112</f>
        <v>0.12399794605852138</v>
      </c>
      <c r="AV42">
        <f>'tyee cum'!AV42/'tyee cum'!AV$112</f>
        <v>0.19967473161032473</v>
      </c>
      <c r="AW42">
        <f>'tyee cum'!AW42/'tyee cum'!AW$112</f>
        <v>8.9208903245800664E-2</v>
      </c>
      <c r="AX42">
        <f>'tyee cum'!AX42/'tyee cum'!AX$112</f>
        <v>8.2406334835334924E-2</v>
      </c>
      <c r="AY42">
        <f>'tyee cum'!AY42/'tyee cum'!AY$112</f>
        <v>6.4594692339737872E-2</v>
      </c>
      <c r="AZ42">
        <f>'tyee cum'!AZ42/'tyee cum'!AZ$112</f>
        <v>5.026072320914713E-2</v>
      </c>
      <c r="BA42">
        <f>'tyee cum'!BA42/'tyee cum'!BA$112</f>
        <v>0.10271897151650926</v>
      </c>
      <c r="BB42">
        <f>'tyee cum'!BB42/'tyee cum'!BB$112</f>
        <v>0.11087406773007887</v>
      </c>
      <c r="BC42">
        <f>'tyee cum'!BC42/'tyee cum'!BC$112</f>
        <v>0.26425917981197722</v>
      </c>
      <c r="BF42">
        <f t="shared" si="0"/>
        <v>0.16753290504099289</v>
      </c>
      <c r="BG42">
        <f t="shared" si="1"/>
        <v>8.2158907293690547E-2</v>
      </c>
      <c r="BH42">
        <f t="shared" si="2"/>
        <v>0.11247436707428131</v>
      </c>
      <c r="BI42">
        <f t="shared" si="3"/>
        <v>0.2126412125574535</v>
      </c>
      <c r="BJ42">
        <f t="shared" si="4"/>
        <v>0.25241462747000026</v>
      </c>
    </row>
    <row r="43" spans="1:62" x14ac:dyDescent="0.35">
      <c r="A43" s="1">
        <v>45485</v>
      </c>
      <c r="B43">
        <f>'tyee cum'!B43/'tyee cum'!B$112</f>
        <v>0.26705707583289423</v>
      </c>
      <c r="C43">
        <f>'tyee cum'!C43/'tyee cum'!C$112</f>
        <v>5.3020865844216232E-2</v>
      </c>
      <c r="D43">
        <f>'tyee cum'!D43/'tyee cum'!D$112</f>
        <v>9.0032737599415116E-2</v>
      </c>
      <c r="E43">
        <f>'tyee cum'!E43/'tyee cum'!E$112</f>
        <v>0.19853267855687623</v>
      </c>
      <c r="F43">
        <f>'tyee cum'!F43/'tyee cum'!F$112</f>
        <v>0.18205313587210911</v>
      </c>
      <c r="G43">
        <f>'tyee cum'!G43/'tyee cum'!G$112</f>
        <v>9.5584469776596917E-2</v>
      </c>
      <c r="H43">
        <f>'tyee cum'!H43/'tyee cum'!H$112</f>
        <v>5.471783884131174E-2</v>
      </c>
      <c r="I43">
        <f>'tyee cum'!I43/'tyee cum'!I$112</f>
        <v>0.18815746457570282</v>
      </c>
      <c r="J43">
        <f>'tyee cum'!J43/'tyee cum'!J$112</f>
        <v>0.4014651166086744</v>
      </c>
      <c r="K43">
        <f>'tyee cum'!K43/'tyee cum'!K$112</f>
        <v>0.13298178869197508</v>
      </c>
      <c r="L43">
        <f>'tyee cum'!L43/'tyee cum'!L$112</f>
        <v>0.32766362595768289</v>
      </c>
      <c r="M43">
        <f>'tyee cum'!M43/'tyee cum'!M$112</f>
        <v>0.20632178565937676</v>
      </c>
      <c r="N43">
        <f>'tyee cum'!N43/'tyee cum'!N$112</f>
        <v>0.1769518890080061</v>
      </c>
      <c r="O43">
        <f>'tyee cum'!O43/'tyee cum'!O$112</f>
        <v>0.1755791695892705</v>
      </c>
      <c r="P43">
        <f>'tyee cum'!P43/'tyee cum'!P$112</f>
        <v>0.12385884729004359</v>
      </c>
      <c r="Q43">
        <f>'tyee cum'!Q43/'tyee cum'!Q$112</f>
        <v>0.14108059462037037</v>
      </c>
      <c r="R43">
        <f>'tyee cum'!R43/'tyee cum'!R$112</f>
        <v>8.7135528942805199E-2</v>
      </c>
      <c r="S43">
        <f>'tyee cum'!S43/'tyee cum'!S$112</f>
        <v>0.15232684826472379</v>
      </c>
      <c r="T43">
        <f>'tyee cum'!T43/'tyee cum'!T$112</f>
        <v>0.17856540278010991</v>
      </c>
      <c r="U43">
        <f>'tyee cum'!U43/'tyee cum'!U$112</f>
        <v>0.24269500377313266</v>
      </c>
      <c r="V43">
        <f>'tyee cum'!V43/'tyee cum'!V$112</f>
        <v>7.4876468815730179E-2</v>
      </c>
      <c r="W43">
        <f>'tyee cum'!W43/'tyee cum'!W$112</f>
        <v>0.19855762301087421</v>
      </c>
      <c r="X43">
        <f>'tyee cum'!X43/'tyee cum'!X$112</f>
        <v>0.18986593328533549</v>
      </c>
      <c r="Y43">
        <f>'tyee cum'!Y43/'tyee cum'!Y$112</f>
        <v>0.23546679341850782</v>
      </c>
      <c r="Z43">
        <f>'tyee cum'!Z43/'tyee cum'!Z$112</f>
        <v>0.18567092916514588</v>
      </c>
      <c r="AA43">
        <f>'tyee cum'!AA43/'tyee cum'!AA$112</f>
        <v>0.19870344743548574</v>
      </c>
      <c r="AB43">
        <f>'tyee cum'!AB43/'tyee cum'!AB$112</f>
        <v>0.20295804892220393</v>
      </c>
      <c r="AC43">
        <f>'tyee cum'!AC43/'tyee cum'!AC$112</f>
        <v>0.23751361853791897</v>
      </c>
      <c r="AD43">
        <f>'tyee cum'!AD43/'tyee cum'!AD$112</f>
        <v>0.40767566927505161</v>
      </c>
      <c r="AE43">
        <f>'tyee cum'!AE43/'tyee cum'!AE$112</f>
        <v>0.1911114769085365</v>
      </c>
      <c r="AF43">
        <f>'tyee cum'!AF43/'tyee cum'!AF$112</f>
        <v>0.21125863449242852</v>
      </c>
      <c r="AG43">
        <f>'tyee cum'!AG43/'tyee cum'!AG$112</f>
        <v>0.1827461884250933</v>
      </c>
      <c r="AH43">
        <f>'tyee cum'!AH43/'tyee cum'!AH$112</f>
        <v>0.29360468462989298</v>
      </c>
      <c r="AI43">
        <f>'tyee cum'!AI43/'tyee cum'!AI$112</f>
        <v>0.24372887603813961</v>
      </c>
      <c r="AJ43">
        <f>'tyee cum'!AJ43/'tyee cum'!AJ$112</f>
        <v>0.26274877188777224</v>
      </c>
      <c r="AK43">
        <f>'tyee cum'!AK43/'tyee cum'!AK$112</f>
        <v>0.21276181284504397</v>
      </c>
      <c r="AL43">
        <f>'tyee cum'!AL43/'tyee cum'!AL$112</f>
        <v>0.16363353742260298</v>
      </c>
      <c r="AM43">
        <f>'tyee cum'!AM43/'tyee cum'!AM$112</f>
        <v>0.17892290335389632</v>
      </c>
      <c r="AN43">
        <f>'tyee cum'!AN43/'tyee cum'!AN$112</f>
        <v>0.12337604918629126</v>
      </c>
      <c r="AO43">
        <f>'tyee cum'!AO43/'tyee cum'!AO$112</f>
        <v>0.22733595107390298</v>
      </c>
      <c r="AP43">
        <f>'tyee cum'!AP43/'tyee cum'!AP$112</f>
        <v>0.27891143187246226</v>
      </c>
      <c r="AQ43">
        <f>'tyee cum'!AQ43/'tyee cum'!AQ$112</f>
        <v>0.1690227987075327</v>
      </c>
      <c r="AR43">
        <f>'tyee cum'!AR43/'tyee cum'!AR$112</f>
        <v>0.28209460737607162</v>
      </c>
      <c r="AS43">
        <f>'tyee cum'!AS43/'tyee cum'!AS$112</f>
        <v>0.24891751497171091</v>
      </c>
      <c r="AT43">
        <f>'tyee cum'!AT43/'tyee cum'!AT$112</f>
        <v>0.19845624038615514</v>
      </c>
      <c r="AU43">
        <f>'tyee cum'!AU43/'tyee cum'!AU$112</f>
        <v>0.13029611521208381</v>
      </c>
      <c r="AV43">
        <f>'tyee cum'!AV43/'tyee cum'!AV$112</f>
        <v>0.20750299948295103</v>
      </c>
      <c r="AW43">
        <f>'tyee cum'!AW43/'tyee cum'!AW$112</f>
        <v>9.3129154521918237E-2</v>
      </c>
      <c r="AX43">
        <f>'tyee cum'!AX43/'tyee cum'!AX$112</f>
        <v>9.6459876774562983E-2</v>
      </c>
      <c r="AY43">
        <f>'tyee cum'!AY43/'tyee cum'!AY$112</f>
        <v>6.7840449736539715E-2</v>
      </c>
      <c r="AZ43">
        <f>'tyee cum'!AZ43/'tyee cum'!AZ$112</f>
        <v>6.0249751795677854E-2</v>
      </c>
      <c r="BA43">
        <f>'tyee cum'!BA43/'tyee cum'!BA$112</f>
        <v>0.11708085319149143</v>
      </c>
      <c r="BB43">
        <f>'tyee cum'!BB43/'tyee cum'!BB$112</f>
        <v>0.12245027299004389</v>
      </c>
      <c r="BC43">
        <f>'tyee cum'!BC43/'tyee cum'!BC$112</f>
        <v>0.2816938169716478</v>
      </c>
      <c r="BF43">
        <f t="shared" si="0"/>
        <v>0.18615565130011108</v>
      </c>
      <c r="BG43">
        <f t="shared" si="1"/>
        <v>8.8004691539788182E-2</v>
      </c>
      <c r="BH43">
        <f t="shared" si="2"/>
        <v>0.12546816427055366</v>
      </c>
      <c r="BI43">
        <f t="shared" si="3"/>
        <v>0.23343408283235662</v>
      </c>
      <c r="BJ43">
        <f t="shared" si="4"/>
        <v>0.28085910144189213</v>
      </c>
    </row>
    <row r="44" spans="1:62" x14ac:dyDescent="0.35">
      <c r="A44" s="1">
        <v>45486</v>
      </c>
      <c r="B44">
        <f>'tyee cum'!B44/'tyee cum'!B$112</f>
        <v>0.29468365390150131</v>
      </c>
      <c r="C44">
        <f>'tyee cum'!C44/'tyee cum'!C$112</f>
        <v>5.7899518974424573E-2</v>
      </c>
      <c r="D44">
        <f>'tyee cum'!D44/'tyee cum'!D$112</f>
        <v>9.4594138320582638E-2</v>
      </c>
      <c r="E44">
        <f>'tyee cum'!E44/'tyee cum'!E$112</f>
        <v>0.22722937219601685</v>
      </c>
      <c r="F44">
        <f>'tyee cum'!F44/'tyee cum'!F$112</f>
        <v>0.20060909117906986</v>
      </c>
      <c r="G44">
        <f>'tyee cum'!G44/'tyee cum'!G$112</f>
        <v>9.9308998041619342E-2</v>
      </c>
      <c r="H44">
        <f>'tyee cum'!H44/'tyee cum'!H$112</f>
        <v>5.865671030233556E-2</v>
      </c>
      <c r="I44">
        <f>'tyee cum'!I44/'tyee cum'!I$112</f>
        <v>0.21308325615222615</v>
      </c>
      <c r="J44">
        <f>'tyee cum'!J44/'tyee cum'!J$112</f>
        <v>0.44151242071662306</v>
      </c>
      <c r="K44">
        <f>'tyee cum'!K44/'tyee cum'!K$112</f>
        <v>0.14548052516992824</v>
      </c>
      <c r="L44">
        <f>'tyee cum'!L44/'tyee cum'!L$112</f>
        <v>0.34755343742241224</v>
      </c>
      <c r="M44">
        <f>'tyee cum'!M44/'tyee cum'!M$112</f>
        <v>0.23297526299973181</v>
      </c>
      <c r="N44">
        <f>'tyee cum'!N44/'tyee cum'!N$112</f>
        <v>0.19378026641426388</v>
      </c>
      <c r="O44">
        <f>'tyee cum'!O44/'tyee cum'!O$112</f>
        <v>0.19156042027984815</v>
      </c>
      <c r="P44">
        <f>'tyee cum'!P44/'tyee cum'!P$112</f>
        <v>0.14197458039052718</v>
      </c>
      <c r="Q44">
        <f>'tyee cum'!Q44/'tyee cum'!Q$112</f>
        <v>0.15901919108202639</v>
      </c>
      <c r="R44">
        <f>'tyee cum'!R44/'tyee cum'!R$112</f>
        <v>9.3511854943204464E-2</v>
      </c>
      <c r="S44">
        <f>'tyee cum'!S44/'tyee cum'!S$112</f>
        <v>0.17427510309607341</v>
      </c>
      <c r="T44">
        <f>'tyee cum'!T44/'tyee cum'!T$112</f>
        <v>0.19866210293642897</v>
      </c>
      <c r="U44">
        <f>'tyee cum'!U44/'tyee cum'!U$112</f>
        <v>0.27546791057050568</v>
      </c>
      <c r="V44">
        <f>'tyee cum'!V44/'tyee cum'!V$112</f>
        <v>8.7871242094812244E-2</v>
      </c>
      <c r="W44">
        <f>'tyee cum'!W44/'tyee cum'!W$112</f>
        <v>0.22034842351919121</v>
      </c>
      <c r="X44">
        <f>'tyee cum'!X44/'tyee cum'!X$112</f>
        <v>0.20237090217609338</v>
      </c>
      <c r="Y44">
        <f>'tyee cum'!Y44/'tyee cum'!Y$112</f>
        <v>0.26003253399616649</v>
      </c>
      <c r="Z44">
        <f>'tyee cum'!Z44/'tyee cum'!Z$112</f>
        <v>0.20347674291249965</v>
      </c>
      <c r="AA44">
        <f>'tyee cum'!AA44/'tyee cum'!AA$112</f>
        <v>0.2145013509497877</v>
      </c>
      <c r="AB44">
        <f>'tyee cum'!AB44/'tyee cum'!AB$112</f>
        <v>0.21919517871431429</v>
      </c>
      <c r="AC44">
        <f>'tyee cum'!AC44/'tyee cum'!AC$112</f>
        <v>0.26873001747465713</v>
      </c>
      <c r="AD44">
        <f>'tyee cum'!AD44/'tyee cum'!AD$112</f>
        <v>0.42927357208665823</v>
      </c>
      <c r="AE44">
        <f>'tyee cum'!AE44/'tyee cum'!AE$112</f>
        <v>0.19902716041703131</v>
      </c>
      <c r="AF44">
        <f>'tyee cum'!AF44/'tyee cum'!AF$112</f>
        <v>0.23341810042194955</v>
      </c>
      <c r="AG44">
        <f>'tyee cum'!AG44/'tyee cum'!AG$112</f>
        <v>0.20548197445768612</v>
      </c>
      <c r="AH44">
        <f>'tyee cum'!AH44/'tyee cum'!AH$112</f>
        <v>0.32331415611436609</v>
      </c>
      <c r="AI44">
        <f>'tyee cum'!AI44/'tyee cum'!AI$112</f>
        <v>0.27331578979839249</v>
      </c>
      <c r="AJ44">
        <f>'tyee cum'!AJ44/'tyee cum'!AJ$112</f>
        <v>0.27974060853352434</v>
      </c>
      <c r="AK44">
        <f>'tyee cum'!AK44/'tyee cum'!AK$112</f>
        <v>0.22526124099989522</v>
      </c>
      <c r="AL44">
        <f>'tyee cum'!AL44/'tyee cum'!AL$112</f>
        <v>0.17162419086019184</v>
      </c>
      <c r="AM44">
        <f>'tyee cum'!AM44/'tyee cum'!AM$112</f>
        <v>0.20246894530306417</v>
      </c>
      <c r="AN44">
        <f>'tyee cum'!AN44/'tyee cum'!AN$112</f>
        <v>0.16442559847456739</v>
      </c>
      <c r="AO44">
        <f>'tyee cum'!AO44/'tyee cum'!AO$112</f>
        <v>0.24346421239547161</v>
      </c>
      <c r="AP44">
        <f>'tyee cum'!AP44/'tyee cum'!AP$112</f>
        <v>0.29604382835005022</v>
      </c>
      <c r="AQ44">
        <f>'tyee cum'!AQ44/'tyee cum'!AQ$112</f>
        <v>0.18276676917179235</v>
      </c>
      <c r="AR44">
        <f>'tyee cum'!AR44/'tyee cum'!AR$112</f>
        <v>0.30506341712701879</v>
      </c>
      <c r="AS44">
        <f>'tyee cum'!AS44/'tyee cum'!AS$112</f>
        <v>0.25823030516923823</v>
      </c>
      <c r="AT44">
        <f>'tyee cum'!AT44/'tyee cum'!AT$112</f>
        <v>0.21396905112513676</v>
      </c>
      <c r="AU44">
        <f>'tyee cum'!AU44/'tyee cum'!AU$112</f>
        <v>0.14244594450211853</v>
      </c>
      <c r="AV44">
        <f>'tyee cum'!AV44/'tyee cum'!AV$112</f>
        <v>0.2187004037240835</v>
      </c>
      <c r="AW44">
        <f>'tyee cum'!AW44/'tyee cum'!AW$112</f>
        <v>0.11271910031024955</v>
      </c>
      <c r="AX44">
        <f>'tyee cum'!AX44/'tyee cum'!AX$112</f>
        <v>0.11200872299468877</v>
      </c>
      <c r="AY44">
        <f>'tyee cum'!AY44/'tyee cum'!AY$112</f>
        <v>7.4467776663813087E-2</v>
      </c>
      <c r="AZ44">
        <f>'tyee cum'!AZ44/'tyee cum'!AZ$112</f>
        <v>6.9104256247707038E-2</v>
      </c>
      <c r="BA44">
        <f>'tyee cum'!BA44/'tyee cum'!BA$112</f>
        <v>0.132974837524161</v>
      </c>
      <c r="BB44">
        <f>'tyee cum'!BB44/'tyee cum'!BB$112</f>
        <v>0.13437733290511367</v>
      </c>
      <c r="BC44">
        <f>'tyee cum'!BC44/'tyee cum'!BC$112</f>
        <v>0.31098341223412829</v>
      </c>
      <c r="BF44">
        <f t="shared" si="0"/>
        <v>0.20431546138590681</v>
      </c>
      <c r="BG44">
        <f t="shared" si="1"/>
        <v>9.3836539956417914E-2</v>
      </c>
      <c r="BH44">
        <f t="shared" si="2"/>
        <v>0.14320458966907096</v>
      </c>
      <c r="BI44">
        <f t="shared" si="3"/>
        <v>0.2545387819757966</v>
      </c>
      <c r="BJ44">
        <f t="shared" si="4"/>
        <v>0.30235754049392827</v>
      </c>
    </row>
    <row r="45" spans="1:62" x14ac:dyDescent="0.35">
      <c r="A45" s="1">
        <v>45487</v>
      </c>
      <c r="B45">
        <f>'tyee cum'!B45/'tyee cum'!B$112</f>
        <v>0.31286834721126999</v>
      </c>
      <c r="C45">
        <f>'tyee cum'!C45/'tyee cum'!C$112</f>
        <v>6.7573613508784658E-2</v>
      </c>
      <c r="D45">
        <f>'tyee cum'!D45/'tyee cum'!D$112</f>
        <v>9.9838335584341728E-2</v>
      </c>
      <c r="E45">
        <f>'tyee cum'!E45/'tyee cum'!E$112</f>
        <v>0.25611203840292657</v>
      </c>
      <c r="F45">
        <f>'tyee cum'!F45/'tyee cum'!F$112</f>
        <v>0.21633654677062886</v>
      </c>
      <c r="G45">
        <f>'tyee cum'!G45/'tyee cum'!G$112</f>
        <v>0.10315696781431327</v>
      </c>
      <c r="H45">
        <f>'tyee cum'!H45/'tyee cum'!H$112</f>
        <v>6.4213043235622699E-2</v>
      </c>
      <c r="I45">
        <f>'tyee cum'!I45/'tyee cum'!I$112</f>
        <v>0.23977574962432588</v>
      </c>
      <c r="J45">
        <f>'tyee cum'!J45/'tyee cum'!J$112</f>
        <v>0.48890372025147727</v>
      </c>
      <c r="K45">
        <f>'tyee cum'!K45/'tyee cum'!K$112</f>
        <v>0.15927864303254149</v>
      </c>
      <c r="L45">
        <f>'tyee cum'!L45/'tyee cum'!L$112</f>
        <v>0.37571183871373531</v>
      </c>
      <c r="M45">
        <f>'tyee cum'!M45/'tyee cum'!M$112</f>
        <v>0.26258600523091563</v>
      </c>
      <c r="N45">
        <f>'tyee cum'!N45/'tyee cum'!N$112</f>
        <v>0.21428281287779835</v>
      </c>
      <c r="O45">
        <f>'tyee cum'!O45/'tyee cum'!O$112</f>
        <v>0.21547869997635097</v>
      </c>
      <c r="P45">
        <f>'tyee cum'!P45/'tyee cum'!P$112</f>
        <v>0.16948081828835601</v>
      </c>
      <c r="Q45">
        <f>'tyee cum'!Q45/'tyee cum'!Q$112</f>
        <v>0.17996760564584385</v>
      </c>
      <c r="R45">
        <f>'tyee cum'!R45/'tyee cum'!R$112</f>
        <v>0.10538911022202507</v>
      </c>
      <c r="S45">
        <f>'tyee cum'!S45/'tyee cum'!S$112</f>
        <v>0.18964495119662597</v>
      </c>
      <c r="T45">
        <f>'tyee cum'!T45/'tyee cum'!T$112</f>
        <v>0.23583457940970379</v>
      </c>
      <c r="U45">
        <f>'tyee cum'!U45/'tyee cum'!U$112</f>
        <v>0.31263140421281682</v>
      </c>
      <c r="V45">
        <f>'tyee cum'!V45/'tyee cum'!V$112</f>
        <v>0.10341571466473977</v>
      </c>
      <c r="W45">
        <f>'tyee cum'!W45/'tyee cum'!W$112</f>
        <v>0.23144243583594676</v>
      </c>
      <c r="X45">
        <f>'tyee cum'!X45/'tyee cum'!X$112</f>
        <v>0.21138954267943991</v>
      </c>
      <c r="Y45">
        <f>'tyee cum'!Y45/'tyee cum'!Y$112</f>
        <v>0.27862695419188693</v>
      </c>
      <c r="Z45">
        <f>'tyee cum'!Z45/'tyee cum'!Z$112</f>
        <v>0.22416414747819915</v>
      </c>
      <c r="AA45">
        <f>'tyee cum'!AA45/'tyee cum'!AA$112</f>
        <v>0.23862532732147107</v>
      </c>
      <c r="AB45">
        <f>'tyee cum'!AB45/'tyee cum'!AB$112</f>
        <v>0.24760143781641492</v>
      </c>
      <c r="AC45">
        <f>'tyee cum'!AC45/'tyee cum'!AC$112</f>
        <v>0.28570792696926284</v>
      </c>
      <c r="AD45">
        <f>'tyee cum'!AD45/'tyee cum'!AD$112</f>
        <v>0.44191543652761939</v>
      </c>
      <c r="AE45">
        <f>'tyee cum'!AE45/'tyee cum'!AE$112</f>
        <v>0.21838603723998207</v>
      </c>
      <c r="AF45">
        <f>'tyee cum'!AF45/'tyee cum'!AF$112</f>
        <v>0.25100042107580633</v>
      </c>
      <c r="AG45">
        <f>'tyee cum'!AG45/'tyee cum'!AG$112</f>
        <v>0.22326758457837875</v>
      </c>
      <c r="AH45">
        <f>'tyee cum'!AH45/'tyee cum'!AH$112</f>
        <v>0.35888824797208047</v>
      </c>
      <c r="AI45">
        <f>'tyee cum'!AI45/'tyee cum'!AI$112</f>
        <v>0.29337230716078533</v>
      </c>
      <c r="AJ45">
        <f>'tyee cum'!AJ45/'tyee cum'!AJ$112</f>
        <v>0.30009638995610527</v>
      </c>
      <c r="AK45">
        <f>'tyee cum'!AK45/'tyee cum'!AK$112</f>
        <v>0.24321791653569569</v>
      </c>
      <c r="AL45">
        <f>'tyee cum'!AL45/'tyee cum'!AL$112</f>
        <v>0.18463756302982171</v>
      </c>
      <c r="AM45">
        <f>'tyee cum'!AM45/'tyee cum'!AM$112</f>
        <v>0.21267519130170343</v>
      </c>
      <c r="AN45">
        <f>'tyee cum'!AN45/'tyee cum'!AN$112</f>
        <v>0.22076005050460434</v>
      </c>
      <c r="AO45">
        <f>'tyee cum'!AO45/'tyee cum'!AO$112</f>
        <v>0.2609260396676123</v>
      </c>
      <c r="AP45">
        <f>'tyee cum'!AP45/'tyee cum'!AP$112</f>
        <v>0.32187691959702047</v>
      </c>
      <c r="AQ45">
        <f>'tyee cum'!AQ45/'tyee cum'!AQ$112</f>
        <v>0.19139480706321416</v>
      </c>
      <c r="AR45">
        <f>'tyee cum'!AR45/'tyee cum'!AR$112</f>
        <v>0.32232407429503707</v>
      </c>
      <c r="AS45">
        <f>'tyee cum'!AS45/'tyee cum'!AS$112</f>
        <v>0.29098609257645774</v>
      </c>
      <c r="AT45">
        <f>'tyee cum'!AT45/'tyee cum'!AT$112</f>
        <v>0.24662925877141947</v>
      </c>
      <c r="AU45">
        <f>'tyee cum'!AU45/'tyee cum'!AU$112</f>
        <v>0.15625104650550881</v>
      </c>
      <c r="AV45">
        <f>'tyee cum'!AV45/'tyee cum'!AV$112</f>
        <v>0.22510329334244547</v>
      </c>
      <c r="AW45">
        <f>'tyee cum'!AW45/'tyee cum'!AW$112</f>
        <v>0.12663791514115053</v>
      </c>
      <c r="AX45">
        <f>'tyee cum'!AX45/'tyee cum'!AX$112</f>
        <v>0.13496685988419313</v>
      </c>
      <c r="AY45">
        <f>'tyee cum'!AY45/'tyee cum'!AY$112</f>
        <v>8.1960333701094276E-2</v>
      </c>
      <c r="AZ45">
        <f>'tyee cum'!AZ45/'tyee cum'!AZ$112</f>
        <v>9.033941832382536E-2</v>
      </c>
      <c r="BA45">
        <f>'tyee cum'!BA45/'tyee cum'!BA$112</f>
        <v>0.14941065117767624</v>
      </c>
      <c r="BB45">
        <f>'tyee cum'!BB45/'tyee cum'!BB$112</f>
        <v>0.1550911751061628</v>
      </c>
      <c r="BC45">
        <f>'tyee cum'!BC45/'tyee cum'!BC$112</f>
        <v>0.33094440407787745</v>
      </c>
      <c r="BF45">
        <f t="shared" si="0"/>
        <v>0.22450181024594523</v>
      </c>
      <c r="BG45">
        <f t="shared" si="1"/>
        <v>0.10323459186944123</v>
      </c>
      <c r="BH45">
        <f t="shared" si="2"/>
        <v>0.16182918684649511</v>
      </c>
      <c r="BI45">
        <f t="shared" si="3"/>
        <v>0.27461671695164414</v>
      </c>
      <c r="BJ45">
        <f t="shared" si="4"/>
        <v>0.32218992788563211</v>
      </c>
    </row>
    <row r="46" spans="1:62" x14ac:dyDescent="0.35">
      <c r="A46" s="1">
        <v>45488</v>
      </c>
      <c r="B46">
        <f>'tyee cum'!B46/'tyee cum'!B$112</f>
        <v>0.32868719239984201</v>
      </c>
      <c r="C46">
        <f>'tyee cum'!C46/'tyee cum'!C$112</f>
        <v>7.5057695690815301E-2</v>
      </c>
      <c r="D46">
        <f>'tyee cum'!D46/'tyee cum'!D$112</f>
        <v>0.10377553330828618</v>
      </c>
      <c r="E46">
        <f>'tyee cum'!E46/'tyee cum'!E$112</f>
        <v>0.29614813838701048</v>
      </c>
      <c r="F46">
        <f>'tyee cum'!F46/'tyee cum'!F$112</f>
        <v>0.23604086830496565</v>
      </c>
      <c r="G46">
        <f>'tyee cum'!G46/'tyee cum'!G$112</f>
        <v>0.10934181303601791</v>
      </c>
      <c r="H46">
        <f>'tyee cum'!H46/'tyee cum'!H$112</f>
        <v>6.9967163576822727E-2</v>
      </c>
      <c r="I46">
        <f>'tyee cum'!I46/'tyee cum'!I$112</f>
        <v>0.26563242900662404</v>
      </c>
      <c r="J46">
        <f>'tyee cum'!J46/'tyee cum'!J$112</f>
        <v>0.53023796438888005</v>
      </c>
      <c r="K46">
        <f>'tyee cum'!K46/'tyee cum'!K$112</f>
        <v>0.16894523598789113</v>
      </c>
      <c r="L46">
        <f>'tyee cum'!L46/'tyee cum'!L$112</f>
        <v>0.40312129333881824</v>
      </c>
      <c r="M46">
        <f>'tyee cum'!M46/'tyee cum'!M$112</f>
        <v>0.2961580689949847</v>
      </c>
      <c r="N46">
        <f>'tyee cum'!N46/'tyee cum'!N$112</f>
        <v>0.25073129766808627</v>
      </c>
      <c r="O46">
        <f>'tyee cum'!O46/'tyee cum'!O$112</f>
        <v>0.23730383025565266</v>
      </c>
      <c r="P46">
        <f>'tyee cum'!P46/'tyee cum'!P$112</f>
        <v>0.23086510947575389</v>
      </c>
      <c r="Q46">
        <f>'tyee cum'!Q46/'tyee cum'!Q$112</f>
        <v>0.19697128594453175</v>
      </c>
      <c r="R46">
        <f>'tyee cum'!R46/'tyee cum'!R$112</f>
        <v>0.11778383109317099</v>
      </c>
      <c r="S46">
        <f>'tyee cum'!S46/'tyee cum'!S$112</f>
        <v>0.2143681681540715</v>
      </c>
      <c r="T46">
        <f>'tyee cum'!T46/'tyee cum'!T$112</f>
        <v>0.26725241961255253</v>
      </c>
      <c r="U46">
        <f>'tyee cum'!U46/'tyee cum'!U$112</f>
        <v>0.34950465547017207</v>
      </c>
      <c r="V46">
        <f>'tyee cum'!V46/'tyee cum'!V$112</f>
        <v>0.11937273712604547</v>
      </c>
      <c r="W46">
        <f>'tyee cum'!W46/'tyee cum'!W$112</f>
        <v>0.25264315176440416</v>
      </c>
      <c r="X46">
        <f>'tyee cum'!X46/'tyee cum'!X$112</f>
        <v>0.23136643958566799</v>
      </c>
      <c r="Y46">
        <f>'tyee cum'!Y46/'tyee cum'!Y$112</f>
        <v>0.29920019587968627</v>
      </c>
      <c r="Z46">
        <f>'tyee cum'!Z46/'tyee cum'!Z$112</f>
        <v>0.25788148166905467</v>
      </c>
      <c r="AA46">
        <f>'tyee cum'!AA46/'tyee cum'!AA$112</f>
        <v>0.26563569359440808</v>
      </c>
      <c r="AB46">
        <f>'tyee cum'!AB46/'tyee cum'!AB$112</f>
        <v>0.27139802841493399</v>
      </c>
      <c r="AC46">
        <f>'tyee cum'!AC46/'tyee cum'!AC$112</f>
        <v>0.31276558049096403</v>
      </c>
      <c r="AD46">
        <f>'tyee cum'!AD46/'tyee cum'!AD$112</f>
        <v>0.47469367797071882</v>
      </c>
      <c r="AE46">
        <f>'tyee cum'!AE46/'tyee cum'!AE$112</f>
        <v>0.23901993087409176</v>
      </c>
      <c r="AF46">
        <f>'tyee cum'!AF46/'tyee cum'!AF$112</f>
        <v>0.271927830489191</v>
      </c>
      <c r="AG46">
        <f>'tyee cum'!AG46/'tyee cum'!AG$112</f>
        <v>0.24422483467569422</v>
      </c>
      <c r="AH46">
        <f>'tyee cum'!AH46/'tyee cum'!AH$112</f>
        <v>0.38119317845730827</v>
      </c>
      <c r="AI46">
        <f>'tyee cum'!AI46/'tyee cum'!AI$112</f>
        <v>0.31529868395211269</v>
      </c>
      <c r="AJ46">
        <f>'tyee cum'!AJ46/'tyee cum'!AJ$112</f>
        <v>0.32684468789538268</v>
      </c>
      <c r="AK46">
        <f>'tyee cum'!AK46/'tyee cum'!AK$112</f>
        <v>0.26205560253294197</v>
      </c>
      <c r="AL46">
        <f>'tyee cum'!AL46/'tyee cum'!AL$112</f>
        <v>0.20301295152975027</v>
      </c>
      <c r="AM46">
        <f>'tyee cum'!AM46/'tyee cum'!AM$112</f>
        <v>0.23258266456887158</v>
      </c>
      <c r="AN46">
        <f>'tyee cum'!AN46/'tyee cum'!AN$112</f>
        <v>0.24517019951777094</v>
      </c>
      <c r="AO46">
        <f>'tyee cum'!AO46/'tyee cum'!AO$112</f>
        <v>0.28460878480595181</v>
      </c>
      <c r="AP46">
        <f>'tyee cum'!AP46/'tyee cum'!AP$112</f>
        <v>0.35915895871078485</v>
      </c>
      <c r="AQ46">
        <f>'tyee cum'!AQ46/'tyee cum'!AQ$112</f>
        <v>0.20129514176965929</v>
      </c>
      <c r="AR46">
        <f>'tyee cum'!AR46/'tyee cum'!AR$112</f>
        <v>0.36285446044367253</v>
      </c>
      <c r="AS46">
        <f>'tyee cum'!AS46/'tyee cum'!AS$112</f>
        <v>0.3350751618488822</v>
      </c>
      <c r="AT46">
        <f>'tyee cum'!AT46/'tyee cum'!AT$112</f>
        <v>0.29140113274209745</v>
      </c>
      <c r="AU46">
        <f>'tyee cum'!AU46/'tyee cum'!AU$112</f>
        <v>0.16442854021850237</v>
      </c>
      <c r="AV46">
        <f>'tyee cum'!AV46/'tyee cum'!AV$112</f>
        <v>0.25339126233813936</v>
      </c>
      <c r="AW46">
        <f>'tyee cum'!AW46/'tyee cum'!AW$112</f>
        <v>0.13440942308062076</v>
      </c>
      <c r="AX46">
        <f>'tyee cum'!AX46/'tyee cum'!AX$112</f>
        <v>0.17696365908298822</v>
      </c>
      <c r="AY46">
        <f>'tyee cum'!AY46/'tyee cum'!AY$112</f>
        <v>9.4029301849333988E-2</v>
      </c>
      <c r="AZ46">
        <f>'tyee cum'!AZ46/'tyee cum'!AZ$112</f>
        <v>0.10229843287877023</v>
      </c>
      <c r="BA46">
        <f>'tyee cum'!BA46/'tyee cum'!BA$112</f>
        <v>0.16444568525844869</v>
      </c>
      <c r="BB46">
        <f>'tyee cum'!BB46/'tyee cum'!BB$112</f>
        <v>0.1780768654319666</v>
      </c>
      <c r="BC46">
        <f>'tyee cum'!BC46/'tyee cum'!BC$112</f>
        <v>0.34565677782213966</v>
      </c>
      <c r="BF46">
        <f t="shared" si="0"/>
        <v>0.24819028024751683</v>
      </c>
      <c r="BG46">
        <f t="shared" si="1"/>
        <v>0.11187441845316384</v>
      </c>
      <c r="BH46">
        <f t="shared" si="2"/>
        <v>0.1828004705601079</v>
      </c>
      <c r="BI46">
        <f t="shared" si="3"/>
        <v>0.29843966415851086</v>
      </c>
      <c r="BJ46">
        <f t="shared" si="4"/>
        <v>0.35626266773860105</v>
      </c>
    </row>
    <row r="47" spans="1:62" x14ac:dyDescent="0.35">
      <c r="A47" s="1">
        <v>45489</v>
      </c>
      <c r="B47">
        <f>'tyee cum'!B47/'tyee cum'!B$112</f>
        <v>0.36162079795818336</v>
      </c>
      <c r="C47">
        <f>'tyee cum'!C47/'tyee cum'!C$112</f>
        <v>8.3699298211680595E-2</v>
      </c>
      <c r="D47">
        <f>'tyee cum'!D47/'tyee cum'!D$112</f>
        <v>0.10811886401817132</v>
      </c>
      <c r="E47">
        <f>'tyee cum'!E47/'tyee cum'!E$112</f>
        <v>0.32216638696571048</v>
      </c>
      <c r="F47">
        <f>'tyee cum'!F47/'tyee cum'!F$112</f>
        <v>0.24636710782985852</v>
      </c>
      <c r="G47">
        <f>'tyee cum'!G47/'tyee cum'!G$112</f>
        <v>0.11756131484300011</v>
      </c>
      <c r="H47">
        <f>'tyee cum'!H47/'tyee cum'!H$112</f>
        <v>7.6565176859674275E-2</v>
      </c>
      <c r="I47">
        <f>'tyee cum'!I47/'tyee cum'!I$112</f>
        <v>0.29150011641235657</v>
      </c>
      <c r="J47">
        <f>'tyee cum'!J47/'tyee cum'!J$112</f>
        <v>0.55682012259973401</v>
      </c>
      <c r="K47">
        <f>'tyee cum'!K47/'tyee cum'!K$112</f>
        <v>0.1906973230895346</v>
      </c>
      <c r="L47">
        <f>'tyee cum'!L47/'tyee cum'!L$112</f>
        <v>0.43078748410934742</v>
      </c>
      <c r="M47">
        <f>'tyee cum'!M47/'tyee cum'!M$112</f>
        <v>0.33681313136694774</v>
      </c>
      <c r="N47">
        <f>'tyee cum'!N47/'tyee cum'!N$112</f>
        <v>0.29802159280533796</v>
      </c>
      <c r="O47">
        <f>'tyee cum'!O47/'tyee cum'!O$112</f>
        <v>0.27244575214601269</v>
      </c>
      <c r="P47">
        <f>'tyee cum'!P47/'tyee cum'!P$112</f>
        <v>0.25108768114252605</v>
      </c>
      <c r="Q47">
        <f>'tyee cum'!Q47/'tyee cum'!Q$112</f>
        <v>0.22522503330939628</v>
      </c>
      <c r="R47">
        <f>'tyee cum'!R47/'tyee cum'!R$112</f>
        <v>0.15516639037208227</v>
      </c>
      <c r="S47">
        <f>'tyee cum'!S47/'tyee cum'!S$112</f>
        <v>0.23771360671250402</v>
      </c>
      <c r="T47">
        <f>'tyee cum'!T47/'tyee cum'!T$112</f>
        <v>0.29547081854162471</v>
      </c>
      <c r="U47">
        <f>'tyee cum'!U47/'tyee cum'!U$112</f>
        <v>0.38013368206089465</v>
      </c>
      <c r="V47">
        <f>'tyee cum'!V47/'tyee cum'!V$112</f>
        <v>0.13572063287690672</v>
      </c>
      <c r="W47">
        <f>'tyee cum'!W47/'tyee cum'!W$112</f>
        <v>0.27632885530594525</v>
      </c>
      <c r="X47">
        <f>'tyee cum'!X47/'tyee cum'!X$112</f>
        <v>0.25873318257629518</v>
      </c>
      <c r="Y47">
        <f>'tyee cum'!Y47/'tyee cum'!Y$112</f>
        <v>0.32905249550360449</v>
      </c>
      <c r="Z47">
        <f>'tyee cum'!Z47/'tyee cum'!Z$112</f>
        <v>0.2980962472882705</v>
      </c>
      <c r="AA47">
        <f>'tyee cum'!AA47/'tyee cum'!AA$112</f>
        <v>0.28203651081978581</v>
      </c>
      <c r="AB47">
        <f>'tyee cum'!AB47/'tyee cum'!AB$112</f>
        <v>0.29394300360302977</v>
      </c>
      <c r="AC47">
        <f>'tyee cum'!AC47/'tyee cum'!AC$112</f>
        <v>0.33862773718528816</v>
      </c>
      <c r="AD47">
        <f>'tyee cum'!AD47/'tyee cum'!AD$112</f>
        <v>0.50074558898025001</v>
      </c>
      <c r="AE47">
        <f>'tyee cum'!AE47/'tyee cum'!AE$112</f>
        <v>0.25616157879018348</v>
      </c>
      <c r="AF47">
        <f>'tyee cum'!AF47/'tyee cum'!AF$112</f>
        <v>0.3135848838219798</v>
      </c>
      <c r="AG47">
        <f>'tyee cum'!AG47/'tyee cum'!AG$112</f>
        <v>0.28251641682615702</v>
      </c>
      <c r="AH47">
        <f>'tyee cum'!AH47/'tyee cum'!AH$112</f>
        <v>0.40586982093013735</v>
      </c>
      <c r="AI47">
        <f>'tyee cum'!AI47/'tyee cum'!AI$112</f>
        <v>0.34223710146596564</v>
      </c>
      <c r="AJ47">
        <f>'tyee cum'!AJ47/'tyee cum'!AJ$112</f>
        <v>0.35706316044654662</v>
      </c>
      <c r="AK47">
        <f>'tyee cum'!AK47/'tyee cum'!AK$112</f>
        <v>0.28812141121052609</v>
      </c>
      <c r="AL47">
        <f>'tyee cum'!AL47/'tyee cum'!AL$112</f>
        <v>0.21879697551569477</v>
      </c>
      <c r="AM47">
        <f>'tyee cum'!AM47/'tyee cum'!AM$112</f>
        <v>0.25348313851982296</v>
      </c>
      <c r="AN47">
        <f>'tyee cum'!AN47/'tyee cum'!AN$112</f>
        <v>0.27182662800332041</v>
      </c>
      <c r="AO47">
        <f>'tyee cum'!AO47/'tyee cum'!AO$112</f>
        <v>0.305816785245694</v>
      </c>
      <c r="AP47">
        <f>'tyee cum'!AP47/'tyee cum'!AP$112</f>
        <v>0.40945933059979028</v>
      </c>
      <c r="AQ47">
        <f>'tyee cum'!AQ47/'tyee cum'!AQ$112</f>
        <v>0.22246505975627212</v>
      </c>
      <c r="AR47">
        <f>'tyee cum'!AR47/'tyee cum'!AR$112</f>
        <v>0.41532441362948752</v>
      </c>
      <c r="AS47">
        <f>'tyee cum'!AS47/'tyee cum'!AS$112</f>
        <v>0.35378015021340892</v>
      </c>
      <c r="AT47">
        <f>'tyee cum'!AT47/'tyee cum'!AT$112</f>
        <v>0.31664289004989626</v>
      </c>
      <c r="AU47">
        <f>'tyee cum'!AU47/'tyee cum'!AU$112</f>
        <v>0.18326245002687028</v>
      </c>
      <c r="AV47">
        <f>'tyee cum'!AV47/'tyee cum'!AV$112</f>
        <v>0.26698559116930926</v>
      </c>
      <c r="AW47">
        <f>'tyee cum'!AW47/'tyee cum'!AW$112</f>
        <v>0.14670064368580532</v>
      </c>
      <c r="AX47">
        <f>'tyee cum'!AX47/'tyee cum'!AX$112</f>
        <v>0.20793461772372188</v>
      </c>
      <c r="AY47">
        <f>'tyee cum'!AY47/'tyee cum'!AY$112</f>
        <v>0.11455066784472248</v>
      </c>
      <c r="AZ47">
        <f>'tyee cum'!AZ47/'tyee cum'!AZ$112</f>
        <v>0.11099992871189346</v>
      </c>
      <c r="BA47">
        <f>'tyee cum'!BA47/'tyee cum'!BA$112</f>
        <v>0.17475114275402992</v>
      </c>
      <c r="BB47">
        <f>'tyee cum'!BB47/'tyee cum'!BB$112</f>
        <v>0.19245905149341613</v>
      </c>
      <c r="BC47">
        <f>'tyee cum'!BC47/'tyee cum'!BC$112</f>
        <v>0.3661651981778008</v>
      </c>
      <c r="BF47">
        <f t="shared" si="0"/>
        <v>0.2727449068908594</v>
      </c>
      <c r="BG47">
        <f t="shared" si="1"/>
        <v>0.12300911025317211</v>
      </c>
      <c r="BH47">
        <f t="shared" si="2"/>
        <v>0.21065020717171509</v>
      </c>
      <c r="BI47">
        <f t="shared" si="3"/>
        <v>0.33487297240111191</v>
      </c>
      <c r="BJ47">
        <f t="shared" si="4"/>
        <v>0.3981489792693646</v>
      </c>
    </row>
    <row r="48" spans="1:62" x14ac:dyDescent="0.35">
      <c r="A48" s="1">
        <v>45490</v>
      </c>
      <c r="B48">
        <f>'tyee cum'!B48/'tyee cum'!B$112</f>
        <v>0.39135513162832397</v>
      </c>
      <c r="C48">
        <f>'tyee cum'!C48/'tyee cum'!C$112</f>
        <v>0.10422814323402059</v>
      </c>
      <c r="D48">
        <f>'tyee cum'!D48/'tyee cum'!D$112</f>
        <v>0.11718768520998372</v>
      </c>
      <c r="E48">
        <f>'tyee cum'!E48/'tyee cum'!E$112</f>
        <v>0.36746248103289891</v>
      </c>
      <c r="F48">
        <f>'tyee cum'!F48/'tyee cum'!F$112</f>
        <v>0.26086773008197728</v>
      </c>
      <c r="G48">
        <f>'tyee cum'!G48/'tyee cum'!G$112</f>
        <v>0.12785378266363301</v>
      </c>
      <c r="H48">
        <f>'tyee cum'!H48/'tyee cum'!H$112</f>
        <v>8.4705227525639137E-2</v>
      </c>
      <c r="I48">
        <f>'tyee cum'!I48/'tyee cum'!I$112</f>
        <v>0.30548949886972959</v>
      </c>
      <c r="J48">
        <f>'tyee cum'!J48/'tyee cum'!J$112</f>
        <v>0.58428716493840938</v>
      </c>
      <c r="K48">
        <f>'tyee cum'!K48/'tyee cum'!K$112</f>
        <v>0.22649434742674118</v>
      </c>
      <c r="L48">
        <f>'tyee cum'!L48/'tyee cum'!L$112</f>
        <v>0.45800513814781924</v>
      </c>
      <c r="M48">
        <f>'tyee cum'!M48/'tyee cum'!M$112</f>
        <v>0.37768390955718278</v>
      </c>
      <c r="N48">
        <f>'tyee cum'!N48/'tyee cum'!N$112</f>
        <v>0.33071075009093781</v>
      </c>
      <c r="O48">
        <f>'tyee cum'!O48/'tyee cum'!O$112</f>
        <v>0.30939649390690738</v>
      </c>
      <c r="P48">
        <f>'tyee cum'!P48/'tyee cum'!P$112</f>
        <v>0.26842991326294702</v>
      </c>
      <c r="Q48">
        <f>'tyee cum'!Q48/'tyee cum'!Q$112</f>
        <v>0.25085567620611376</v>
      </c>
      <c r="R48">
        <f>'tyee cum'!R48/'tyee cum'!R$112</f>
        <v>0.20088014565956319</v>
      </c>
      <c r="S48">
        <f>'tyee cum'!S48/'tyee cum'!S$112</f>
        <v>0.27871789518814777</v>
      </c>
      <c r="T48">
        <f>'tyee cum'!T48/'tyee cum'!T$112</f>
        <v>0.3153024809780266</v>
      </c>
      <c r="U48">
        <f>'tyee cum'!U48/'tyee cum'!U$112</f>
        <v>0.40122632330296421</v>
      </c>
      <c r="V48">
        <f>'tyee cum'!V48/'tyee cum'!V$112</f>
        <v>0.15557774933471066</v>
      </c>
      <c r="W48">
        <f>'tyee cum'!W48/'tyee cum'!W$112</f>
        <v>0.30007656564062113</v>
      </c>
      <c r="X48">
        <f>'tyee cum'!X48/'tyee cum'!X$112</f>
        <v>0.3104489899218883</v>
      </c>
      <c r="Y48">
        <f>'tyee cum'!Y48/'tyee cum'!Y$112</f>
        <v>0.36516903774936599</v>
      </c>
      <c r="Z48">
        <f>'tyee cum'!Z48/'tyee cum'!Z$112</f>
        <v>0.31932161232886003</v>
      </c>
      <c r="AA48">
        <f>'tyee cum'!AA48/'tyee cum'!AA$112</f>
        <v>0.29524218211014447</v>
      </c>
      <c r="AB48">
        <f>'tyee cum'!AB48/'tyee cum'!AB$112</f>
        <v>0.31340275083356667</v>
      </c>
      <c r="AC48">
        <f>'tyee cum'!AC48/'tyee cum'!AC$112</f>
        <v>0.3682637559938432</v>
      </c>
      <c r="AD48">
        <f>'tyee cum'!AD48/'tyee cum'!AD$112</f>
        <v>0.51810194378597529</v>
      </c>
      <c r="AE48">
        <f>'tyee cum'!AE48/'tyee cum'!AE$112</f>
        <v>0.30023837028117539</v>
      </c>
      <c r="AF48">
        <f>'tyee cum'!AF48/'tyee cum'!AF$112</f>
        <v>0.33948170596577149</v>
      </c>
      <c r="AG48">
        <f>'tyee cum'!AG48/'tyee cum'!AG$112</f>
        <v>0.30757178617819148</v>
      </c>
      <c r="AH48">
        <f>'tyee cum'!AH48/'tyee cum'!AH$112</f>
        <v>0.43613487862654465</v>
      </c>
      <c r="AI48">
        <f>'tyee cum'!AI48/'tyee cum'!AI$112</f>
        <v>0.38235514887412564</v>
      </c>
      <c r="AJ48">
        <f>'tyee cum'!AJ48/'tyee cum'!AJ$112</f>
        <v>0.37425996619712171</v>
      </c>
      <c r="AK48">
        <f>'tyee cum'!AK48/'tyee cum'!AK$112</f>
        <v>0.3070166506550025</v>
      </c>
      <c r="AL48">
        <f>'tyee cum'!AL48/'tyee cum'!AL$112</f>
        <v>0.23676498404214869</v>
      </c>
      <c r="AM48">
        <f>'tyee cum'!AM48/'tyee cum'!AM$112</f>
        <v>0.27001915542127869</v>
      </c>
      <c r="AN48">
        <f>'tyee cum'!AN48/'tyee cum'!AN$112</f>
        <v>0.30280506444253835</v>
      </c>
      <c r="AO48">
        <f>'tyee cum'!AO48/'tyee cum'!AO$112</f>
        <v>0.33393399565515608</v>
      </c>
      <c r="AP48">
        <f>'tyee cum'!AP48/'tyee cum'!AP$112</f>
        <v>0.44571019268596118</v>
      </c>
      <c r="AQ48">
        <f>'tyee cum'!AQ48/'tyee cum'!AQ$112</f>
        <v>0.24499631416158729</v>
      </c>
      <c r="AR48">
        <f>'tyee cum'!AR48/'tyee cum'!AR$112</f>
        <v>0.44417249831060335</v>
      </c>
      <c r="AS48">
        <f>'tyee cum'!AS48/'tyee cum'!AS$112</f>
        <v>0.38583670633388845</v>
      </c>
      <c r="AT48">
        <f>'tyee cum'!AT48/'tyee cum'!AT$112</f>
        <v>0.34217945065619448</v>
      </c>
      <c r="AU48">
        <f>'tyee cum'!AU48/'tyee cum'!AU$112</f>
        <v>0.20371495502218989</v>
      </c>
      <c r="AV48">
        <f>'tyee cum'!AV48/'tyee cum'!AV$112</f>
        <v>0.27736317000929622</v>
      </c>
      <c r="AW48">
        <f>'tyee cum'!AW48/'tyee cum'!AW$112</f>
        <v>0.16783109213947769</v>
      </c>
      <c r="AX48">
        <f>'tyee cum'!AX48/'tyee cum'!AX$112</f>
        <v>0.23086648053283834</v>
      </c>
      <c r="AY48">
        <f>'tyee cum'!AY48/'tyee cum'!AY$112</f>
        <v>0.13150734682603993</v>
      </c>
      <c r="AZ48">
        <f>'tyee cum'!AZ48/'tyee cum'!AZ$112</f>
        <v>0.11519810269312557</v>
      </c>
      <c r="BA48">
        <f>'tyee cum'!BA48/'tyee cum'!BA$112</f>
        <v>0.2082093465071464</v>
      </c>
      <c r="BB48">
        <f>'tyee cum'!BB48/'tyee cum'!BB$112</f>
        <v>0.23513885023016809</v>
      </c>
      <c r="BC48">
        <f>'tyee cum'!BC48/'tyee cum'!BC$112</f>
        <v>0.41486835677211847</v>
      </c>
      <c r="BF48">
        <f t="shared" si="0"/>
        <v>0.29897998288575256</v>
      </c>
      <c r="BG48">
        <f t="shared" si="1"/>
        <v>0.13872846757864116</v>
      </c>
      <c r="BH48">
        <f t="shared" si="2"/>
        <v>0.23554538368316325</v>
      </c>
      <c r="BI48">
        <f t="shared" si="3"/>
        <v>0.36806343725360713</v>
      </c>
      <c r="BJ48">
        <f t="shared" si="4"/>
        <v>0.42975492207021687</v>
      </c>
    </row>
    <row r="49" spans="1:62" x14ac:dyDescent="0.35">
      <c r="A49" s="1">
        <v>45491</v>
      </c>
      <c r="B49">
        <f>'tyee cum'!B49/'tyee cum'!B$112</f>
        <v>0.4041468422496402</v>
      </c>
      <c r="C49">
        <f>'tyee cum'!C49/'tyee cum'!C$112</f>
        <v>0.13276283449872411</v>
      </c>
      <c r="D49">
        <f>'tyee cum'!D49/'tyee cum'!D$112</f>
        <v>0.15204696908298054</v>
      </c>
      <c r="E49">
        <f>'tyee cum'!E49/'tyee cum'!E$112</f>
        <v>0.41854825015632519</v>
      </c>
      <c r="F49">
        <f>'tyee cum'!F49/'tyee cum'!F$112</f>
        <v>0.27928088559811576</v>
      </c>
      <c r="G49">
        <f>'tyee cum'!G49/'tyee cum'!G$112</f>
        <v>0.1364776618214785</v>
      </c>
      <c r="H49">
        <f>'tyee cum'!H49/'tyee cum'!H$112</f>
        <v>9.3741914443255553E-2</v>
      </c>
      <c r="I49">
        <f>'tyee cum'!I49/'tyee cum'!I$112</f>
        <v>0.31305030185171984</v>
      </c>
      <c r="J49">
        <f>'tyee cum'!J49/'tyee cum'!J$112</f>
        <v>0.60828810254373711</v>
      </c>
      <c r="K49">
        <f>'tyee cum'!K49/'tyee cum'!K$112</f>
        <v>0.25212425388090404</v>
      </c>
      <c r="L49">
        <f>'tyee cum'!L49/'tyee cum'!L$112</f>
        <v>0.48940824757580348</v>
      </c>
      <c r="M49">
        <f>'tyee cum'!M49/'tyee cum'!M$112</f>
        <v>0.42204674401623399</v>
      </c>
      <c r="N49">
        <f>'tyee cum'!N49/'tyee cum'!N$112</f>
        <v>0.37783534103638572</v>
      </c>
      <c r="O49">
        <f>'tyee cum'!O49/'tyee cum'!O$112</f>
        <v>0.34387915457201307</v>
      </c>
      <c r="P49">
        <f>'tyee cum'!P49/'tyee cum'!P$112</f>
        <v>0.29997117290901948</v>
      </c>
      <c r="Q49">
        <f>'tyee cum'!Q49/'tyee cum'!Q$112</f>
        <v>0.27829015667359147</v>
      </c>
      <c r="R49">
        <f>'tyee cum'!R49/'tyee cum'!R$112</f>
        <v>0.23365151156615893</v>
      </c>
      <c r="S49">
        <f>'tyee cum'!S49/'tyee cum'!S$112</f>
        <v>0.34215391755725805</v>
      </c>
      <c r="T49">
        <f>'tyee cum'!T49/'tyee cum'!T$112</f>
        <v>0.33202217686737084</v>
      </c>
      <c r="U49">
        <f>'tyee cum'!U49/'tyee cum'!U$112</f>
        <v>0.42398393060381562</v>
      </c>
      <c r="V49">
        <f>'tyee cum'!V49/'tyee cum'!V$112</f>
        <v>0.18453642951763849</v>
      </c>
      <c r="W49">
        <f>'tyee cum'!W49/'tyee cum'!W$112</f>
        <v>0.32784151972409104</v>
      </c>
      <c r="X49">
        <f>'tyee cum'!X49/'tyee cum'!X$112</f>
        <v>0.35771806247525839</v>
      </c>
      <c r="Y49">
        <f>'tyee cum'!Y49/'tyee cum'!Y$112</f>
        <v>0.39046957382334463</v>
      </c>
      <c r="Z49">
        <f>'tyee cum'!Z49/'tyee cum'!Z$112</f>
        <v>0.33540669510581583</v>
      </c>
      <c r="AA49">
        <f>'tyee cum'!AA49/'tyee cum'!AA$112</f>
        <v>0.32399771791441401</v>
      </c>
      <c r="AB49">
        <f>'tyee cum'!AB49/'tyee cum'!AB$112</f>
        <v>0.3349241199077766</v>
      </c>
      <c r="AC49">
        <f>'tyee cum'!AC49/'tyee cum'!AC$112</f>
        <v>0.38967435423647517</v>
      </c>
      <c r="AD49">
        <f>'tyee cum'!AD49/'tyee cum'!AD$112</f>
        <v>0.53997494153607006</v>
      </c>
      <c r="AE49">
        <f>'tyee cum'!AE49/'tyee cum'!AE$112</f>
        <v>0.33753343876377156</v>
      </c>
      <c r="AF49">
        <f>'tyee cum'!AF49/'tyee cum'!AF$112</f>
        <v>0.36840588904032784</v>
      </c>
      <c r="AG49">
        <f>'tyee cum'!AG49/'tyee cum'!AG$112</f>
        <v>0.33744424124739925</v>
      </c>
      <c r="AH49">
        <f>'tyee cum'!AH49/'tyee cum'!AH$112</f>
        <v>0.4576157590371584</v>
      </c>
      <c r="AI49">
        <f>'tyee cum'!AI49/'tyee cum'!AI$112</f>
        <v>0.42988412732524245</v>
      </c>
      <c r="AJ49">
        <f>'tyee cum'!AJ49/'tyee cum'!AJ$112</f>
        <v>0.39214369083304618</v>
      </c>
      <c r="AK49">
        <f>'tyee cum'!AK49/'tyee cum'!AK$112</f>
        <v>0.32468555895465229</v>
      </c>
      <c r="AL49">
        <f>'tyee cum'!AL49/'tyee cum'!AL$112</f>
        <v>0.25423591323007139</v>
      </c>
      <c r="AM49">
        <f>'tyee cum'!AM49/'tyee cum'!AM$112</f>
        <v>0.31137982434353345</v>
      </c>
      <c r="AN49">
        <f>'tyee cum'!AN49/'tyee cum'!AN$112</f>
        <v>0.33001255700878152</v>
      </c>
      <c r="AO49">
        <f>'tyee cum'!AO49/'tyee cum'!AO$112</f>
        <v>0.37233734916723826</v>
      </c>
      <c r="AP49">
        <f>'tyee cum'!AP49/'tyee cum'!AP$112</f>
        <v>0.48222051221778467</v>
      </c>
      <c r="AQ49">
        <f>'tyee cum'!AQ49/'tyee cum'!AQ$112</f>
        <v>0.26354195977393519</v>
      </c>
      <c r="AR49">
        <f>'tyee cum'!AR49/'tyee cum'!AR$112</f>
        <v>0.49206405563455252</v>
      </c>
      <c r="AS49">
        <f>'tyee cum'!AS49/'tyee cum'!AS$112</f>
        <v>0.43627400161021718</v>
      </c>
      <c r="AT49">
        <f>'tyee cum'!AT49/'tyee cum'!AT$112</f>
        <v>0.37798955239287846</v>
      </c>
      <c r="AU49">
        <f>'tyee cum'!AU49/'tyee cum'!AU$112</f>
        <v>0.23245578364724512</v>
      </c>
      <c r="AV49">
        <f>'tyee cum'!AV49/'tyee cum'!AV$112</f>
        <v>0.28519276876731398</v>
      </c>
      <c r="AW49">
        <f>'tyee cum'!AW49/'tyee cum'!AW$112</f>
        <v>0.20495584910312659</v>
      </c>
      <c r="AX49">
        <f>'tyee cum'!AX49/'tyee cum'!AX$112</f>
        <v>0.2554350639967049</v>
      </c>
      <c r="AY49">
        <f>'tyee cum'!AY49/'tyee cum'!AY$112</f>
        <v>0.13454557107476228</v>
      </c>
      <c r="AZ49">
        <f>'tyee cum'!AZ49/'tyee cum'!AZ$112</f>
        <v>0.11903461993876177</v>
      </c>
      <c r="BA49">
        <f>'tyee cum'!BA49/'tyee cum'!BA$112</f>
        <v>0.22303620917919181</v>
      </c>
      <c r="BB49">
        <f>'tyee cum'!BB49/'tyee cum'!BB$112</f>
        <v>0.26075124005281375</v>
      </c>
      <c r="BC49">
        <f>'tyee cum'!BC49/'tyee cum'!BC$112</f>
        <v>0.46081763376970558</v>
      </c>
      <c r="BF49">
        <f t="shared" si="0"/>
        <v>0.32707864729362274</v>
      </c>
      <c r="BG49">
        <f t="shared" si="1"/>
        <v>0.16179380721337794</v>
      </c>
      <c r="BH49">
        <f t="shared" si="2"/>
        <v>0.25676410801073213</v>
      </c>
      <c r="BI49">
        <f t="shared" si="3"/>
        <v>0.39172516158062076</v>
      </c>
      <c r="BJ49">
        <f t="shared" si="4"/>
        <v>0.45985707134994142</v>
      </c>
    </row>
    <row r="50" spans="1:62" x14ac:dyDescent="0.35">
      <c r="A50" s="1">
        <v>45492</v>
      </c>
      <c r="B50">
        <f>'tyee cum'!B50/'tyee cum'!B$112</f>
        <v>0.41647731362729418</v>
      </c>
      <c r="C50">
        <f>'tyee cum'!C50/'tyee cum'!C$112</f>
        <v>0.16516937079974861</v>
      </c>
      <c r="D50">
        <f>'tyee cum'!D50/'tyee cum'!D$112</f>
        <v>0.2034858361141893</v>
      </c>
      <c r="E50">
        <f>'tyee cum'!E50/'tyee cum'!E$112</f>
        <v>0.47195561904733863</v>
      </c>
      <c r="F50">
        <f>'tyee cum'!F50/'tyee cum'!F$112</f>
        <v>0.30586012938694973</v>
      </c>
      <c r="G50">
        <f>'tyee cum'!G50/'tyee cum'!G$112</f>
        <v>0.17067095959199444</v>
      </c>
      <c r="H50">
        <f>'tyee cum'!H50/'tyee cum'!H$112</f>
        <v>0.11025496539588107</v>
      </c>
      <c r="I50">
        <f>'tyee cum'!I50/'tyee cum'!I$112</f>
        <v>0.31972614159438184</v>
      </c>
      <c r="J50">
        <f>'tyee cum'!J50/'tyee cum'!J$112</f>
        <v>0.63442457015696607</v>
      </c>
      <c r="K50">
        <f>'tyee cum'!K50/'tyee cum'!K$112</f>
        <v>0.28338631882215859</v>
      </c>
      <c r="L50">
        <f>'tyee cum'!L50/'tyee cum'!L$112</f>
        <v>0.52030643459203163</v>
      </c>
      <c r="M50">
        <f>'tyee cum'!M50/'tyee cum'!M$112</f>
        <v>0.4639226600798414</v>
      </c>
      <c r="N50">
        <f>'tyee cum'!N50/'tyee cum'!N$112</f>
        <v>0.41142436929404136</v>
      </c>
      <c r="O50">
        <f>'tyee cum'!O50/'tyee cum'!O$112</f>
        <v>0.37117638745427933</v>
      </c>
      <c r="P50">
        <f>'tyee cum'!P50/'tyee cum'!P$112</f>
        <v>0.33438345402200637</v>
      </c>
      <c r="Q50">
        <f>'tyee cum'!Q50/'tyee cum'!Q$112</f>
        <v>0.30169619974742884</v>
      </c>
      <c r="R50">
        <f>'tyee cum'!R50/'tyee cum'!R$112</f>
        <v>0.2696556174416293</v>
      </c>
      <c r="S50">
        <f>'tyee cum'!S50/'tyee cum'!S$112</f>
        <v>0.39554444766461611</v>
      </c>
      <c r="T50">
        <f>'tyee cum'!T50/'tyee cum'!T$112</f>
        <v>0.35613156878599811</v>
      </c>
      <c r="U50">
        <f>'tyee cum'!U50/'tyee cum'!U$112</f>
        <v>0.45012660666157833</v>
      </c>
      <c r="V50">
        <f>'tyee cum'!V50/'tyee cum'!V$112</f>
        <v>0.22430799150357553</v>
      </c>
      <c r="W50">
        <f>'tyee cum'!W50/'tyee cum'!W$112</f>
        <v>0.36628006074934122</v>
      </c>
      <c r="X50">
        <f>'tyee cum'!X50/'tyee cum'!X$112</f>
        <v>0.37822656781818853</v>
      </c>
      <c r="Y50">
        <f>'tyee cum'!Y50/'tyee cum'!Y$112</f>
        <v>0.41682469329310529</v>
      </c>
      <c r="Z50">
        <f>'tyee cum'!Z50/'tyee cum'!Z$112</f>
        <v>0.3843364440348474</v>
      </c>
      <c r="AA50">
        <f>'tyee cum'!AA50/'tyee cum'!AA$112</f>
        <v>0.35537747306718104</v>
      </c>
      <c r="AB50">
        <f>'tyee cum'!AB50/'tyee cum'!AB$112</f>
        <v>0.36694086305850776</v>
      </c>
      <c r="AC50">
        <f>'tyee cum'!AC50/'tyee cum'!AC$112</f>
        <v>0.41110669788045312</v>
      </c>
      <c r="AD50">
        <f>'tyee cum'!AD50/'tyee cum'!AD$112</f>
        <v>0.54831117125586282</v>
      </c>
      <c r="AE50">
        <f>'tyee cum'!AE50/'tyee cum'!AE$112</f>
        <v>0.3911910394378727</v>
      </c>
      <c r="AF50">
        <f>'tyee cum'!AF50/'tyee cum'!AF$112</f>
        <v>0.39666323194687025</v>
      </c>
      <c r="AG50">
        <f>'tyee cum'!AG50/'tyee cum'!AG$112</f>
        <v>0.36684955142593684</v>
      </c>
      <c r="AH50">
        <f>'tyee cum'!AH50/'tyee cum'!AH$112</f>
        <v>0.4780114698083851</v>
      </c>
      <c r="AI50">
        <f>'tyee cum'!AI50/'tyee cum'!AI$112</f>
        <v>0.46245011737390918</v>
      </c>
      <c r="AJ50">
        <f>'tyee cum'!AJ50/'tyee cum'!AJ$112</f>
        <v>0.42782738196571496</v>
      </c>
      <c r="AK50">
        <f>'tyee cum'!AK50/'tyee cum'!AK$112</f>
        <v>0.34576635366445752</v>
      </c>
      <c r="AL50">
        <f>'tyee cum'!AL50/'tyee cum'!AL$112</f>
        <v>0.27373934088795132</v>
      </c>
      <c r="AM50">
        <f>'tyee cum'!AM50/'tyee cum'!AM$112</f>
        <v>0.34888044649010158</v>
      </c>
      <c r="AN50">
        <f>'tyee cum'!AN50/'tyee cum'!AN$112</f>
        <v>0.37557095209322539</v>
      </c>
      <c r="AO50">
        <f>'tyee cum'!AO50/'tyee cum'!AO$112</f>
        <v>0.43575342891352614</v>
      </c>
      <c r="AP50">
        <f>'tyee cum'!AP50/'tyee cum'!AP$112</f>
        <v>0.52219137315081132</v>
      </c>
      <c r="AQ50">
        <f>'tyee cum'!AQ50/'tyee cum'!AQ$112</f>
        <v>0.27561000207833358</v>
      </c>
      <c r="AR50">
        <f>'tyee cum'!AR50/'tyee cum'!AR$112</f>
        <v>0.51886274649039121</v>
      </c>
      <c r="AS50">
        <f>'tyee cum'!AS50/'tyee cum'!AS$112</f>
        <v>0.48624808373129225</v>
      </c>
      <c r="AT50">
        <f>'tyee cum'!AT50/'tyee cum'!AT$112</f>
        <v>0.3987620595960808</v>
      </c>
      <c r="AU50">
        <f>'tyee cum'!AU50/'tyee cum'!AU$112</f>
        <v>0.25546455276540575</v>
      </c>
      <c r="AV50">
        <f>'tyee cum'!AV50/'tyee cum'!AV$112</f>
        <v>0.30458110715024833</v>
      </c>
      <c r="AW50">
        <f>'tyee cum'!AW50/'tyee cum'!AW$112</f>
        <v>0.23009024721561494</v>
      </c>
      <c r="AX50">
        <f>'tyee cum'!AX50/'tyee cum'!AX$112</f>
        <v>0.27872780902761946</v>
      </c>
      <c r="AY50">
        <f>'tyee cum'!AY50/'tyee cum'!AY$112</f>
        <v>0.16062150073933684</v>
      </c>
      <c r="AZ50">
        <f>'tyee cum'!AZ50/'tyee cum'!AZ$112</f>
        <v>0.13488579123712685</v>
      </c>
      <c r="BA50">
        <f>'tyee cum'!BA50/'tyee cum'!BA$112</f>
        <v>0.2415673556102681</v>
      </c>
      <c r="BB50">
        <f>'tyee cum'!BB50/'tyee cum'!BB$112</f>
        <v>0.28696713413981373</v>
      </c>
      <c r="BC50">
        <f>'tyee cum'!BC50/'tyee cum'!BC$112</f>
        <v>0.48466270220136937</v>
      </c>
      <c r="BF50">
        <f t="shared" si="0"/>
        <v>0.35721179096450145</v>
      </c>
      <c r="BG50">
        <f t="shared" si="1"/>
        <v>0.20973248273100517</v>
      </c>
      <c r="BH50">
        <f t="shared" si="2"/>
        <v>0.27989243647625422</v>
      </c>
      <c r="BI50">
        <f t="shared" si="3"/>
        <v>0.42507670979756251</v>
      </c>
      <c r="BJ50">
        <f t="shared" si="4"/>
        <v>0.48577246927231538</v>
      </c>
    </row>
    <row r="51" spans="1:62" x14ac:dyDescent="0.35">
      <c r="A51" s="1">
        <v>45493</v>
      </c>
      <c r="B51">
        <f>'tyee cum'!B51/'tyee cum'!B$112</f>
        <v>0.43334474954274488</v>
      </c>
      <c r="C51">
        <f>'tyee cum'!C51/'tyee cum'!C$112</f>
        <v>0.1995602276808163</v>
      </c>
      <c r="D51">
        <f>'tyee cum'!D51/'tyee cum'!D$112</f>
        <v>0.23228200436648133</v>
      </c>
      <c r="E51">
        <f>'tyee cum'!E51/'tyee cum'!E$112</f>
        <v>0.53112710177786226</v>
      </c>
      <c r="F51">
        <f>'tyee cum'!F51/'tyee cum'!F$112</f>
        <v>0.33573558581353097</v>
      </c>
      <c r="G51">
        <f>'tyee cum'!G51/'tyee cum'!G$112</f>
        <v>0.26524418127330263</v>
      </c>
      <c r="H51">
        <f>'tyee cum'!H51/'tyee cum'!H$112</f>
        <v>0.12551096748769597</v>
      </c>
      <c r="I51">
        <f>'tyee cum'!I51/'tyee cum'!I$112</f>
        <v>0.33503793450883412</v>
      </c>
      <c r="J51">
        <f>'tyee cum'!J51/'tyee cum'!J$112</f>
        <v>0.66658102774295069</v>
      </c>
      <c r="K51">
        <f>'tyee cum'!K51/'tyee cum'!K$112</f>
        <v>0.31293064691130063</v>
      </c>
      <c r="L51">
        <f>'tyee cum'!L51/'tyee cum'!L$112</f>
        <v>0.54764662333258962</v>
      </c>
      <c r="M51">
        <f>'tyee cum'!M51/'tyee cum'!M$112</f>
        <v>0.50408773244089122</v>
      </c>
      <c r="N51">
        <f>'tyee cum'!N51/'tyee cum'!N$112</f>
        <v>0.44604180797523801</v>
      </c>
      <c r="O51">
        <f>'tyee cum'!O51/'tyee cum'!O$112</f>
        <v>0.40631385630627531</v>
      </c>
      <c r="P51">
        <f>'tyee cum'!P51/'tyee cum'!P$112</f>
        <v>0.39544529727479361</v>
      </c>
      <c r="Q51">
        <f>'tyee cum'!Q51/'tyee cum'!Q$112</f>
        <v>0.33075271169474774</v>
      </c>
      <c r="R51">
        <f>'tyee cum'!R51/'tyee cum'!R$112</f>
        <v>0.3118980584921256</v>
      </c>
      <c r="S51">
        <f>'tyee cum'!S51/'tyee cum'!S$112</f>
        <v>0.42163211433393089</v>
      </c>
      <c r="T51">
        <f>'tyee cum'!T51/'tyee cum'!T$112</f>
        <v>0.38197761786879475</v>
      </c>
      <c r="U51">
        <f>'tyee cum'!U51/'tyee cum'!U$112</f>
        <v>0.47560595664690691</v>
      </c>
      <c r="V51">
        <f>'tyee cum'!V51/'tyee cum'!V$112</f>
        <v>0.24854526733915833</v>
      </c>
      <c r="W51">
        <f>'tyee cum'!W51/'tyee cum'!W$112</f>
        <v>0.40917762009644754</v>
      </c>
      <c r="X51">
        <f>'tyee cum'!X51/'tyee cum'!X$112</f>
        <v>0.39723771113818435</v>
      </c>
      <c r="Y51">
        <f>'tyee cum'!Y51/'tyee cum'!Y$112</f>
        <v>0.43973587686025517</v>
      </c>
      <c r="Z51">
        <f>'tyee cum'!Z51/'tyee cum'!Z$112</f>
        <v>0.40502481806390545</v>
      </c>
      <c r="AA51">
        <f>'tyee cum'!AA51/'tyee cum'!AA$112</f>
        <v>0.3852726921635341</v>
      </c>
      <c r="AB51">
        <f>'tyee cum'!AB51/'tyee cum'!AB$112</f>
        <v>0.39274113188465876</v>
      </c>
      <c r="AC51">
        <f>'tyee cum'!AC51/'tyee cum'!AC$112</f>
        <v>0.43955379193391775</v>
      </c>
      <c r="AD51">
        <f>'tyee cum'!AD51/'tyee cum'!AD$112</f>
        <v>0.58784218819153888</v>
      </c>
      <c r="AE51">
        <f>'tyee cum'!AE51/'tyee cum'!AE$112</f>
        <v>0.44501394048773546</v>
      </c>
      <c r="AF51">
        <f>'tyee cum'!AF51/'tyee cum'!AF$112</f>
        <v>0.42511441738521172</v>
      </c>
      <c r="AG51">
        <f>'tyee cum'!AG51/'tyee cum'!AG$112</f>
        <v>0.39350506032157279</v>
      </c>
      <c r="AH51">
        <f>'tyee cum'!AH51/'tyee cum'!AH$112</f>
        <v>0.50194365851634848</v>
      </c>
      <c r="AI51">
        <f>'tyee cum'!AI51/'tyee cum'!AI$112</f>
        <v>0.49065828614556012</v>
      </c>
      <c r="AJ51">
        <f>'tyee cum'!AJ51/'tyee cum'!AJ$112</f>
        <v>0.44683690451708319</v>
      </c>
      <c r="AK51">
        <f>'tyee cum'!AK51/'tyee cum'!AK$112</f>
        <v>0.36389716527136451</v>
      </c>
      <c r="AL51">
        <f>'tyee cum'!AL51/'tyee cum'!AL$112</f>
        <v>0.29196519330352455</v>
      </c>
      <c r="AM51">
        <f>'tyee cum'!AM51/'tyee cum'!AM$112</f>
        <v>0.37336436298215142</v>
      </c>
      <c r="AN51">
        <f>'tyee cum'!AN51/'tyee cum'!AN$112</f>
        <v>0.441960691069543</v>
      </c>
      <c r="AO51">
        <f>'tyee cum'!AO51/'tyee cum'!AO$112</f>
        <v>0.47900111608476509</v>
      </c>
      <c r="AP51">
        <f>'tyee cum'!AP51/'tyee cum'!AP$112</f>
        <v>0.5751229096489342</v>
      </c>
      <c r="AQ51">
        <f>'tyee cum'!AQ51/'tyee cum'!AQ$112</f>
        <v>0.29897381578162885</v>
      </c>
      <c r="AR51">
        <f>'tyee cum'!AR51/'tyee cum'!AR$112</f>
        <v>0.52585257053121848</v>
      </c>
      <c r="AS51">
        <f>'tyee cum'!AS51/'tyee cum'!AS$112</f>
        <v>0.52445434593199591</v>
      </c>
      <c r="AT51">
        <f>'tyee cum'!AT51/'tyee cum'!AT$112</f>
        <v>0.42615491070728351</v>
      </c>
      <c r="AU51">
        <f>'tyee cum'!AU51/'tyee cum'!AU$112</f>
        <v>0.28136765711934708</v>
      </c>
      <c r="AV51">
        <f>'tyee cum'!AV51/'tyee cum'!AV$112</f>
        <v>0.32058633486806598</v>
      </c>
      <c r="AW51">
        <f>'tyee cum'!AW51/'tyee cum'!AW$112</f>
        <v>0.25043460950745766</v>
      </c>
      <c r="AX51">
        <f>'tyee cum'!AX51/'tyee cum'!AX$112</f>
        <v>0.31222957982336091</v>
      </c>
      <c r="AY51">
        <f>'tyee cum'!AY51/'tyee cum'!AY$112</f>
        <v>0.18587797966480343</v>
      </c>
      <c r="AZ51">
        <f>'tyee cum'!AZ51/'tyee cum'!AZ$112</f>
        <v>0.16740360022325348</v>
      </c>
      <c r="BA51">
        <f>'tyee cum'!BA51/'tyee cum'!BA$112</f>
        <v>0.25547982050566198</v>
      </c>
      <c r="BB51">
        <f>'tyee cum'!BB51/'tyee cum'!BB$112</f>
        <v>0.30516504300039254</v>
      </c>
      <c r="BC51">
        <f>'tyee cum'!BC51/'tyee cum'!BC$112</f>
        <v>0.50888966866625829</v>
      </c>
      <c r="BF51">
        <f t="shared" si="0"/>
        <v>0.38805816561496154</v>
      </c>
      <c r="BG51">
        <f t="shared" si="1"/>
        <v>0.24911206998964813</v>
      </c>
      <c r="BH51">
        <f t="shared" si="2"/>
        <v>0.31198093882493444</v>
      </c>
      <c r="BI51">
        <f t="shared" si="3"/>
        <v>0.44663813038162192</v>
      </c>
      <c r="BJ51">
        <f t="shared" si="4"/>
        <v>0.52543310315145175</v>
      </c>
    </row>
    <row r="52" spans="1:62" x14ac:dyDescent="0.35">
      <c r="A52" s="1">
        <v>45494</v>
      </c>
      <c r="B52">
        <f>'tyee cum'!B52/'tyee cum'!B$112</f>
        <v>0.46056799914587199</v>
      </c>
      <c r="C52">
        <f>'tyee cum'!C52/'tyee cum'!C$112</f>
        <v>0.230930955160706</v>
      </c>
      <c r="D52">
        <f>'tyee cum'!D52/'tyee cum'!D$112</f>
        <v>0.25672018932018548</v>
      </c>
      <c r="E52">
        <f>'tyee cum'!E52/'tyee cum'!E$112</f>
        <v>0.58444208711469026</v>
      </c>
      <c r="F52">
        <f>'tyee cum'!F52/'tyee cum'!F$112</f>
        <v>0.37254435725018353</v>
      </c>
      <c r="G52">
        <f>'tyee cum'!G52/'tyee cum'!G$112</f>
        <v>0.32371266555706663</v>
      </c>
      <c r="H52">
        <f>'tyee cum'!H52/'tyee cum'!H$112</f>
        <v>0.15808875125947594</v>
      </c>
      <c r="I52">
        <f>'tyee cum'!I52/'tyee cum'!I$112</f>
        <v>0.36087154838986973</v>
      </c>
      <c r="J52">
        <f>'tyee cum'!J52/'tyee cum'!J$112</f>
        <v>0.69348044485850979</v>
      </c>
      <c r="K52">
        <f>'tyee cum'!K52/'tyee cum'!K$112</f>
        <v>0.3399119683656171</v>
      </c>
      <c r="L52">
        <f>'tyee cum'!L52/'tyee cum'!L$112</f>
        <v>0.57119635185688078</v>
      </c>
      <c r="M52">
        <f>'tyee cum'!M52/'tyee cum'!M$112</f>
        <v>0.53912798161675346</v>
      </c>
      <c r="N52">
        <f>'tyee cum'!N52/'tyee cum'!N$112</f>
        <v>0.48970301190914567</v>
      </c>
      <c r="O52">
        <f>'tyee cum'!O52/'tyee cum'!O$112</f>
        <v>0.43741021587816215</v>
      </c>
      <c r="P52">
        <f>'tyee cum'!P52/'tyee cum'!P$112</f>
        <v>0.4334228087529805</v>
      </c>
      <c r="Q52">
        <f>'tyee cum'!Q52/'tyee cum'!Q$112</f>
        <v>0.36283982050698949</v>
      </c>
      <c r="R52">
        <f>'tyee cum'!R52/'tyee cum'!R$112</f>
        <v>0.33314326832054603</v>
      </c>
      <c r="S52">
        <f>'tyee cum'!S52/'tyee cum'!S$112</f>
        <v>0.44859006428957415</v>
      </c>
      <c r="T52">
        <f>'tyee cum'!T52/'tyee cum'!T$112</f>
        <v>0.41354795010717998</v>
      </c>
      <c r="U52">
        <f>'tyee cum'!U52/'tyee cum'!U$112</f>
        <v>0.50082491725067479</v>
      </c>
      <c r="V52">
        <f>'tyee cum'!V52/'tyee cum'!V$112</f>
        <v>0.27562585732952055</v>
      </c>
      <c r="W52">
        <f>'tyee cum'!W52/'tyee cum'!W$112</f>
        <v>0.43352543407170913</v>
      </c>
      <c r="X52">
        <f>'tyee cum'!X52/'tyee cum'!X$112</f>
        <v>0.42885091856937235</v>
      </c>
      <c r="Y52">
        <f>'tyee cum'!Y52/'tyee cum'!Y$112</f>
        <v>0.46369830071188023</v>
      </c>
      <c r="Z52">
        <f>'tyee cum'!Z52/'tyee cum'!Z$112</f>
        <v>0.42336892225812328</v>
      </c>
      <c r="AA52">
        <f>'tyee cum'!AA52/'tyee cum'!AA$112</f>
        <v>0.41664556564146688</v>
      </c>
      <c r="AB52">
        <f>'tyee cum'!AB52/'tyee cum'!AB$112</f>
        <v>0.41284889469498298</v>
      </c>
      <c r="AC52">
        <f>'tyee cum'!AC52/'tyee cum'!AC$112</f>
        <v>0.46651784041625577</v>
      </c>
      <c r="AD52">
        <f>'tyee cum'!AD52/'tyee cum'!AD$112</f>
        <v>0.63797407234701875</v>
      </c>
      <c r="AE52">
        <f>'tyee cum'!AE52/'tyee cum'!AE$112</f>
        <v>0.48700904937130746</v>
      </c>
      <c r="AF52">
        <f>'tyee cum'!AF52/'tyee cum'!AF$112</f>
        <v>0.4507721674788655</v>
      </c>
      <c r="AG52">
        <f>'tyee cum'!AG52/'tyee cum'!AG$112</f>
        <v>0.42123582914392693</v>
      </c>
      <c r="AH52">
        <f>'tyee cum'!AH52/'tyee cum'!AH$112</f>
        <v>0.54420384039292369</v>
      </c>
      <c r="AI52">
        <f>'tyee cum'!AI52/'tyee cum'!AI$112</f>
        <v>0.52336218925218991</v>
      </c>
      <c r="AJ52">
        <f>'tyee cum'!AJ52/'tyee cum'!AJ$112</f>
        <v>0.48422486949392374</v>
      </c>
      <c r="AK52">
        <f>'tyee cum'!AK52/'tyee cum'!AK$112</f>
        <v>0.38073081072146936</v>
      </c>
      <c r="AL52">
        <f>'tyee cum'!AL52/'tyee cum'!AL$112</f>
        <v>0.32365291471401086</v>
      </c>
      <c r="AM52">
        <f>'tyee cum'!AM52/'tyee cum'!AM$112</f>
        <v>0.41881933435610785</v>
      </c>
      <c r="AN52">
        <f>'tyee cum'!AN52/'tyee cum'!AN$112</f>
        <v>0.50015199780895758</v>
      </c>
      <c r="AO52">
        <f>'tyee cum'!AO52/'tyee cum'!AO$112</f>
        <v>0.52163340319816842</v>
      </c>
      <c r="AP52">
        <f>'tyee cum'!AP52/'tyee cum'!AP$112</f>
        <v>0.62424019993746416</v>
      </c>
      <c r="AQ52">
        <f>'tyee cum'!AQ52/'tyee cum'!AQ$112</f>
        <v>0.32642542766033661</v>
      </c>
      <c r="AR52">
        <f>'tyee cum'!AR52/'tyee cum'!AR$112</f>
        <v>0.57192115101314323</v>
      </c>
      <c r="AS52">
        <f>'tyee cum'!AS52/'tyee cum'!AS$112</f>
        <v>0.55818729251910759</v>
      </c>
      <c r="AT52">
        <f>'tyee cum'!AT52/'tyee cum'!AT$112</f>
        <v>0.45410745766260602</v>
      </c>
      <c r="AU52">
        <f>'tyee cum'!AU52/'tyee cum'!AU$112</f>
        <v>0.30099810712070257</v>
      </c>
      <c r="AV52">
        <f>'tyee cum'!AV52/'tyee cum'!AV$112</f>
        <v>0.36116503045398496</v>
      </c>
      <c r="AW52">
        <f>'tyee cum'!AW52/'tyee cum'!AW$112</f>
        <v>0.26970898977183144</v>
      </c>
      <c r="AX52">
        <f>'tyee cum'!AX52/'tyee cum'!AX$112</f>
        <v>0.36498406940684719</v>
      </c>
      <c r="AY52">
        <f>'tyee cum'!AY52/'tyee cum'!AY$112</f>
        <v>0.19962857670409892</v>
      </c>
      <c r="AZ52">
        <f>'tyee cum'!AZ52/'tyee cum'!AZ$112</f>
        <v>0.1988894703989178</v>
      </c>
      <c r="BA52">
        <f>'tyee cum'!BA52/'tyee cum'!BA$112</f>
        <v>0.26801193386374889</v>
      </c>
      <c r="BB52">
        <f>'tyee cum'!BB52/'tyee cum'!BB$112</f>
        <v>0.33737058844520573</v>
      </c>
      <c r="BC52">
        <f>'tyee cum'!BC52/'tyee cum'!BC$112</f>
        <v>0.52975642841023785</v>
      </c>
      <c r="BF52">
        <f t="shared" si="0"/>
        <v>0.42020970911576816</v>
      </c>
      <c r="BG52">
        <f t="shared" si="1"/>
        <v>0.26852105063617365</v>
      </c>
      <c r="BH52">
        <f t="shared" si="2"/>
        <v>0.3380059334253086</v>
      </c>
      <c r="BI52">
        <f t="shared" si="3"/>
        <v>0.49753975133400463</v>
      </c>
      <c r="BJ52">
        <f t="shared" si="4"/>
        <v>0.56729363405554889</v>
      </c>
    </row>
    <row r="53" spans="1:62" x14ac:dyDescent="0.35">
      <c r="A53" s="1">
        <v>45495</v>
      </c>
      <c r="B53">
        <f>'tyee cum'!B53/'tyee cum'!B$112</f>
        <v>0.48756541778758378</v>
      </c>
      <c r="C53">
        <f>'tyee cum'!C53/'tyee cum'!C$112</f>
        <v>0.26094334061564362</v>
      </c>
      <c r="D53">
        <f>'tyee cum'!D53/'tyee cum'!D$112</f>
        <v>0.31197128669619123</v>
      </c>
      <c r="E53">
        <f>'tyee cum'!E53/'tyee cum'!E$112</f>
        <v>0.6277285906640786</v>
      </c>
      <c r="F53">
        <f>'tyee cum'!F53/'tyee cum'!F$112</f>
        <v>0.39535139106917017</v>
      </c>
      <c r="G53">
        <f>'tyee cum'!G53/'tyee cum'!G$112</f>
        <v>0.34848949815748803</v>
      </c>
      <c r="H53">
        <f>'tyee cum'!H53/'tyee cum'!H$112</f>
        <v>0.20335771881515938</v>
      </c>
      <c r="I53">
        <f>'tyee cum'!I53/'tyee cum'!I$112</f>
        <v>0.41618783038176954</v>
      </c>
      <c r="J53">
        <f>'tyee cum'!J53/'tyee cum'!J$112</f>
        <v>0.72753394883519396</v>
      </c>
      <c r="K53">
        <f>'tyee cum'!K53/'tyee cum'!K$112</f>
        <v>0.36482639681229911</v>
      </c>
      <c r="L53">
        <f>'tyee cum'!L53/'tyee cum'!L$112</f>
        <v>0.59109620432962506</v>
      </c>
      <c r="M53">
        <f>'tyee cum'!M53/'tyee cum'!M$112</f>
        <v>0.57666358514554195</v>
      </c>
      <c r="N53">
        <f>'tyee cum'!N53/'tyee cum'!N$112</f>
        <v>0.53824130547745352</v>
      </c>
      <c r="O53">
        <f>'tyee cum'!O53/'tyee cum'!O$112</f>
        <v>0.47478602370165246</v>
      </c>
      <c r="P53">
        <f>'tyee cum'!P53/'tyee cum'!P$112</f>
        <v>0.46782693064956093</v>
      </c>
      <c r="Q53">
        <f>'tyee cum'!Q53/'tyee cum'!Q$112</f>
        <v>0.40131437101581774</v>
      </c>
      <c r="R53">
        <f>'tyee cum'!R53/'tyee cum'!R$112</f>
        <v>0.35640013473420507</v>
      </c>
      <c r="S53">
        <f>'tyee cum'!S53/'tyee cum'!S$112</f>
        <v>0.4750370072289431</v>
      </c>
      <c r="T53">
        <f>'tyee cum'!T53/'tyee cum'!T$112</f>
        <v>0.43376837084977188</v>
      </c>
      <c r="U53">
        <f>'tyee cum'!U53/'tyee cum'!U$112</f>
        <v>0.52970731015422823</v>
      </c>
      <c r="V53">
        <f>'tyee cum'!V53/'tyee cum'!V$112</f>
        <v>0.29911206212713826</v>
      </c>
      <c r="W53">
        <f>'tyee cum'!W53/'tyee cum'!W$112</f>
        <v>0.46189990541605852</v>
      </c>
      <c r="X53">
        <f>'tyee cum'!X53/'tyee cum'!X$112</f>
        <v>0.46326117000584532</v>
      </c>
      <c r="Y53">
        <f>'tyee cum'!Y53/'tyee cum'!Y$112</f>
        <v>0.48868894408041036</v>
      </c>
      <c r="Z53">
        <f>'tyee cum'!Z53/'tyee cum'!Z$112</f>
        <v>0.45989510060709371</v>
      </c>
      <c r="AA53">
        <f>'tyee cum'!AA53/'tyee cum'!AA$112</f>
        <v>0.45609956431401594</v>
      </c>
      <c r="AB53">
        <f>'tyee cum'!AB53/'tyee cum'!AB$112</f>
        <v>0.43947504225577277</v>
      </c>
      <c r="AC53">
        <f>'tyee cum'!AC53/'tyee cum'!AC$112</f>
        <v>0.49878056251301911</v>
      </c>
      <c r="AD53">
        <f>'tyee cum'!AD53/'tyee cum'!AD$112</f>
        <v>0.66817367955348617</v>
      </c>
      <c r="AE53">
        <f>'tyee cum'!AE53/'tyee cum'!AE$112</f>
        <v>0.51764030912133185</v>
      </c>
      <c r="AF53">
        <f>'tyee cum'!AF53/'tyee cum'!AF$112</f>
        <v>0.47582655103099902</v>
      </c>
      <c r="AG53">
        <f>'tyee cum'!AG53/'tyee cum'!AG$112</f>
        <v>0.44854391857383841</v>
      </c>
      <c r="AH53">
        <f>'tyee cum'!AH53/'tyee cum'!AH$112</f>
        <v>0.57255481525914831</v>
      </c>
      <c r="AI53">
        <f>'tyee cum'!AI53/'tyee cum'!AI$112</f>
        <v>0.55008994553398194</v>
      </c>
      <c r="AJ53">
        <f>'tyee cum'!AJ53/'tyee cum'!AJ$112</f>
        <v>0.50744970766366548</v>
      </c>
      <c r="AK53">
        <f>'tyee cum'!AK53/'tyee cum'!AK$112</f>
        <v>0.41884004716431217</v>
      </c>
      <c r="AL53">
        <f>'tyee cum'!AL53/'tyee cum'!AL$112</f>
        <v>0.3489740983333468</v>
      </c>
      <c r="AM53">
        <f>'tyee cum'!AM53/'tyee cum'!AM$112</f>
        <v>0.46197519274982946</v>
      </c>
      <c r="AN53">
        <f>'tyee cum'!AN53/'tyee cum'!AN$112</f>
        <v>0.52464573217271593</v>
      </c>
      <c r="AO53">
        <f>'tyee cum'!AO53/'tyee cum'!AO$112</f>
        <v>0.56072504881377161</v>
      </c>
      <c r="AP53">
        <f>'tyee cum'!AP53/'tyee cum'!AP$112</f>
        <v>0.66508700694769396</v>
      </c>
      <c r="AQ53">
        <f>'tyee cum'!AQ53/'tyee cum'!AQ$112</f>
        <v>0.35768846948276223</v>
      </c>
      <c r="AR53">
        <f>'tyee cum'!AR53/'tyee cum'!AR$112</f>
        <v>0.63744354854199681</v>
      </c>
      <c r="AS53">
        <f>'tyee cum'!AS53/'tyee cum'!AS$112</f>
        <v>0.5812729538661755</v>
      </c>
      <c r="AT53">
        <f>'tyee cum'!AT53/'tyee cum'!AT$112</f>
        <v>0.47746148169844932</v>
      </c>
      <c r="AU53">
        <f>'tyee cum'!AU53/'tyee cum'!AU$112</f>
        <v>0.31134116956658325</v>
      </c>
      <c r="AV53">
        <f>'tyee cum'!AV53/'tyee cum'!AV$112</f>
        <v>0.40632396811464777</v>
      </c>
      <c r="AW53">
        <f>'tyee cum'!AW53/'tyee cum'!AW$112</f>
        <v>0.28634800204043082</v>
      </c>
      <c r="AX53">
        <f>'tyee cum'!AX53/'tyee cum'!AX$112</f>
        <v>0.42393615089358921</v>
      </c>
      <c r="AY53">
        <f>'tyee cum'!AY53/'tyee cum'!AY$112</f>
        <v>0.23831214511450183</v>
      </c>
      <c r="AZ53">
        <f>'tyee cum'!AZ53/'tyee cum'!AZ$112</f>
        <v>0.23403363755387904</v>
      </c>
      <c r="BA53">
        <f>'tyee cum'!BA53/'tyee cum'!BA$112</f>
        <v>0.29128530280671477</v>
      </c>
      <c r="BB53">
        <f>'tyee cum'!BB53/'tyee cum'!BB$112</f>
        <v>0.36240716554259</v>
      </c>
      <c r="BC53">
        <f>'tyee cum'!BC53/'tyee cum'!BC$112</f>
        <v>0.54534047201604963</v>
      </c>
      <c r="BF53">
        <f t="shared" si="0"/>
        <v>0.45240239878883726</v>
      </c>
      <c r="BG53">
        <f t="shared" si="1"/>
        <v>0.2936333306028418</v>
      </c>
      <c r="BH53">
        <f t="shared" si="2"/>
        <v>0.36301197336001728</v>
      </c>
      <c r="BI53">
        <f t="shared" si="3"/>
        <v>0.52844191565885013</v>
      </c>
      <c r="BJ53">
        <f t="shared" si="4"/>
        <v>0.58814922919059021</v>
      </c>
    </row>
    <row r="54" spans="1:62" x14ac:dyDescent="0.35">
      <c r="A54" s="1">
        <v>45496</v>
      </c>
      <c r="B54">
        <f>'tyee cum'!B54/'tyee cum'!B$112</f>
        <v>0.51890739388835982</v>
      </c>
      <c r="C54">
        <f>'tyee cum'!C54/'tyee cum'!C$112</f>
        <v>0.28874554786651435</v>
      </c>
      <c r="D54">
        <f>'tyee cum'!D54/'tyee cum'!D$112</f>
        <v>0.37490728206401036</v>
      </c>
      <c r="E54">
        <f>'tyee cum'!E54/'tyee cum'!E$112</f>
        <v>0.66296711888388493</v>
      </c>
      <c r="F54">
        <f>'tyee cum'!F54/'tyee cum'!F$112</f>
        <v>0.42261939174019575</v>
      </c>
      <c r="G54">
        <f>'tyee cum'!G54/'tyee cum'!G$112</f>
        <v>0.37814992273979514</v>
      </c>
      <c r="H54">
        <f>'tyee cum'!H54/'tyee cum'!H$112</f>
        <v>0.23667593163535883</v>
      </c>
      <c r="I54">
        <f>'tyee cum'!I54/'tyee cum'!I$112</f>
        <v>0.47604984046602056</v>
      </c>
      <c r="J54">
        <f>'tyee cum'!J54/'tyee cum'!J$112</f>
        <v>0.76140242278053671</v>
      </c>
      <c r="K54">
        <f>'tyee cum'!K54/'tyee cum'!K$112</f>
        <v>0.38328393951032569</v>
      </c>
      <c r="L54">
        <f>'tyee cum'!L54/'tyee cum'!L$112</f>
        <v>0.6089142252018287</v>
      </c>
      <c r="M54">
        <f>'tyee cum'!M54/'tyee cum'!M$112</f>
        <v>0.61602715391490503</v>
      </c>
      <c r="N54">
        <f>'tyee cum'!N54/'tyee cum'!N$112</f>
        <v>0.57827211938166412</v>
      </c>
      <c r="O54">
        <f>'tyee cum'!O54/'tyee cum'!O$112</f>
        <v>0.50244003956158745</v>
      </c>
      <c r="P54">
        <f>'tyee cum'!P54/'tyee cum'!P$112</f>
        <v>0.50231905942546318</v>
      </c>
      <c r="Q54">
        <f>'tyee cum'!Q54/'tyee cum'!Q$112</f>
        <v>0.43078515665768752</v>
      </c>
      <c r="R54">
        <f>'tyee cum'!R54/'tyee cum'!R$112</f>
        <v>0.39356142211311723</v>
      </c>
      <c r="S54">
        <f>'tyee cum'!S54/'tyee cum'!S$112</f>
        <v>0.49878014091348893</v>
      </c>
      <c r="T54">
        <f>'tyee cum'!T54/'tyee cum'!T$112</f>
        <v>0.45976118633859697</v>
      </c>
      <c r="U54">
        <f>'tyee cum'!U54/'tyee cum'!U$112</f>
        <v>0.56441837106634052</v>
      </c>
      <c r="V54">
        <f>'tyee cum'!V54/'tyee cum'!V$112</f>
        <v>0.32486677045057261</v>
      </c>
      <c r="W54">
        <f>'tyee cum'!W54/'tyee cum'!W$112</f>
        <v>0.48715784078919172</v>
      </c>
      <c r="X54">
        <f>'tyee cum'!X54/'tyee cum'!X$112</f>
        <v>0.50000075862922766</v>
      </c>
      <c r="Y54">
        <f>'tyee cum'!Y54/'tyee cum'!Y$112</f>
        <v>0.51215660371756766</v>
      </c>
      <c r="Z54">
        <f>'tyee cum'!Z54/'tyee cum'!Z$112</f>
        <v>0.48995990805802653</v>
      </c>
      <c r="AA54">
        <f>'tyee cum'!AA54/'tyee cum'!AA$112</f>
        <v>0.49245935467977425</v>
      </c>
      <c r="AB54">
        <f>'tyee cum'!AB54/'tyee cum'!AB$112</f>
        <v>0.46794841831834255</v>
      </c>
      <c r="AC54">
        <f>'tyee cum'!AC54/'tyee cum'!AC$112</f>
        <v>0.53610067078281565</v>
      </c>
      <c r="AD54">
        <f>'tyee cum'!AD54/'tyee cum'!AD$112</f>
        <v>0.68499959849372993</v>
      </c>
      <c r="AE54">
        <f>'tyee cum'!AE54/'tyee cum'!AE$112</f>
        <v>0.53373725872557909</v>
      </c>
      <c r="AF54">
        <f>'tyee cum'!AF54/'tyee cum'!AF$112</f>
        <v>0.51417619205013543</v>
      </c>
      <c r="AG54">
        <f>'tyee cum'!AG54/'tyee cum'!AG$112</f>
        <v>0.48783567562611152</v>
      </c>
      <c r="AH54">
        <f>'tyee cum'!AH54/'tyee cum'!AH$112</f>
        <v>0.59250708923242534</v>
      </c>
      <c r="AI54">
        <f>'tyee cum'!AI54/'tyee cum'!AI$112</f>
        <v>0.56613207469566595</v>
      </c>
      <c r="AJ54">
        <f>'tyee cum'!AJ54/'tyee cum'!AJ$112</f>
        <v>0.52577026844824082</v>
      </c>
      <c r="AK54">
        <f>'tyee cum'!AK54/'tyee cum'!AK$112</f>
        <v>0.44908512154845337</v>
      </c>
      <c r="AL54">
        <f>'tyee cum'!AL54/'tyee cum'!AL$112</f>
        <v>0.36708740868841427</v>
      </c>
      <c r="AM54">
        <f>'tyee cum'!AM54/'tyee cum'!AM$112</f>
        <v>0.48571168152131605</v>
      </c>
      <c r="AN54">
        <f>'tyee cum'!AN54/'tyee cum'!AN$112</f>
        <v>0.56475878750537301</v>
      </c>
      <c r="AO54">
        <f>'tyee cum'!AO54/'tyee cum'!AO$112</f>
        <v>0.59739094274509053</v>
      </c>
      <c r="AP54">
        <f>'tyee cum'!AP54/'tyee cum'!AP$112</f>
        <v>0.69445226759154755</v>
      </c>
      <c r="AQ54">
        <f>'tyee cum'!AQ54/'tyee cum'!AQ$112</f>
        <v>0.37839992823341068</v>
      </c>
      <c r="AR54">
        <f>'tyee cum'!AR54/'tyee cum'!AR$112</f>
        <v>0.67710901017363101</v>
      </c>
      <c r="AS54">
        <f>'tyee cum'!AS54/'tyee cum'!AS$112</f>
        <v>0.59486053975361475</v>
      </c>
      <c r="AT54">
        <f>'tyee cum'!AT54/'tyee cum'!AT$112</f>
        <v>0.5096329038708528</v>
      </c>
      <c r="AU54">
        <f>'tyee cum'!AU54/'tyee cum'!AU$112</f>
        <v>0.3238187045816609</v>
      </c>
      <c r="AV54">
        <f>'tyee cum'!AV54/'tyee cum'!AV$112</f>
        <v>0.41992628225816647</v>
      </c>
      <c r="AW54">
        <f>'tyee cum'!AW54/'tyee cum'!AW$112</f>
        <v>0.30729069466264464</v>
      </c>
      <c r="AX54">
        <f>'tyee cum'!AX54/'tyee cum'!AX$112</f>
        <v>0.473523068256197</v>
      </c>
      <c r="AY54">
        <f>'tyee cum'!AY54/'tyee cum'!AY$112</f>
        <v>0.28442570542195611</v>
      </c>
      <c r="AZ54">
        <f>'tyee cum'!AZ54/'tyee cum'!AZ$112</f>
        <v>0.26405462407694941</v>
      </c>
      <c r="BA54">
        <f>'tyee cum'!BA54/'tyee cum'!BA$112</f>
        <v>0.3279234707426758</v>
      </c>
      <c r="BB54">
        <f>'tyee cum'!BB54/'tyee cum'!BB$112</f>
        <v>0.38818056596367267</v>
      </c>
      <c r="BC54">
        <f>'tyee cum'!BC54/'tyee cum'!BC$112</f>
        <v>0.56055625680410859</v>
      </c>
      <c r="BF54">
        <f t="shared" si="0"/>
        <v>0.48227748357864475</v>
      </c>
      <c r="BG54">
        <f t="shared" si="1"/>
        <v>0.32413312434233443</v>
      </c>
      <c r="BH54">
        <f t="shared" si="2"/>
        <v>0.38952578000103383</v>
      </c>
      <c r="BI54">
        <f t="shared" si="3"/>
        <v>0.56345284250078254</v>
      </c>
      <c r="BJ54">
        <f t="shared" si="4"/>
        <v>0.61389327530098214</v>
      </c>
    </row>
    <row r="55" spans="1:62" x14ac:dyDescent="0.35">
      <c r="A55" s="1">
        <v>45497</v>
      </c>
      <c r="B55">
        <f>'tyee cum'!B55/'tyee cum'!B$112</f>
        <v>0.5443174423878836</v>
      </c>
      <c r="C55">
        <f>'tyee cum'!C55/'tyee cum'!C$112</f>
        <v>0.32032280402422691</v>
      </c>
      <c r="D55">
        <f>'tyee cum'!D55/'tyee cum'!D$112</f>
        <v>0.42871007275848716</v>
      </c>
      <c r="E55">
        <f>'tyee cum'!E55/'tyee cum'!E$112</f>
        <v>0.68964864629973777</v>
      </c>
      <c r="F55">
        <f>'tyee cum'!F55/'tyee cum'!F$112</f>
        <v>0.45348463906966102</v>
      </c>
      <c r="G55">
        <f>'tyee cum'!G55/'tyee cum'!G$112</f>
        <v>0.41240762856937091</v>
      </c>
      <c r="H55">
        <f>'tyee cum'!H55/'tyee cum'!H$112</f>
        <v>0.28682805053790106</v>
      </c>
      <c r="I55">
        <f>'tyee cum'!I55/'tyee cum'!I$112</f>
        <v>0.52931628354231119</v>
      </c>
      <c r="J55">
        <f>'tyee cum'!J55/'tyee cum'!J$112</f>
        <v>0.7957203811064929</v>
      </c>
      <c r="K55">
        <f>'tyee cum'!K55/'tyee cum'!K$112</f>
        <v>0.40341889725241081</v>
      </c>
      <c r="L55">
        <f>'tyee cum'!L55/'tyee cum'!L$112</f>
        <v>0.62934748519343309</v>
      </c>
      <c r="M55">
        <f>'tyee cum'!M55/'tyee cum'!M$112</f>
        <v>0.65483292283745975</v>
      </c>
      <c r="N55">
        <f>'tyee cum'!N55/'tyee cum'!N$112</f>
        <v>0.60684656155791794</v>
      </c>
      <c r="O55">
        <f>'tyee cum'!O55/'tyee cum'!O$112</f>
        <v>0.53763640753196507</v>
      </c>
      <c r="P55">
        <f>'tyee cum'!P55/'tyee cum'!P$112</f>
        <v>0.54442402576072391</v>
      </c>
      <c r="Q55">
        <f>'tyee cum'!Q55/'tyee cum'!Q$112</f>
        <v>0.45481892505250893</v>
      </c>
      <c r="R55">
        <f>'tyee cum'!R55/'tyee cum'!R$112</f>
        <v>0.43234410167679632</v>
      </c>
      <c r="S55">
        <f>'tyee cum'!S55/'tyee cum'!S$112</f>
        <v>0.53452870516654793</v>
      </c>
      <c r="T55">
        <f>'tyee cum'!T55/'tyee cum'!T$112</f>
        <v>0.47222715566857731</v>
      </c>
      <c r="U55">
        <f>'tyee cum'!U55/'tyee cum'!U$112</f>
        <v>0.59621273656139728</v>
      </c>
      <c r="V55">
        <f>'tyee cum'!V55/'tyee cum'!V$112</f>
        <v>0.35484123615450458</v>
      </c>
      <c r="W55">
        <f>'tyee cum'!W55/'tyee cum'!W$112</f>
        <v>0.51435644129872937</v>
      </c>
      <c r="X55">
        <f>'tyee cum'!X55/'tyee cum'!X$112</f>
        <v>0.52367129101664744</v>
      </c>
      <c r="Y55">
        <f>'tyee cum'!Y55/'tyee cum'!Y$112</f>
        <v>0.54941806633857782</v>
      </c>
      <c r="Z55">
        <f>'tyee cum'!Z55/'tyee cum'!Z$112</f>
        <v>0.53104189947040936</v>
      </c>
      <c r="AA55">
        <f>'tyee cum'!AA55/'tyee cum'!AA$112</f>
        <v>0.53979229557394881</v>
      </c>
      <c r="AB55">
        <f>'tyee cum'!AB55/'tyee cum'!AB$112</f>
        <v>0.50679389023746468</v>
      </c>
      <c r="AC55">
        <f>'tyee cum'!AC55/'tyee cum'!AC$112</f>
        <v>0.56219215616613305</v>
      </c>
      <c r="AD55">
        <f>'tyee cum'!AD55/'tyee cum'!AD$112</f>
        <v>0.69574849432721853</v>
      </c>
      <c r="AE55">
        <f>'tyee cum'!AE55/'tyee cum'!AE$112</f>
        <v>0.5602635593975136</v>
      </c>
      <c r="AF55">
        <f>'tyee cum'!AF55/'tyee cum'!AF$112</f>
        <v>0.56642546810504135</v>
      </c>
      <c r="AG55">
        <f>'tyee cum'!AG55/'tyee cum'!AG$112</f>
        <v>0.54386669873700377</v>
      </c>
      <c r="AH55">
        <f>'tyee cum'!AH55/'tyee cum'!AH$112</f>
        <v>0.61077017468710282</v>
      </c>
      <c r="AI55">
        <f>'tyee cum'!AI55/'tyee cum'!AI$112</f>
        <v>0.59571294752980108</v>
      </c>
      <c r="AJ55">
        <f>'tyee cum'!AJ55/'tyee cum'!AJ$112</f>
        <v>0.54433342140422214</v>
      </c>
      <c r="AK55">
        <f>'tyee cum'!AK55/'tyee cum'!AK$112</f>
        <v>0.47739551466801255</v>
      </c>
      <c r="AL55">
        <f>'tyee cum'!AL55/'tyee cum'!AL$112</f>
        <v>0.38210503238509225</v>
      </c>
      <c r="AM55">
        <f>'tyee cum'!AM55/'tyee cum'!AM$112</f>
        <v>0.50872471575051204</v>
      </c>
      <c r="AN55">
        <f>'tyee cum'!AN55/'tyee cum'!AN$112</f>
        <v>0.60819820176259076</v>
      </c>
      <c r="AO55">
        <f>'tyee cum'!AO55/'tyee cum'!AO$112</f>
        <v>0.60975032681925401</v>
      </c>
      <c r="AP55">
        <f>'tyee cum'!AP55/'tyee cum'!AP$112</f>
        <v>0.72795953350881826</v>
      </c>
      <c r="AQ55">
        <f>'tyee cum'!AQ55/'tyee cum'!AQ$112</f>
        <v>0.39947189151209622</v>
      </c>
      <c r="AR55">
        <f>'tyee cum'!AR55/'tyee cum'!AR$112</f>
        <v>0.70687265761735996</v>
      </c>
      <c r="AS55">
        <f>'tyee cum'!AS55/'tyee cum'!AS$112</f>
        <v>0.62001963141467509</v>
      </c>
      <c r="AT55">
        <f>'tyee cum'!AT55/'tyee cum'!AT$112</f>
        <v>0.5371038147517645</v>
      </c>
      <c r="AU55">
        <f>'tyee cum'!AU55/'tyee cum'!AU$112</f>
        <v>0.34080917001947097</v>
      </c>
      <c r="AV55">
        <f>'tyee cum'!AV55/'tyee cum'!AV$112</f>
        <v>0.42957852855980233</v>
      </c>
      <c r="AW55">
        <f>'tyee cum'!AW55/'tyee cum'!AW$112</f>
        <v>0.33421329741089234</v>
      </c>
      <c r="AX55">
        <f>'tyee cum'!AX55/'tyee cum'!AX$112</f>
        <v>0.51729955001773498</v>
      </c>
      <c r="AY55">
        <f>'tyee cum'!AY55/'tyee cum'!AY$112</f>
        <v>0.29619252972225657</v>
      </c>
      <c r="AZ55">
        <f>'tyee cum'!AZ55/'tyee cum'!AZ$112</f>
        <v>0.31389892041986955</v>
      </c>
      <c r="BA55">
        <f>'tyee cum'!BA55/'tyee cum'!BA$112</f>
        <v>0.35122504982981501</v>
      </c>
      <c r="BB55">
        <f>'tyee cum'!BB55/'tyee cum'!BB$112</f>
        <v>0.41377839631731078</v>
      </c>
      <c r="BC55">
        <f>'tyee cum'!BC55/'tyee cum'!BC$112</f>
        <v>0.58657802003228776</v>
      </c>
      <c r="BF55">
        <f t="shared" si="0"/>
        <v>0.51273697584295808</v>
      </c>
      <c r="BG55">
        <f t="shared" si="1"/>
        <v>0.34393393396257421</v>
      </c>
      <c r="BH55">
        <f t="shared" si="2"/>
        <v>0.42892718670881597</v>
      </c>
      <c r="BI55">
        <f t="shared" si="3"/>
        <v>0.59342921565542273</v>
      </c>
      <c r="BJ55">
        <f t="shared" si="4"/>
        <v>0.64718729154425181</v>
      </c>
    </row>
    <row r="56" spans="1:62" x14ac:dyDescent="0.35">
      <c r="A56" s="1">
        <v>45498</v>
      </c>
      <c r="B56">
        <f>'tyee cum'!B56/'tyee cum'!B$112</f>
        <v>0.5590339443137482</v>
      </c>
      <c r="C56">
        <f>'tyee cum'!C56/'tyee cum'!C$112</f>
        <v>0.35179923088325565</v>
      </c>
      <c r="D56">
        <f>'tyee cum'!D56/'tyee cum'!D$112</f>
        <v>0.45081107616781058</v>
      </c>
      <c r="E56">
        <f>'tyee cum'!E56/'tyee cum'!E$112</f>
        <v>0.71333871220119094</v>
      </c>
      <c r="F56">
        <f>'tyee cum'!F56/'tyee cum'!F$112</f>
        <v>0.49272748405829803</v>
      </c>
      <c r="G56">
        <f>'tyee cum'!G56/'tyee cum'!G$112</f>
        <v>0.46633935684132083</v>
      </c>
      <c r="H56">
        <f>'tyee cum'!H56/'tyee cum'!H$112</f>
        <v>0.34126995855744707</v>
      </c>
      <c r="I56">
        <f>'tyee cum'!I56/'tyee cum'!I$112</f>
        <v>0.56337769504032331</v>
      </c>
      <c r="J56">
        <f>'tyee cum'!J56/'tyee cum'!J$112</f>
        <v>0.81737726923668619</v>
      </c>
      <c r="K56">
        <f>'tyee cum'!K56/'tyee cum'!K$112</f>
        <v>0.42649987943801576</v>
      </c>
      <c r="L56">
        <f>'tyee cum'!L56/'tyee cum'!L$112</f>
        <v>0.64512855414637493</v>
      </c>
      <c r="M56">
        <f>'tyee cum'!M56/'tyee cum'!M$112</f>
        <v>0.68931091752300422</v>
      </c>
      <c r="N56">
        <f>'tyee cum'!N56/'tyee cum'!N$112</f>
        <v>0.63704281363337767</v>
      </c>
      <c r="O56">
        <f>'tyee cum'!O56/'tyee cum'!O$112</f>
        <v>0.57419525491722312</v>
      </c>
      <c r="P56">
        <f>'tyee cum'!P56/'tyee cum'!P$112</f>
        <v>0.59798529385134624</v>
      </c>
      <c r="Q56">
        <f>'tyee cum'!Q56/'tyee cum'!Q$112</f>
        <v>0.4858714036651951</v>
      </c>
      <c r="R56">
        <f>'tyee cum'!R56/'tyee cum'!R$112</f>
        <v>0.48197630978781686</v>
      </c>
      <c r="S56">
        <f>'tyee cum'!S56/'tyee cum'!S$112</f>
        <v>0.56091699684439789</v>
      </c>
      <c r="T56">
        <f>'tyee cum'!T56/'tyee cum'!T$112</f>
        <v>0.48384415890501542</v>
      </c>
      <c r="U56">
        <f>'tyee cum'!U56/'tyee cum'!U$112</f>
        <v>0.61996822182360067</v>
      </c>
      <c r="V56">
        <f>'tyee cum'!V56/'tyee cum'!V$112</f>
        <v>0.39144196621502342</v>
      </c>
      <c r="W56">
        <f>'tyee cum'!W56/'tyee cum'!W$112</f>
        <v>0.54529103161605097</v>
      </c>
      <c r="X56">
        <f>'tyee cum'!X56/'tyee cum'!X$112</f>
        <v>0.56214797226398672</v>
      </c>
      <c r="Y56">
        <f>'tyee cum'!Y56/'tyee cum'!Y$112</f>
        <v>0.57156019529110014</v>
      </c>
      <c r="Z56">
        <f>'tyee cum'!Z56/'tyee cum'!Z$112</f>
        <v>0.5565797406985552</v>
      </c>
      <c r="AA56">
        <f>'tyee cum'!AA56/'tyee cum'!AA$112</f>
        <v>0.57924715130175219</v>
      </c>
      <c r="AB56">
        <f>'tyee cum'!AB56/'tyee cum'!AB$112</f>
        <v>0.54899613628665989</v>
      </c>
      <c r="AC56">
        <f>'tyee cum'!AC56/'tyee cum'!AC$112</f>
        <v>0.59032420577314637</v>
      </c>
      <c r="AD56">
        <f>'tyee cum'!AD56/'tyee cum'!AD$112</f>
        <v>0.71420833514912629</v>
      </c>
      <c r="AE56">
        <f>'tyee cum'!AE56/'tyee cum'!AE$112</f>
        <v>0.5970098306684084</v>
      </c>
      <c r="AF56">
        <f>'tyee cum'!AF56/'tyee cum'!AF$112</f>
        <v>0.61175010793496443</v>
      </c>
      <c r="AG56">
        <f>'tyee cum'!AG56/'tyee cum'!AG$112</f>
        <v>0.59504677166910769</v>
      </c>
      <c r="AH56">
        <f>'tyee cum'!AH56/'tyee cum'!AH$112</f>
        <v>0.6316607323416279</v>
      </c>
      <c r="AI56">
        <f>'tyee cum'!AI56/'tyee cum'!AI$112</f>
        <v>0.61118401637785058</v>
      </c>
      <c r="AJ56">
        <f>'tyee cum'!AJ56/'tyee cum'!AJ$112</f>
        <v>0.57835607968327152</v>
      </c>
      <c r="AK56">
        <f>'tyee cum'!AK56/'tyee cum'!AK$112</f>
        <v>0.50284299272022681</v>
      </c>
      <c r="AL56">
        <f>'tyee cum'!AL56/'tyee cum'!AL$112</f>
        <v>0.39143114779808963</v>
      </c>
      <c r="AM56">
        <f>'tyee cum'!AM56/'tyee cum'!AM$112</f>
        <v>0.54067353922115413</v>
      </c>
      <c r="AN56">
        <f>'tyee cum'!AN56/'tyee cum'!AN$112</f>
        <v>0.6359708941673482</v>
      </c>
      <c r="AO56">
        <f>'tyee cum'!AO56/'tyee cum'!AO$112</f>
        <v>0.63211026057113906</v>
      </c>
      <c r="AP56">
        <f>'tyee cum'!AP56/'tyee cum'!AP$112</f>
        <v>0.74982226056180301</v>
      </c>
      <c r="AQ56">
        <f>'tyee cum'!AQ56/'tyee cum'!AQ$112</f>
        <v>0.43233408015904529</v>
      </c>
      <c r="AR56">
        <f>'tyee cum'!AR56/'tyee cum'!AR$112</f>
        <v>0.73635517549062346</v>
      </c>
      <c r="AS56">
        <f>'tyee cum'!AS56/'tyee cum'!AS$112</f>
        <v>0.65070419428483195</v>
      </c>
      <c r="AT56">
        <f>'tyee cum'!AT56/'tyee cum'!AT$112</f>
        <v>0.55385011575826137</v>
      </c>
      <c r="AU56">
        <f>'tyee cum'!AU56/'tyee cum'!AU$112</f>
        <v>0.37240685901637255</v>
      </c>
      <c r="AV56">
        <f>'tyee cum'!AV56/'tyee cum'!AV$112</f>
        <v>0.44694591747578954</v>
      </c>
      <c r="AW56">
        <f>'tyee cum'!AW56/'tyee cum'!AW$112</f>
        <v>0.35832861116106624</v>
      </c>
      <c r="AX56">
        <f>'tyee cum'!AX56/'tyee cum'!AX$112</f>
        <v>0.54744673896160201</v>
      </c>
      <c r="AY56">
        <f>'tyee cum'!AY56/'tyee cum'!AY$112</f>
        <v>0.31401901675067179</v>
      </c>
      <c r="AZ56">
        <f>'tyee cum'!AZ56/'tyee cum'!AZ$112</f>
        <v>0.34793203635345687</v>
      </c>
      <c r="BA56">
        <f>'tyee cum'!BA56/'tyee cum'!BA$112</f>
        <v>0.39008306428313644</v>
      </c>
      <c r="BB56">
        <f>'tyee cum'!BB56/'tyee cum'!BB$112</f>
        <v>0.44580922813403273</v>
      </c>
      <c r="BC56">
        <f>'tyee cum'!BC56/'tyee cum'!BC$112</f>
        <v>0.60928297404333298</v>
      </c>
      <c r="BF56">
        <f t="shared" si="0"/>
        <v>0.54262903540774177</v>
      </c>
      <c r="BG56">
        <f t="shared" si="1"/>
        <v>0.37770972059640173</v>
      </c>
      <c r="BH56">
        <f t="shared" si="2"/>
        <v>0.45469314633618813</v>
      </c>
      <c r="BI56">
        <f t="shared" si="3"/>
        <v>0.61160858504568594</v>
      </c>
      <c r="BJ56">
        <f t="shared" si="4"/>
        <v>0.67772890055155266</v>
      </c>
    </row>
    <row r="57" spans="1:62" x14ac:dyDescent="0.35">
      <c r="A57" s="1">
        <v>45499</v>
      </c>
      <c r="B57">
        <f>'tyee cum'!B57/'tyee cum'!B$112</f>
        <v>0.56747034362836324</v>
      </c>
      <c r="C57">
        <f>'tyee cum'!C57/'tyee cum'!C$112</f>
        <v>0.37955983145402511</v>
      </c>
      <c r="D57">
        <f>'tyee cum'!D57/'tyee cum'!D$112</f>
        <v>0.4776012352213459</v>
      </c>
      <c r="E57">
        <f>'tyee cum'!E57/'tyee cum'!E$112</f>
        <v>0.73898012344191943</v>
      </c>
      <c r="F57">
        <f>'tyee cum'!F57/'tyee cum'!F$112</f>
        <v>0.52578205518945298</v>
      </c>
      <c r="G57">
        <f>'tyee cum'!G57/'tyee cum'!G$112</f>
        <v>0.49885633631277798</v>
      </c>
      <c r="H57">
        <f>'tyee cum'!H57/'tyee cum'!H$112</f>
        <v>0.37775016806899736</v>
      </c>
      <c r="I57">
        <f>'tyee cum'!I57/'tyee cum'!I$112</f>
        <v>0.59954215358093244</v>
      </c>
      <c r="J57">
        <f>'tyee cum'!J57/'tyee cum'!J$112</f>
        <v>0.83913784893691923</v>
      </c>
      <c r="K57">
        <f>'tyee cum'!K57/'tyee cum'!K$112</f>
        <v>0.45883484007871894</v>
      </c>
      <c r="L57">
        <f>'tyee cum'!L57/'tyee cum'!L$112</f>
        <v>0.66450881356575386</v>
      </c>
      <c r="M57">
        <f>'tyee cum'!M57/'tyee cum'!M$112</f>
        <v>0.71112827162313652</v>
      </c>
      <c r="N57">
        <f>'tyee cum'!N57/'tyee cum'!N$112</f>
        <v>0.67683311924123835</v>
      </c>
      <c r="O57">
        <f>'tyee cum'!O57/'tyee cum'!O$112</f>
        <v>0.60487997488899858</v>
      </c>
      <c r="P57">
        <f>'tyee cum'!P57/'tyee cum'!P$112</f>
        <v>0.65455381530962886</v>
      </c>
      <c r="Q57">
        <f>'tyee cum'!Q57/'tyee cum'!Q$112</f>
        <v>0.51954698672338617</v>
      </c>
      <c r="R57">
        <f>'tyee cum'!R57/'tyee cum'!R$112</f>
        <v>0.51875200025842227</v>
      </c>
      <c r="S57">
        <f>'tyee cum'!S57/'tyee cum'!S$112</f>
        <v>0.58394465461006551</v>
      </c>
      <c r="T57">
        <f>'tyee cum'!T57/'tyee cum'!T$112</f>
        <v>0.49926174651146127</v>
      </c>
      <c r="U57">
        <f>'tyee cum'!U57/'tyee cum'!U$112</f>
        <v>0.64398166722450212</v>
      </c>
      <c r="V57">
        <f>'tyee cum'!V57/'tyee cum'!V$112</f>
        <v>0.44117298797917148</v>
      </c>
      <c r="W57">
        <f>'tyee cum'!W57/'tyee cum'!W$112</f>
        <v>0.57841518543683645</v>
      </c>
      <c r="X57">
        <f>'tyee cum'!X57/'tyee cum'!X$112</f>
        <v>0.59193750924298527</v>
      </c>
      <c r="Y57">
        <f>'tyee cum'!Y57/'tyee cum'!Y$112</f>
        <v>0.59122377132533599</v>
      </c>
      <c r="Z57">
        <f>'tyee cum'!Z57/'tyee cum'!Z$112</f>
        <v>0.58534286998354279</v>
      </c>
      <c r="AA57">
        <f>'tyee cum'!AA57/'tyee cum'!AA$112</f>
        <v>0.60679108189964326</v>
      </c>
      <c r="AB57">
        <f>'tyee cum'!AB57/'tyee cum'!AB$112</f>
        <v>0.59686970913780835</v>
      </c>
      <c r="AC57">
        <f>'tyee cum'!AC57/'tyee cum'!AC$112</f>
        <v>0.62171681046830274</v>
      </c>
      <c r="AD57">
        <f>'tyee cum'!AD57/'tyee cum'!AD$112</f>
        <v>0.73442321218196449</v>
      </c>
      <c r="AE57">
        <f>'tyee cum'!AE57/'tyee cum'!AE$112</f>
        <v>0.61810436132828894</v>
      </c>
      <c r="AF57">
        <f>'tyee cum'!AF57/'tyee cum'!AF$112</f>
        <v>0.65703102044382145</v>
      </c>
      <c r="AG57">
        <f>'tyee cum'!AG57/'tyee cum'!AG$112</f>
        <v>0.64035156234049362</v>
      </c>
      <c r="AH57">
        <f>'tyee cum'!AH57/'tyee cum'!AH$112</f>
        <v>0.67630969673607455</v>
      </c>
      <c r="AI57">
        <f>'tyee cum'!AI57/'tyee cum'!AI$112</f>
        <v>0.64369332454528538</v>
      </c>
      <c r="AJ57">
        <f>'tyee cum'!AJ57/'tyee cum'!AJ$112</f>
        <v>0.61474916139716729</v>
      </c>
      <c r="AK57">
        <f>'tyee cum'!AK57/'tyee cum'!AK$112</f>
        <v>0.53294787280983313</v>
      </c>
      <c r="AL57">
        <f>'tyee cum'!AL57/'tyee cum'!AL$112</f>
        <v>0.41383916346706445</v>
      </c>
      <c r="AM57">
        <f>'tyee cum'!AM57/'tyee cum'!AM$112</f>
        <v>0.5769490954506088</v>
      </c>
      <c r="AN57">
        <f>'tyee cum'!AN57/'tyee cum'!AN$112</f>
        <v>0.66309311123804271</v>
      </c>
      <c r="AO57">
        <f>'tyee cum'!AO57/'tyee cum'!AO$112</f>
        <v>0.6655043771075958</v>
      </c>
      <c r="AP57">
        <f>'tyee cum'!AP57/'tyee cum'!AP$112</f>
        <v>0.7745190612519155</v>
      </c>
      <c r="AQ57">
        <f>'tyee cum'!AQ57/'tyee cum'!AQ$112</f>
        <v>0.4741921661864581</v>
      </c>
      <c r="AR57">
        <f>'tyee cum'!AR57/'tyee cum'!AR$112</f>
        <v>0.75115784057566959</v>
      </c>
      <c r="AS57">
        <f>'tyee cum'!AS57/'tyee cum'!AS$112</f>
        <v>0.71595989897541656</v>
      </c>
      <c r="AT57">
        <f>'tyee cum'!AT57/'tyee cum'!AT$112</f>
        <v>0.57380109860006745</v>
      </c>
      <c r="AU57">
        <f>'tyee cum'!AU57/'tyee cum'!AU$112</f>
        <v>0.39516287213735896</v>
      </c>
      <c r="AV57">
        <f>'tyee cum'!AV57/'tyee cum'!AV$112</f>
        <v>0.45716778272497455</v>
      </c>
      <c r="AW57">
        <f>'tyee cum'!AW57/'tyee cum'!AW$112</f>
        <v>0.38183993928474075</v>
      </c>
      <c r="AX57">
        <f>'tyee cum'!AX57/'tyee cum'!AX$112</f>
        <v>0.56141373098896408</v>
      </c>
      <c r="AY57">
        <f>'tyee cum'!AY57/'tyee cum'!AY$112</f>
        <v>0.35361817257907241</v>
      </c>
      <c r="AZ57">
        <f>'tyee cum'!AZ57/'tyee cum'!AZ$112</f>
        <v>0.37598564500957171</v>
      </c>
      <c r="BA57">
        <f>'tyee cum'!BA57/'tyee cum'!BA$112</f>
        <v>0.42650722422881732</v>
      </c>
      <c r="BB57">
        <f>'tyee cum'!BB57/'tyee cum'!BB$112</f>
        <v>0.47318673946401169</v>
      </c>
      <c r="BC57">
        <f>'tyee cum'!BC57/'tyee cum'!BC$112</f>
        <v>0.62307470074321325</v>
      </c>
      <c r="BF57">
        <f t="shared" si="0"/>
        <v>0.57275849524333633</v>
      </c>
      <c r="BG57">
        <f t="shared" si="1"/>
        <v>0.40076575953627064</v>
      </c>
      <c r="BH57">
        <f t="shared" si="2"/>
        <v>0.48291501049420393</v>
      </c>
      <c r="BI57">
        <f t="shared" si="3"/>
        <v>0.6519107782883472</v>
      </c>
      <c r="BJ57">
        <f t="shared" si="4"/>
        <v>0.71451041076973254</v>
      </c>
    </row>
    <row r="58" spans="1:62" x14ac:dyDescent="0.35">
      <c r="A58" s="1">
        <v>45500</v>
      </c>
      <c r="B58">
        <f>'tyee cum'!B58/'tyee cum'!B$112</f>
        <v>0.57553573493877308</v>
      </c>
      <c r="C58">
        <f>'tyee cum'!C58/'tyee cum'!C$112</f>
        <v>0.40719137762678564</v>
      </c>
      <c r="D58">
        <f>'tyee cum'!D58/'tyee cum'!D$112</f>
        <v>0.50426766604167561</v>
      </c>
      <c r="E58">
        <f>'tyee cum'!E58/'tyee cum'!E$112</f>
        <v>0.76550552946836381</v>
      </c>
      <c r="F58">
        <f>'tyee cum'!F58/'tyee cum'!F$112</f>
        <v>0.56179515809014513</v>
      </c>
      <c r="G58">
        <f>'tyee cum'!G58/'tyee cum'!G$112</f>
        <v>0.52076649243425621</v>
      </c>
      <c r="H58">
        <f>'tyee cum'!H58/'tyee cum'!H$112</f>
        <v>0.40089636549333091</v>
      </c>
      <c r="I58">
        <f>'tyee cum'!I58/'tyee cum'!I$112</f>
        <v>0.63864627988970646</v>
      </c>
      <c r="J58">
        <f>'tyee cum'!J58/'tyee cum'!J$112</f>
        <v>0.85945120835182054</v>
      </c>
      <c r="K58">
        <f>'tyee cum'!K58/'tyee cum'!K$112</f>
        <v>0.49753000112630746</v>
      </c>
      <c r="L58">
        <f>'tyee cum'!L58/'tyee cum'!L$112</f>
        <v>0.68918290034480345</v>
      </c>
      <c r="M58">
        <f>'tyee cum'!M58/'tyee cum'!M$112</f>
        <v>0.73095089019710635</v>
      </c>
      <c r="N58">
        <f>'tyee cum'!N58/'tyee cum'!N$112</f>
        <v>0.70838488708454928</v>
      </c>
      <c r="O58">
        <f>'tyee cum'!O58/'tyee cum'!O$112</f>
        <v>0.64448175336007296</v>
      </c>
      <c r="P58">
        <f>'tyee cum'!P58/'tyee cum'!P$112</f>
        <v>0.67835516885040681</v>
      </c>
      <c r="Q58">
        <f>'tyee cum'!Q58/'tyee cum'!Q$112</f>
        <v>0.5457600852913338</v>
      </c>
      <c r="R58">
        <f>'tyee cum'!R58/'tyee cum'!R$112</f>
        <v>0.55210737781540231</v>
      </c>
      <c r="S58">
        <f>'tyee cum'!S58/'tyee cum'!S$112</f>
        <v>0.61213831907657157</v>
      </c>
      <c r="T58">
        <f>'tyee cum'!T58/'tyee cum'!T$112</f>
        <v>0.51849855642508058</v>
      </c>
      <c r="U58">
        <f>'tyee cum'!U58/'tyee cum'!U$112</f>
        <v>0.66602917983341914</v>
      </c>
      <c r="V58">
        <f>'tyee cum'!V58/'tyee cum'!V$112</f>
        <v>0.48000312333390222</v>
      </c>
      <c r="W58">
        <f>'tyee cum'!W58/'tyee cum'!W$112</f>
        <v>0.61728050022684522</v>
      </c>
      <c r="X58">
        <f>'tyee cum'!X58/'tyee cum'!X$112</f>
        <v>0.61349422550143051</v>
      </c>
      <c r="Y58">
        <f>'tyee cum'!Y58/'tyee cum'!Y$112</f>
        <v>0.61253456638875936</v>
      </c>
      <c r="Z58">
        <f>'tyee cum'!Z58/'tyee cum'!Z$112</f>
        <v>0.6104250850923103</v>
      </c>
      <c r="AA58">
        <f>'tyee cum'!AA58/'tyee cum'!AA$112</f>
        <v>0.62588102729282424</v>
      </c>
      <c r="AB58">
        <f>'tyee cum'!AB58/'tyee cum'!AB$112</f>
        <v>0.63761492077120396</v>
      </c>
      <c r="AC58">
        <f>'tyee cum'!AC58/'tyee cum'!AC$112</f>
        <v>0.65159572909107688</v>
      </c>
      <c r="AD58">
        <f>'tyee cum'!AD58/'tyee cum'!AD$112</f>
        <v>0.75753249714735493</v>
      </c>
      <c r="AE58">
        <f>'tyee cum'!AE58/'tyee cum'!AE$112</f>
        <v>0.63789191709603976</v>
      </c>
      <c r="AF58">
        <f>'tyee cum'!AF58/'tyee cum'!AF$112</f>
        <v>0.70016245736002536</v>
      </c>
      <c r="AG58">
        <f>'tyee cum'!AG58/'tyee cum'!AG$112</f>
        <v>0.68951918471140849</v>
      </c>
      <c r="AH58">
        <f>'tyee cum'!AH58/'tyee cum'!AH$112</f>
        <v>0.71043616792796682</v>
      </c>
      <c r="AI58">
        <f>'tyee cum'!AI58/'tyee cum'!AI$112</f>
        <v>0.67184609673913387</v>
      </c>
      <c r="AJ58">
        <f>'tyee cum'!AJ58/'tyee cum'!AJ$112</f>
        <v>0.62901187867463282</v>
      </c>
      <c r="AK58">
        <f>'tyee cum'!AK58/'tyee cum'!AK$112</f>
        <v>0.56951644774220778</v>
      </c>
      <c r="AL58">
        <f>'tyee cum'!AL58/'tyee cum'!AL$112</f>
        <v>0.45244125736224267</v>
      </c>
      <c r="AM58">
        <f>'tyee cum'!AM58/'tyee cum'!AM$112</f>
        <v>0.60970266322540012</v>
      </c>
      <c r="AN58">
        <f>'tyee cum'!AN58/'tyee cum'!AN$112</f>
        <v>0.68682251595746513</v>
      </c>
      <c r="AO58">
        <f>'tyee cum'!AO58/'tyee cum'!AO$112</f>
        <v>0.72127515671789821</v>
      </c>
      <c r="AP58">
        <f>'tyee cum'!AP58/'tyee cum'!AP$112</f>
        <v>0.81635335886512872</v>
      </c>
      <c r="AQ58">
        <f>'tyee cum'!AQ58/'tyee cum'!AQ$112</f>
        <v>0.50643809825224928</v>
      </c>
      <c r="AR58">
        <f>'tyee cum'!AR58/'tyee cum'!AR$112</f>
        <v>0.77062679089140196</v>
      </c>
      <c r="AS58">
        <f>'tyee cum'!AS58/'tyee cum'!AS$112</f>
        <v>0.74559671780392844</v>
      </c>
      <c r="AT58">
        <f>'tyee cum'!AT58/'tyee cum'!AT$112</f>
        <v>0.60144892064130118</v>
      </c>
      <c r="AU58">
        <f>'tyee cum'!AU58/'tyee cum'!AU$112</f>
        <v>0.41329592225640144</v>
      </c>
      <c r="AV58">
        <f>'tyee cum'!AV58/'tyee cum'!AV$112</f>
        <v>0.47617016434438258</v>
      </c>
      <c r="AW58">
        <f>'tyee cum'!AW58/'tyee cum'!AW$112</f>
        <v>0.40517595322843891</v>
      </c>
      <c r="AX58">
        <f>'tyee cum'!AX58/'tyee cum'!AX$112</f>
        <v>0.5858694904605769</v>
      </c>
      <c r="AY58">
        <f>'tyee cum'!AY58/'tyee cum'!AY$112</f>
        <v>0.39255200155039471</v>
      </c>
      <c r="AZ58">
        <f>'tyee cum'!AZ58/'tyee cum'!AZ$112</f>
        <v>0.40881294870212176</v>
      </c>
      <c r="BA58">
        <f>'tyee cum'!BA58/'tyee cum'!BA$112</f>
        <v>0.46271445789344151</v>
      </c>
      <c r="BB58">
        <f>'tyee cum'!BB58/'tyee cum'!BB$112</f>
        <v>0.50309474360346862</v>
      </c>
      <c r="BC58">
        <f>'tyee cum'!BC58/'tyee cum'!BC$112</f>
        <v>0.63183975657720171</v>
      </c>
      <c r="BF58">
        <f t="shared" si="0"/>
        <v>0.6015268828735274</v>
      </c>
      <c r="BG58">
        <f t="shared" si="1"/>
        <v>0.42503952278815382</v>
      </c>
      <c r="BH58">
        <f t="shared" si="2"/>
        <v>0.50945321279545708</v>
      </c>
      <c r="BI58">
        <f t="shared" si="3"/>
        <v>0.68470567918070058</v>
      </c>
      <c r="BJ58">
        <f t="shared" si="4"/>
        <v>0.7412029695218818</v>
      </c>
    </row>
    <row r="59" spans="1:62" x14ac:dyDescent="0.35">
      <c r="A59" s="1">
        <v>45501</v>
      </c>
      <c r="B59">
        <f>'tyee cum'!B59/'tyee cum'!B$112</f>
        <v>0.58603149750221262</v>
      </c>
      <c r="C59">
        <f>'tyee cum'!C59/'tyee cum'!C$112</f>
        <v>0.44193431447505588</v>
      </c>
      <c r="D59">
        <f>'tyee cum'!D59/'tyee cum'!D$112</f>
        <v>0.53449472043939394</v>
      </c>
      <c r="E59">
        <f>'tyee cum'!E59/'tyee cum'!E$112</f>
        <v>0.79085686617261253</v>
      </c>
      <c r="F59">
        <f>'tyee cum'!F59/'tyee cum'!F$112</f>
        <v>0.61352979049484901</v>
      </c>
      <c r="G59">
        <f>'tyee cum'!G59/'tyee cum'!G$112</f>
        <v>0.55112211998070748</v>
      </c>
      <c r="H59">
        <f>'tyee cum'!H59/'tyee cum'!H$112</f>
        <v>0.43691531688527491</v>
      </c>
      <c r="I59">
        <f>'tyee cum'!I59/'tyee cum'!I$112</f>
        <v>0.68676136715620506</v>
      </c>
      <c r="J59">
        <f>'tyee cum'!J59/'tyee cum'!J$112</f>
        <v>0.87925829635660613</v>
      </c>
      <c r="K59">
        <f>'tyee cum'!K59/'tyee cum'!K$112</f>
        <v>0.54396074221029322</v>
      </c>
      <c r="L59">
        <f>'tyee cum'!L59/'tyee cum'!L$112</f>
        <v>0.71239206860462811</v>
      </c>
      <c r="M59">
        <f>'tyee cum'!M59/'tyee cum'!M$112</f>
        <v>0.75019127043524247</v>
      </c>
      <c r="N59">
        <f>'tyee cum'!N59/'tyee cum'!N$112</f>
        <v>0.73576913703396085</v>
      </c>
      <c r="O59">
        <f>'tyee cum'!O59/'tyee cum'!O$112</f>
        <v>0.68102245205199186</v>
      </c>
      <c r="P59">
        <f>'tyee cum'!P59/'tyee cum'!P$112</f>
        <v>0.69889050586451651</v>
      </c>
      <c r="Q59">
        <f>'tyee cum'!Q59/'tyee cum'!Q$112</f>
        <v>0.58078874691051874</v>
      </c>
      <c r="R59">
        <f>'tyee cum'!R59/'tyee cum'!R$112</f>
        <v>0.57469901480304664</v>
      </c>
      <c r="S59">
        <f>'tyee cum'!S59/'tyee cum'!S$112</f>
        <v>0.63264100459048977</v>
      </c>
      <c r="T59">
        <f>'tyee cum'!T59/'tyee cum'!T$112</f>
        <v>0.55217803305155067</v>
      </c>
      <c r="U59">
        <f>'tyee cum'!U59/'tyee cum'!U$112</f>
        <v>0.68174938202515278</v>
      </c>
      <c r="V59">
        <f>'tyee cum'!V59/'tyee cum'!V$112</f>
        <v>0.51624897623204935</v>
      </c>
      <c r="W59">
        <f>'tyee cum'!W59/'tyee cum'!W$112</f>
        <v>0.64662199103057727</v>
      </c>
      <c r="X59">
        <f>'tyee cum'!X59/'tyee cum'!X$112</f>
        <v>0.63313350268537394</v>
      </c>
      <c r="Y59">
        <f>'tyee cum'!Y59/'tyee cum'!Y$112</f>
        <v>0.6321650324925806</v>
      </c>
      <c r="Z59">
        <f>'tyee cum'!Z59/'tyee cum'!Z$112</f>
        <v>0.65915176231779149</v>
      </c>
      <c r="AA59">
        <f>'tyee cum'!AA59/'tyee cum'!AA$112</f>
        <v>0.65107954710803706</v>
      </c>
      <c r="AB59">
        <f>'tyee cum'!AB59/'tyee cum'!AB$112</f>
        <v>0.67523217812132685</v>
      </c>
      <c r="AC59">
        <f>'tyee cum'!AC59/'tyee cum'!AC$112</f>
        <v>0.68012247834340334</v>
      </c>
      <c r="AD59">
        <f>'tyee cum'!AD59/'tyee cum'!AD$112</f>
        <v>0.78364833294820424</v>
      </c>
      <c r="AE59">
        <f>'tyee cum'!AE59/'tyee cum'!AE$112</f>
        <v>0.64396835853556555</v>
      </c>
      <c r="AF59">
        <f>'tyee cum'!AF59/'tyee cum'!AF$112</f>
        <v>0.73753439966948742</v>
      </c>
      <c r="AG59">
        <f>'tyee cum'!AG59/'tyee cum'!AG$112</f>
        <v>0.72807023865124942</v>
      </c>
      <c r="AH59">
        <f>'tyee cum'!AH59/'tyee cum'!AH$112</f>
        <v>0.72573910433706568</v>
      </c>
      <c r="AI59">
        <f>'tyee cum'!AI59/'tyee cum'!AI$112</f>
        <v>0.6930514183066282</v>
      </c>
      <c r="AJ59">
        <f>'tyee cum'!AJ59/'tyee cum'!AJ$112</f>
        <v>0.65968659474816027</v>
      </c>
      <c r="AK59">
        <f>'tyee cum'!AK59/'tyee cum'!AK$112</f>
        <v>0.58318612932407166</v>
      </c>
      <c r="AL59">
        <f>'tyee cum'!AL59/'tyee cum'!AL$112</f>
        <v>0.48354532004705608</v>
      </c>
      <c r="AM59">
        <f>'tyee cum'!AM59/'tyee cum'!AM$112</f>
        <v>0.62967463286051006</v>
      </c>
      <c r="AN59">
        <f>'tyee cum'!AN59/'tyee cum'!AN$112</f>
        <v>0.73265240978179069</v>
      </c>
      <c r="AO59">
        <f>'tyee cum'!AO59/'tyee cum'!AO$112</f>
        <v>0.76666061224538573</v>
      </c>
      <c r="AP59">
        <f>'tyee cum'!AP59/'tyee cum'!AP$112</f>
        <v>0.86272261781474735</v>
      </c>
      <c r="AQ59">
        <f>'tyee cum'!AQ59/'tyee cum'!AQ$112</f>
        <v>0.5295984247010791</v>
      </c>
      <c r="AR59">
        <f>'tyee cum'!AR59/'tyee cum'!AR$112</f>
        <v>0.78782051244740459</v>
      </c>
      <c r="AS59">
        <f>'tyee cum'!AS59/'tyee cum'!AS$112</f>
        <v>0.78131486362784131</v>
      </c>
      <c r="AT59">
        <f>'tyee cum'!AT59/'tyee cum'!AT$112</f>
        <v>0.62111071756990466</v>
      </c>
      <c r="AU59">
        <f>'tyee cum'!AU59/'tyee cum'!AU$112</f>
        <v>0.4520473235771113</v>
      </c>
      <c r="AV59">
        <f>'tyee cum'!AV59/'tyee cum'!AV$112</f>
        <v>0.49458695639154382</v>
      </c>
      <c r="AW59">
        <f>'tyee cum'!AW59/'tyee cum'!AW$112</f>
        <v>0.4465681966504812</v>
      </c>
      <c r="AX59">
        <f>'tyee cum'!AX59/'tyee cum'!AX$112</f>
        <v>0.62630220910922363</v>
      </c>
      <c r="AY59">
        <f>'tyee cum'!AY59/'tyee cum'!AY$112</f>
        <v>0.41817929338015036</v>
      </c>
      <c r="AZ59">
        <f>'tyee cum'!AZ59/'tyee cum'!AZ$112</f>
        <v>0.46198257440478779</v>
      </c>
      <c r="BA59">
        <f>'tyee cum'!BA59/'tyee cum'!BA$112</f>
        <v>0.48736234179216126</v>
      </c>
      <c r="BB59">
        <f>'tyee cum'!BB59/'tyee cum'!BB$112</f>
        <v>0.52844392106483962</v>
      </c>
      <c r="BC59">
        <f>'tyee cum'!BC59/'tyee cum'!BC$112</f>
        <v>0.64332149614754164</v>
      </c>
      <c r="BF59">
        <f t="shared" si="0"/>
        <v>0.63088372436128592</v>
      </c>
      <c r="BG59">
        <f t="shared" si="1"/>
        <v>0.46845139809746827</v>
      </c>
      <c r="BH59">
        <f t="shared" si="2"/>
        <v>0.54575108665289673</v>
      </c>
      <c r="BI59">
        <f t="shared" si="3"/>
        <v>0.70901667791960021</v>
      </c>
      <c r="BJ59">
        <f t="shared" si="4"/>
        <v>0.77691858821310467</v>
      </c>
    </row>
    <row r="60" spans="1:62" x14ac:dyDescent="0.35">
      <c r="A60" s="1">
        <v>45502</v>
      </c>
      <c r="B60">
        <f>'tyee cum'!B60/'tyee cum'!B$112</f>
        <v>0.59810269983339803</v>
      </c>
      <c r="C60">
        <f>'tyee cum'!C60/'tyee cum'!C$112</f>
        <v>0.47332971863787576</v>
      </c>
      <c r="D60">
        <f>'tyee cum'!D60/'tyee cum'!D$112</f>
        <v>0.54803243914204203</v>
      </c>
      <c r="E60">
        <f>'tyee cum'!E60/'tyee cum'!E$112</f>
        <v>0.8136992047213546</v>
      </c>
      <c r="F60">
        <f>'tyee cum'!F60/'tyee cum'!F$112</f>
        <v>0.65769812907444958</v>
      </c>
      <c r="G60">
        <f>'tyee cum'!G60/'tyee cum'!G$112</f>
        <v>0.571721462556532</v>
      </c>
      <c r="H60">
        <f>'tyee cum'!H60/'tyee cum'!H$112</f>
        <v>0.50478243628054309</v>
      </c>
      <c r="I60">
        <f>'tyee cum'!I60/'tyee cum'!I$112</f>
        <v>0.72477384914906429</v>
      </c>
      <c r="J60">
        <f>'tyee cum'!J60/'tyee cum'!J$112</f>
        <v>0.89542129940156678</v>
      </c>
      <c r="K60">
        <f>'tyee cum'!K60/'tyee cum'!K$112</f>
        <v>0.59712066180400569</v>
      </c>
      <c r="L60">
        <f>'tyee cum'!L60/'tyee cum'!L$112</f>
        <v>0.74309099736572681</v>
      </c>
      <c r="M60">
        <f>'tyee cum'!M60/'tyee cum'!M$112</f>
        <v>0.77537574550711374</v>
      </c>
      <c r="N60">
        <f>'tyee cum'!N60/'tyee cum'!N$112</f>
        <v>0.76921230814775121</v>
      </c>
      <c r="O60">
        <f>'tyee cum'!O60/'tyee cum'!O$112</f>
        <v>0.71058195296852056</v>
      </c>
      <c r="P60">
        <f>'tyee cum'!P60/'tyee cum'!P$112</f>
        <v>0.71631402606545724</v>
      </c>
      <c r="Q60">
        <f>'tyee cum'!Q60/'tyee cum'!Q$112</f>
        <v>0.61546622932713668</v>
      </c>
      <c r="R60">
        <f>'tyee cum'!R60/'tyee cum'!R$112</f>
        <v>0.59757946149903873</v>
      </c>
      <c r="S60">
        <f>'tyee cum'!S60/'tyee cum'!S$112</f>
        <v>0.66650102529780753</v>
      </c>
      <c r="T60">
        <f>'tyee cum'!T60/'tyee cum'!T$112</f>
        <v>0.57528594141612643</v>
      </c>
      <c r="U60">
        <f>'tyee cum'!U60/'tyee cum'!U$112</f>
        <v>0.69593251887609664</v>
      </c>
      <c r="V60">
        <f>'tyee cum'!V60/'tyee cum'!V$112</f>
        <v>0.54080072656687994</v>
      </c>
      <c r="W60">
        <f>'tyee cum'!W60/'tyee cum'!W$112</f>
        <v>0.66725281592341212</v>
      </c>
      <c r="X60">
        <f>'tyee cum'!X60/'tyee cum'!X$112</f>
        <v>0.65576791061009032</v>
      </c>
      <c r="Y60">
        <f>'tyee cum'!Y60/'tyee cum'!Y$112</f>
        <v>0.65236984293164202</v>
      </c>
      <c r="Z60">
        <f>'tyee cum'!Z60/'tyee cum'!Z$112</f>
        <v>0.70125555272622608</v>
      </c>
      <c r="AA60">
        <f>'tyee cum'!AA60/'tyee cum'!AA$112</f>
        <v>0.68068162745651584</v>
      </c>
      <c r="AB60">
        <f>'tyee cum'!AB60/'tyee cum'!AB$112</f>
        <v>0.7243600656956668</v>
      </c>
      <c r="AC60">
        <f>'tyee cum'!AC60/'tyee cum'!AC$112</f>
        <v>0.71035053353426247</v>
      </c>
      <c r="AD60">
        <f>'tyee cum'!AD60/'tyee cum'!AD$112</f>
        <v>0.8227592866315917</v>
      </c>
      <c r="AE60">
        <f>'tyee cum'!AE60/'tyee cum'!AE$112</f>
        <v>0.64908605785538598</v>
      </c>
      <c r="AF60">
        <f>'tyee cum'!AF60/'tyee cum'!AF$112</f>
        <v>0.77947878536583193</v>
      </c>
      <c r="AG60">
        <f>'tyee cum'!AG60/'tyee cum'!AG$112</f>
        <v>0.76691451882975381</v>
      </c>
      <c r="AH60">
        <f>'tyee cum'!AH60/'tyee cum'!AH$112</f>
        <v>0.74855803642851126</v>
      </c>
      <c r="AI60">
        <f>'tyee cum'!AI60/'tyee cum'!AI$112</f>
        <v>0.7166441909940332</v>
      </c>
      <c r="AJ60">
        <f>'tyee cum'!AJ60/'tyee cum'!AJ$112</f>
        <v>0.67092925229177236</v>
      </c>
      <c r="AK60">
        <f>'tyee cum'!AK60/'tyee cum'!AK$112</f>
        <v>0.59588625667952022</v>
      </c>
      <c r="AL60">
        <f>'tyee cum'!AL60/'tyee cum'!AL$112</f>
        <v>0.50555420139847451</v>
      </c>
      <c r="AM60">
        <f>'tyee cum'!AM60/'tyee cum'!AM$112</f>
        <v>0.65938883971885909</v>
      </c>
      <c r="AN60">
        <f>'tyee cum'!AN60/'tyee cum'!AN$112</f>
        <v>0.7664254240823376</v>
      </c>
      <c r="AO60">
        <f>'tyee cum'!AO60/'tyee cum'!AO$112</f>
        <v>0.79838060163421576</v>
      </c>
      <c r="AP60">
        <f>'tyee cum'!AP60/'tyee cum'!AP$112</f>
        <v>0.90052689819732512</v>
      </c>
      <c r="AQ60">
        <f>'tyee cum'!AQ60/'tyee cum'!AQ$112</f>
        <v>0.56096287583432813</v>
      </c>
      <c r="AR60">
        <f>'tyee cum'!AR60/'tyee cum'!AR$112</f>
        <v>0.82331792262126846</v>
      </c>
      <c r="AS60">
        <f>'tyee cum'!AS60/'tyee cum'!AS$112</f>
        <v>0.80502696562296649</v>
      </c>
      <c r="AT60">
        <f>'tyee cum'!AT60/'tyee cum'!AT$112</f>
        <v>0.6417996205711568</v>
      </c>
      <c r="AU60">
        <f>'tyee cum'!AU60/'tyee cum'!AU$112</f>
        <v>0.47623216555278614</v>
      </c>
      <c r="AV60">
        <f>'tyee cum'!AV60/'tyee cum'!AV$112</f>
        <v>0.52595725595388221</v>
      </c>
      <c r="AW60">
        <f>'tyee cum'!AW60/'tyee cum'!AW$112</f>
        <v>0.46359403117425435</v>
      </c>
      <c r="AX60">
        <f>'tyee cum'!AX60/'tyee cum'!AX$112</f>
        <v>0.67069072239038496</v>
      </c>
      <c r="AY60">
        <f>'tyee cum'!AY60/'tyee cum'!AY$112</f>
        <v>0.43922254420379753</v>
      </c>
      <c r="AZ60">
        <f>'tyee cum'!AZ60/'tyee cum'!AZ$112</f>
        <v>0.50011649519848522</v>
      </c>
      <c r="BA60">
        <f>'tyee cum'!BA60/'tyee cum'!BA$112</f>
        <v>0.53056471844816966</v>
      </c>
      <c r="BB60">
        <f>'tyee cum'!BB60/'tyee cum'!BB$112</f>
        <v>0.57418777432823043</v>
      </c>
      <c r="BC60">
        <f>'tyee cum'!BC60/'tyee cum'!BC$112</f>
        <v>0.6556835850801862</v>
      </c>
      <c r="BF60">
        <f t="shared" si="0"/>
        <v>0.65982870758525547</v>
      </c>
      <c r="BG60">
        <f t="shared" si="1"/>
        <v>0.50501396581592251</v>
      </c>
      <c r="BH60">
        <f t="shared" si="2"/>
        <v>0.57446231610020448</v>
      </c>
      <c r="BI60">
        <f t="shared" si="3"/>
        <v>0.73851171031156115</v>
      </c>
      <c r="BJ60">
        <f t="shared" si="4"/>
        <v>0.80303305642634126</v>
      </c>
    </row>
    <row r="61" spans="1:62" x14ac:dyDescent="0.35">
      <c r="A61" s="1">
        <v>45503</v>
      </c>
      <c r="B61">
        <f>'tyee cum'!B61/'tyee cum'!B$112</f>
        <v>0.61650254587766495</v>
      </c>
      <c r="C61">
        <f>'tyee cum'!C61/'tyee cum'!C$112</f>
        <v>0.51099670511940953</v>
      </c>
      <c r="D61">
        <f>'tyee cum'!D61/'tyee cum'!D$112</f>
        <v>0.55806023889097045</v>
      </c>
      <c r="E61">
        <f>'tyee cum'!E61/'tyee cum'!E$112</f>
        <v>0.83505247887114642</v>
      </c>
      <c r="F61">
        <f>'tyee cum'!F61/'tyee cum'!F$112</f>
        <v>0.69536893031088154</v>
      </c>
      <c r="G61">
        <f>'tyee cum'!G61/'tyee cum'!G$112</f>
        <v>0.60805746912938174</v>
      </c>
      <c r="H61">
        <f>'tyee cum'!H61/'tyee cum'!H$112</f>
        <v>0.57454831478841095</v>
      </c>
      <c r="I61">
        <f>'tyee cum'!I61/'tyee cum'!I$112</f>
        <v>0.77297895616113244</v>
      </c>
      <c r="J61">
        <f>'tyee cum'!J61/'tyee cum'!J$112</f>
        <v>0.90564019141139829</v>
      </c>
      <c r="K61">
        <f>'tyee cum'!K61/'tyee cum'!K$112</f>
        <v>0.6450893023584765</v>
      </c>
      <c r="L61">
        <f>'tyee cum'!L61/'tyee cum'!L$112</f>
        <v>0.76996901875387147</v>
      </c>
      <c r="M61">
        <f>'tyee cum'!M61/'tyee cum'!M$112</f>
        <v>0.80080919537749551</v>
      </c>
      <c r="N61">
        <f>'tyee cum'!N61/'tyee cum'!N$112</f>
        <v>0.80371958286175282</v>
      </c>
      <c r="O61">
        <f>'tyee cum'!O61/'tyee cum'!O$112</f>
        <v>0.74602030352938675</v>
      </c>
      <c r="P61">
        <f>'tyee cum'!P61/'tyee cum'!P$112</f>
        <v>0.73374513292360133</v>
      </c>
      <c r="Q61">
        <f>'tyee cum'!Q61/'tyee cum'!Q$112</f>
        <v>0.63734501470353055</v>
      </c>
      <c r="R61">
        <f>'tyee cum'!R61/'tyee cum'!R$112</f>
        <v>0.62346120861846677</v>
      </c>
      <c r="S61">
        <f>'tyee cum'!S61/'tyee cum'!S$112</f>
        <v>0.70506360420264824</v>
      </c>
      <c r="T61">
        <f>'tyee cum'!T61/'tyee cum'!T$112</f>
        <v>0.59493371985681465</v>
      </c>
      <c r="U61">
        <f>'tyee cum'!U61/'tyee cum'!U$112</f>
        <v>0.71400611577673623</v>
      </c>
      <c r="V61">
        <f>'tyee cum'!V61/'tyee cum'!V$112</f>
        <v>0.57300061068252461</v>
      </c>
      <c r="W61">
        <f>'tyee cum'!W61/'tyee cum'!W$112</f>
        <v>0.69037778081103296</v>
      </c>
      <c r="X61">
        <f>'tyee cum'!X61/'tyee cum'!X$112</f>
        <v>0.68154519595920826</v>
      </c>
      <c r="Y61">
        <f>'tyee cum'!Y61/'tyee cum'!Y$112</f>
        <v>0.67220710758783542</v>
      </c>
      <c r="Z61">
        <f>'tyee cum'!Z61/'tyee cum'!Z$112</f>
        <v>0.72107971847741881</v>
      </c>
      <c r="AA61">
        <f>'tyee cum'!AA61/'tyee cum'!AA$112</f>
        <v>0.70414620297416208</v>
      </c>
      <c r="AB61">
        <f>'tyee cum'!AB61/'tyee cum'!AB$112</f>
        <v>0.75929683585424057</v>
      </c>
      <c r="AC61">
        <f>'tyee cum'!AC61/'tyee cum'!AC$112</f>
        <v>0.74213742886643286</v>
      </c>
      <c r="AD61">
        <f>'tyee cum'!AD61/'tyee cum'!AD$112</f>
        <v>0.84348889951042427</v>
      </c>
      <c r="AE61">
        <f>'tyee cum'!AE61/'tyee cum'!AE$112</f>
        <v>0.66053365917506712</v>
      </c>
      <c r="AF61">
        <f>'tyee cum'!AF61/'tyee cum'!AF$112</f>
        <v>0.82002350690091863</v>
      </c>
      <c r="AG61">
        <f>'tyee cum'!AG61/'tyee cum'!AG$112</f>
        <v>0.80831295113782764</v>
      </c>
      <c r="AH61">
        <f>'tyee cum'!AH61/'tyee cum'!AH$112</f>
        <v>0.76333913069714032</v>
      </c>
      <c r="AI61">
        <f>'tyee cum'!AI61/'tyee cum'!AI$112</f>
        <v>0.75174145761634825</v>
      </c>
      <c r="AJ61">
        <f>'tyee cum'!AJ61/'tyee cum'!AJ$112</f>
        <v>0.68411860561084181</v>
      </c>
      <c r="AK61">
        <f>'tyee cum'!AK61/'tyee cum'!AK$112</f>
        <v>0.61150832827896007</v>
      </c>
      <c r="AL61">
        <f>'tyee cum'!AL61/'tyee cum'!AL$112</f>
        <v>0.52453224706102275</v>
      </c>
      <c r="AM61">
        <f>'tyee cum'!AM61/'tyee cum'!AM$112</f>
        <v>0.7006217328178328</v>
      </c>
      <c r="AN61">
        <f>'tyee cum'!AN61/'tyee cum'!AN$112</f>
        <v>0.79677843006276194</v>
      </c>
      <c r="AO61">
        <f>'tyee cum'!AO61/'tyee cum'!AO$112</f>
        <v>0.81468452083637055</v>
      </c>
      <c r="AP61">
        <f>'tyee cum'!AP61/'tyee cum'!AP$112</f>
        <v>0.91926438270194988</v>
      </c>
      <c r="AQ61">
        <f>'tyee cum'!AQ61/'tyee cum'!AQ$112</f>
        <v>0.60248720264644851</v>
      </c>
      <c r="AR61">
        <f>'tyee cum'!AR61/'tyee cum'!AR$112</f>
        <v>0.83814095941431921</v>
      </c>
      <c r="AS61">
        <f>'tyee cum'!AS61/'tyee cum'!AS$112</f>
        <v>0.82818100605485767</v>
      </c>
      <c r="AT61">
        <f>'tyee cum'!AT61/'tyee cum'!AT$112</f>
        <v>0.66318602773894053</v>
      </c>
      <c r="AU61">
        <f>'tyee cum'!AU61/'tyee cum'!AU$112</f>
        <v>0.49750991489219198</v>
      </c>
      <c r="AV61">
        <f>'tyee cum'!AV61/'tyee cum'!AV$112</f>
        <v>0.57609636674942555</v>
      </c>
      <c r="AW61">
        <f>'tyee cum'!AW61/'tyee cum'!AW$112</f>
        <v>0.47614200222366243</v>
      </c>
      <c r="AX61">
        <f>'tyee cum'!AX61/'tyee cum'!AX$112</f>
        <v>0.72434007624119912</v>
      </c>
      <c r="AY61">
        <f>'tyee cum'!AY61/'tyee cum'!AY$112</f>
        <v>0.46290421277030813</v>
      </c>
      <c r="AZ61">
        <f>'tyee cum'!AZ61/'tyee cum'!AZ$112</f>
        <v>0.53038351262581918</v>
      </c>
      <c r="BA61">
        <f>'tyee cum'!BA61/'tyee cum'!BA$112</f>
        <v>0.55055598303111186</v>
      </c>
      <c r="BB61">
        <f>'tyee cum'!BB61/'tyee cum'!BB$112</f>
        <v>0.62131020947079185</v>
      </c>
      <c r="BC61">
        <f>'tyee cum'!BC61/'tyee cum'!BC$112</f>
        <v>0.67187085398847857</v>
      </c>
      <c r="BF61">
        <f t="shared" si="0"/>
        <v>0.68772620538872309</v>
      </c>
      <c r="BG61">
        <f t="shared" si="1"/>
        <v>0.53643525374740697</v>
      </c>
      <c r="BH61">
        <f t="shared" si="2"/>
        <v>0.60892018391677638</v>
      </c>
      <c r="BI61">
        <f t="shared" si="3"/>
        <v>0.76831154673968871</v>
      </c>
      <c r="BJ61">
        <f t="shared" si="4"/>
        <v>0.82573375630867596</v>
      </c>
    </row>
    <row r="62" spans="1:62" x14ac:dyDescent="0.35">
      <c r="A62" s="1">
        <v>45504</v>
      </c>
      <c r="B62">
        <f>'tyee cum'!B62/'tyee cum'!B$112</f>
        <v>0.62763816281260976</v>
      </c>
      <c r="C62">
        <f>'tyee cum'!C62/'tyee cum'!C$112</f>
        <v>0.53555240832074402</v>
      </c>
      <c r="D62">
        <f>'tyee cum'!D62/'tyee cum'!D$112</f>
        <v>0.56667080736694653</v>
      </c>
      <c r="E62">
        <f>'tyee cum'!E62/'tyee cum'!E$112</f>
        <v>0.8539951530829194</v>
      </c>
      <c r="F62">
        <f>'tyee cum'!F62/'tyee cum'!F$112</f>
        <v>0.7324375377644079</v>
      </c>
      <c r="G62">
        <f>'tyee cum'!G62/'tyee cum'!G$112</f>
        <v>0.65269385297508564</v>
      </c>
      <c r="H62">
        <f>'tyee cum'!H62/'tyee cum'!H$112</f>
        <v>0.63266052387994176</v>
      </c>
      <c r="I62">
        <f>'tyee cum'!I62/'tyee cum'!I$112</f>
        <v>0.82220756748521451</v>
      </c>
      <c r="J62">
        <f>'tyee cum'!J62/'tyee cum'!J$112</f>
        <v>0.91826117963357556</v>
      </c>
      <c r="K62">
        <f>'tyee cum'!K62/'tyee cum'!K$112</f>
        <v>0.66698526600872909</v>
      </c>
      <c r="L62">
        <f>'tyee cum'!L62/'tyee cum'!L$112</f>
        <v>0.79279289898444771</v>
      </c>
      <c r="M62">
        <f>'tyee cum'!M62/'tyee cum'!M$112</f>
        <v>0.82149617285139609</v>
      </c>
      <c r="N62">
        <f>'tyee cum'!N62/'tyee cum'!N$112</f>
        <v>0.83593206402272102</v>
      </c>
      <c r="O62">
        <f>'tyee cum'!O62/'tyee cum'!O$112</f>
        <v>0.76646783253558093</v>
      </c>
      <c r="P62">
        <f>'tyee cum'!P62/'tyee cum'!P$112</f>
        <v>0.74694185158259307</v>
      </c>
      <c r="Q62">
        <f>'tyee cum'!Q62/'tyee cum'!Q$112</f>
        <v>0.66170401056127792</v>
      </c>
      <c r="R62">
        <f>'tyee cum'!R62/'tyee cum'!R$112</f>
        <v>0.65199927909978039</v>
      </c>
      <c r="S62">
        <f>'tyee cum'!S62/'tyee cum'!S$112</f>
        <v>0.74357443556428582</v>
      </c>
      <c r="T62">
        <f>'tyee cum'!T62/'tyee cum'!T$112</f>
        <v>0.63255563808329984</v>
      </c>
      <c r="U62">
        <f>'tyee cum'!U62/'tyee cum'!U$112</f>
        <v>0.74035816469680993</v>
      </c>
      <c r="V62">
        <f>'tyee cum'!V62/'tyee cum'!V$112</f>
        <v>0.61534107307148544</v>
      </c>
      <c r="W62">
        <f>'tyee cum'!W62/'tyee cum'!W$112</f>
        <v>0.71306981865417218</v>
      </c>
      <c r="X62">
        <f>'tyee cum'!X62/'tyee cum'!X$112</f>
        <v>0.69936967622900414</v>
      </c>
      <c r="Y62">
        <f>'tyee cum'!Y62/'tyee cum'!Y$112</f>
        <v>0.68818651226944638</v>
      </c>
      <c r="Z62">
        <f>'tyee cum'!Z62/'tyee cum'!Z$112</f>
        <v>0.73056308580847917</v>
      </c>
      <c r="AA62">
        <f>'tyee cum'!AA62/'tyee cum'!AA$112</f>
        <v>0.71932861364945433</v>
      </c>
      <c r="AB62">
        <f>'tyee cum'!AB62/'tyee cum'!AB$112</f>
        <v>0.77642467881588406</v>
      </c>
      <c r="AC62">
        <f>'tyee cum'!AC62/'tyee cum'!AC$112</f>
        <v>0.78206025643162047</v>
      </c>
      <c r="AD62">
        <f>'tyee cum'!AD62/'tyee cum'!AD$112</f>
        <v>0.85389127382024554</v>
      </c>
      <c r="AE62">
        <f>'tyee cum'!AE62/'tyee cum'!AE$112</f>
        <v>0.67855470502724158</v>
      </c>
      <c r="AF62">
        <f>'tyee cum'!AF62/'tyee cum'!AF$112</f>
        <v>0.84241628789898748</v>
      </c>
      <c r="AG62">
        <f>'tyee cum'!AG62/'tyee cum'!AG$112</f>
        <v>0.83699531340754552</v>
      </c>
      <c r="AH62">
        <f>'tyee cum'!AH62/'tyee cum'!AH$112</f>
        <v>0.78962070075717694</v>
      </c>
      <c r="AI62">
        <f>'tyee cum'!AI62/'tyee cum'!AI$112</f>
        <v>0.77159965265960129</v>
      </c>
      <c r="AJ62">
        <f>'tyee cum'!AJ62/'tyee cum'!AJ$112</f>
        <v>0.73485697106054126</v>
      </c>
      <c r="AK62">
        <f>'tyee cum'!AK62/'tyee cum'!AK$112</f>
        <v>0.63219067604640289</v>
      </c>
      <c r="AL62">
        <f>'tyee cum'!AL62/'tyee cum'!AL$112</f>
        <v>0.54292529686450597</v>
      </c>
      <c r="AM62">
        <f>'tyee cum'!AM62/'tyee cum'!AM$112</f>
        <v>0.72724741549059146</v>
      </c>
      <c r="AN62">
        <f>'tyee cum'!AN62/'tyee cum'!AN$112</f>
        <v>0.81613289456145921</v>
      </c>
      <c r="AO62">
        <f>'tyee cum'!AO62/'tyee cum'!AO$112</f>
        <v>0.83233754035948926</v>
      </c>
      <c r="AP62">
        <f>'tyee cum'!AP62/'tyee cum'!AP$112</f>
        <v>0.93776347681847516</v>
      </c>
      <c r="AQ62">
        <f>'tyee cum'!AQ62/'tyee cum'!AQ$112</f>
        <v>0.64355619050909119</v>
      </c>
      <c r="AR62">
        <f>'tyee cum'!AR62/'tyee cum'!AR$112</f>
        <v>0.86160742088938225</v>
      </c>
      <c r="AS62">
        <f>'tyee cum'!AS62/'tyee cum'!AS$112</f>
        <v>0.86679754276450027</v>
      </c>
      <c r="AT62">
        <f>'tyee cum'!AT62/'tyee cum'!AT$112</f>
        <v>0.68401966960290561</v>
      </c>
      <c r="AU62">
        <f>'tyee cum'!AU62/'tyee cum'!AU$112</f>
        <v>0.50845337249855282</v>
      </c>
      <c r="AV62">
        <f>'tyee cum'!AV62/'tyee cum'!AV$112</f>
        <v>0.61695255193946597</v>
      </c>
      <c r="AW62">
        <f>'tyee cum'!AW62/'tyee cum'!AW$112</f>
        <v>0.50128884198763302</v>
      </c>
      <c r="AX62">
        <f>'tyee cum'!AX62/'tyee cum'!AX$112</f>
        <v>0.76679358077850102</v>
      </c>
      <c r="AY62">
        <f>'tyee cum'!AY62/'tyee cum'!AY$112</f>
        <v>0.49677789527816307</v>
      </c>
      <c r="AZ62">
        <f>'tyee cum'!AZ62/'tyee cum'!AZ$112</f>
        <v>0.57224441040389062</v>
      </c>
      <c r="BA62">
        <f>'tyee cum'!BA62/'tyee cum'!BA$112</f>
        <v>0.56820191459330216</v>
      </c>
      <c r="BB62">
        <f>'tyee cum'!BB62/'tyee cum'!BB$112</f>
        <v>0.6670723334403883</v>
      </c>
      <c r="BC62">
        <f>'tyee cum'!BC62/'tyee cum'!BC$112</f>
        <v>0.68362723776128398</v>
      </c>
      <c r="BF62">
        <f t="shared" si="0"/>
        <v>0.71409617943446735</v>
      </c>
      <c r="BG62">
        <f t="shared" si="1"/>
        <v>0.56713013953485325</v>
      </c>
      <c r="BH62">
        <f t="shared" si="2"/>
        <v>0.63538444053722909</v>
      </c>
      <c r="BI62">
        <f t="shared" si="3"/>
        <v>0.79199984942763002</v>
      </c>
      <c r="BJ62">
        <f t="shared" si="4"/>
        <v>0.8504487780438682</v>
      </c>
    </row>
    <row r="63" spans="1:62" x14ac:dyDescent="0.35">
      <c r="A63" s="1">
        <v>45505</v>
      </c>
      <c r="B63">
        <f>'tyee cum'!B63/'tyee cum'!B$112</f>
        <v>0.64386035320736057</v>
      </c>
      <c r="C63">
        <f>'tyee cum'!C63/'tyee cum'!C$112</f>
        <v>0.55212562029858503</v>
      </c>
      <c r="D63">
        <f>'tyee cum'!D63/'tyee cum'!D$112</f>
        <v>0.59067866699807059</v>
      </c>
      <c r="E63">
        <f>'tyee cum'!E63/'tyee cum'!E$112</f>
        <v>0.87521419285473034</v>
      </c>
      <c r="F63">
        <f>'tyee cum'!F63/'tyee cum'!F$112</f>
        <v>0.77361401244096939</v>
      </c>
      <c r="G63">
        <f>'tyee cum'!G63/'tyee cum'!G$112</f>
        <v>0.69754306700469992</v>
      </c>
      <c r="H63">
        <f>'tyee cum'!H63/'tyee cum'!H$112</f>
        <v>0.67658504302539257</v>
      </c>
      <c r="I63">
        <f>'tyee cum'!I63/'tyee cum'!I$112</f>
        <v>0.85330054404934985</v>
      </c>
      <c r="J63">
        <f>'tyee cum'!J63/'tyee cum'!J$112</f>
        <v>0.92747634202069995</v>
      </c>
      <c r="K63">
        <f>'tyee cum'!K63/'tyee cum'!K$112</f>
        <v>0.6847380008292302</v>
      </c>
      <c r="L63">
        <f>'tyee cum'!L63/'tyee cum'!L$112</f>
        <v>0.81913828931042165</v>
      </c>
      <c r="M63">
        <f>'tyee cum'!M63/'tyee cum'!M$112</f>
        <v>0.84708708220409501</v>
      </c>
      <c r="N63">
        <f>'tyee cum'!N63/'tyee cum'!N$112</f>
        <v>0.85770243460697682</v>
      </c>
      <c r="O63">
        <f>'tyee cum'!O63/'tyee cum'!O$112</f>
        <v>0.78787086170511345</v>
      </c>
      <c r="P63">
        <f>'tyee cum'!P63/'tyee cum'!P$112</f>
        <v>0.75921610428278086</v>
      </c>
      <c r="Q63">
        <f>'tyee cum'!Q63/'tyee cum'!Q$112</f>
        <v>0.68795508176122078</v>
      </c>
      <c r="R63">
        <f>'tyee cum'!R63/'tyee cum'!R$112</f>
        <v>0.69597507303650874</v>
      </c>
      <c r="S63">
        <f>'tyee cum'!S63/'tyee cum'!S$112</f>
        <v>0.76010130792153618</v>
      </c>
      <c r="T63">
        <f>'tyee cum'!T63/'tyee cum'!T$112</f>
        <v>0.66061022260422908</v>
      </c>
      <c r="U63">
        <f>'tyee cum'!U63/'tyee cum'!U$112</f>
        <v>0.7556732680599908</v>
      </c>
      <c r="V63">
        <f>'tyee cum'!V63/'tyee cum'!V$112</f>
        <v>0.65467654240077344</v>
      </c>
      <c r="W63">
        <f>'tyee cum'!W63/'tyee cum'!W$112</f>
        <v>0.74067442527719496</v>
      </c>
      <c r="X63">
        <f>'tyee cum'!X63/'tyee cum'!X$112</f>
        <v>0.71650321017271246</v>
      </c>
      <c r="Y63">
        <f>'tyee cum'!Y63/'tyee cum'!Y$112</f>
        <v>0.69967952140600809</v>
      </c>
      <c r="Z63">
        <f>'tyee cum'!Z63/'tyee cum'!Z$112</f>
        <v>0.74373691143959308</v>
      </c>
      <c r="AA63">
        <f>'tyee cum'!AA63/'tyee cum'!AA$112</f>
        <v>0.73451986954396409</v>
      </c>
      <c r="AB63">
        <f>'tyee cum'!AB63/'tyee cum'!AB$112</f>
        <v>0.79824684948043145</v>
      </c>
      <c r="AC63">
        <f>'tyee cum'!AC63/'tyee cum'!AC$112</f>
        <v>0.80712652472974566</v>
      </c>
      <c r="AD63">
        <f>'tyee cum'!AD63/'tyee cum'!AD$112</f>
        <v>0.86490819115737927</v>
      </c>
      <c r="AE63">
        <f>'tyee cum'!AE63/'tyee cum'!AE$112</f>
        <v>0.70786025584562617</v>
      </c>
      <c r="AF63">
        <f>'tyee cum'!AF63/'tyee cum'!AF$112</f>
        <v>0.85856748961364293</v>
      </c>
      <c r="AG63">
        <f>'tyee cum'!AG63/'tyee cum'!AG$112</f>
        <v>0.85751364835399013</v>
      </c>
      <c r="AH63">
        <f>'tyee cum'!AH63/'tyee cum'!AH$112</f>
        <v>0.80790065824758661</v>
      </c>
      <c r="AI63">
        <f>'tyee cum'!AI63/'tyee cum'!AI$112</f>
        <v>0.80102513230913508</v>
      </c>
      <c r="AJ63">
        <f>'tyee cum'!AJ63/'tyee cum'!AJ$112</f>
        <v>0.75337654254572972</v>
      </c>
      <c r="AK63">
        <f>'tyee cum'!AK63/'tyee cum'!AK$112</f>
        <v>0.65976320445788339</v>
      </c>
      <c r="AL63">
        <f>'tyee cum'!AL63/'tyee cum'!AL$112</f>
        <v>0.56024201000120077</v>
      </c>
      <c r="AM63">
        <f>'tyee cum'!AM63/'tyee cum'!AM$112</f>
        <v>0.76702974876717611</v>
      </c>
      <c r="AN63">
        <f>'tyee cum'!AN63/'tyee cum'!AN$112</f>
        <v>0.82858688132531932</v>
      </c>
      <c r="AO63">
        <f>'tyee cum'!AO63/'tyee cum'!AO$112</f>
        <v>0.85266247159002651</v>
      </c>
      <c r="AP63">
        <f>'tyee cum'!AP63/'tyee cum'!AP$112</f>
        <v>0.95273550198362977</v>
      </c>
      <c r="AQ63">
        <f>'tyee cum'!AQ63/'tyee cum'!AQ$112</f>
        <v>0.67506372906552414</v>
      </c>
      <c r="AR63">
        <f>'tyee cum'!AR63/'tyee cum'!AR$112</f>
        <v>0.88329921557283209</v>
      </c>
      <c r="AS63">
        <f>'tyee cum'!AS63/'tyee cum'!AS$112</f>
        <v>0.90415458084723888</v>
      </c>
      <c r="AT63">
        <f>'tyee cum'!AT63/'tyee cum'!AT$112</f>
        <v>0.70283134457223806</v>
      </c>
      <c r="AU63">
        <f>'tyee cum'!AU63/'tyee cum'!AU$112</f>
        <v>0.52633605863301269</v>
      </c>
      <c r="AV63">
        <f>'tyee cum'!AV63/'tyee cum'!AV$112</f>
        <v>0.63070791790300373</v>
      </c>
      <c r="AW63">
        <f>'tyee cum'!AW63/'tyee cum'!AW$112</f>
        <v>0.53762977490790353</v>
      </c>
      <c r="AX63">
        <f>'tyee cum'!AX63/'tyee cum'!AX$112</f>
        <v>0.82197224066130314</v>
      </c>
      <c r="AY63">
        <f>'tyee cum'!AY63/'tyee cum'!AY$112</f>
        <v>0.54051550623591327</v>
      </c>
      <c r="AZ63">
        <f>'tyee cum'!AZ63/'tyee cum'!AZ$112</f>
        <v>0.62062730056282833</v>
      </c>
      <c r="BA63">
        <f>'tyee cum'!BA63/'tyee cum'!BA$112</f>
        <v>0.60046945570958732</v>
      </c>
      <c r="BB63">
        <f>'tyee cum'!BB63/'tyee cum'!BB$112</f>
        <v>0.70206330514220461</v>
      </c>
      <c r="BC63">
        <f>'tyee cum'!BC63/'tyee cum'!BC$112</f>
        <v>0.69732968959625441</v>
      </c>
      <c r="BF63">
        <f t="shared" si="0"/>
        <v>0.73920002367186222</v>
      </c>
      <c r="BG63">
        <f t="shared" si="1"/>
        <v>0.59361590361152561</v>
      </c>
      <c r="BH63">
        <f t="shared" si="2"/>
        <v>0.6754440575554912</v>
      </c>
      <c r="BI63">
        <f t="shared" si="3"/>
        <v>0.82126375282358277</v>
      </c>
      <c r="BJ63">
        <f t="shared" si="4"/>
        <v>0.86300598069425838</v>
      </c>
    </row>
    <row r="64" spans="1:62" x14ac:dyDescent="0.35">
      <c r="A64" s="1">
        <v>45506</v>
      </c>
      <c r="B64">
        <f>'tyee cum'!B64/'tyee cum'!B$112</f>
        <v>0.66338397711188002</v>
      </c>
      <c r="C64">
        <f>'tyee cum'!C64/'tyee cum'!C$112</f>
        <v>0.56572470143671949</v>
      </c>
      <c r="D64">
        <f>'tyee cum'!D64/'tyee cum'!D$112</f>
        <v>0.64953206292696919</v>
      </c>
      <c r="E64">
        <f>'tyee cum'!E64/'tyee cum'!E$112</f>
        <v>0.8977205548651116</v>
      </c>
      <c r="F64">
        <f>'tyee cum'!F64/'tyee cum'!F$112</f>
        <v>0.81852197494990109</v>
      </c>
      <c r="G64">
        <f>'tyee cum'!G64/'tyee cum'!G$112</f>
        <v>0.72414258372125873</v>
      </c>
      <c r="H64">
        <f>'tyee cum'!H64/'tyee cum'!H$112</f>
        <v>0.7065710340436322</v>
      </c>
      <c r="I64">
        <f>'tyee cum'!I64/'tyee cum'!I$112</f>
        <v>0.87031604391030659</v>
      </c>
      <c r="J64">
        <f>'tyee cum'!J64/'tyee cum'!J$112</f>
        <v>0.93385331621406364</v>
      </c>
      <c r="K64">
        <f>'tyee cum'!K64/'tyee cum'!K$112</f>
        <v>0.71265016921168911</v>
      </c>
      <c r="L64">
        <f>'tyee cum'!L64/'tyee cum'!L$112</f>
        <v>0.85096446128001579</v>
      </c>
      <c r="M64">
        <f>'tyee cum'!M64/'tyee cum'!M$112</f>
        <v>0.87333128573620966</v>
      </c>
      <c r="N64">
        <f>'tyee cum'!N64/'tyee cum'!N$112</f>
        <v>0.87479871349029459</v>
      </c>
      <c r="O64">
        <f>'tyee cum'!O64/'tyee cum'!O$112</f>
        <v>0.80191762008589351</v>
      </c>
      <c r="P64">
        <f>'tyee cum'!P64/'tyee cum'!P$112</f>
        <v>0.78828583254439688</v>
      </c>
      <c r="Q64">
        <f>'tyee cum'!Q64/'tyee cum'!Q$112</f>
        <v>0.71302258202876123</v>
      </c>
      <c r="R64">
        <f>'tyee cum'!R64/'tyee cum'!R$112</f>
        <v>0.71641629268803919</v>
      </c>
      <c r="S64">
        <f>'tyee cum'!S64/'tyee cum'!S$112</f>
        <v>0.78852461011652997</v>
      </c>
      <c r="T64">
        <f>'tyee cum'!T64/'tyee cum'!T$112</f>
        <v>0.69333089747303411</v>
      </c>
      <c r="U64">
        <f>'tyee cum'!U64/'tyee cum'!U$112</f>
        <v>0.77164882671836132</v>
      </c>
      <c r="V64">
        <f>'tyee cum'!V64/'tyee cum'!V$112</f>
        <v>0.69882000062351124</v>
      </c>
      <c r="W64">
        <f>'tyee cum'!W64/'tyee cum'!W$112</f>
        <v>0.75848939030866713</v>
      </c>
      <c r="X64">
        <f>'tyee cum'!X64/'tyee cum'!X$112</f>
        <v>0.73739659197261631</v>
      </c>
      <c r="Y64">
        <f>'tyee cum'!Y64/'tyee cum'!Y$112</f>
        <v>0.71663980776961933</v>
      </c>
      <c r="Z64">
        <f>'tyee cum'!Z64/'tyee cum'!Z$112</f>
        <v>0.76029376139451554</v>
      </c>
      <c r="AA64">
        <f>'tyee cum'!AA64/'tyee cum'!AA$112</f>
        <v>0.75280461084573391</v>
      </c>
      <c r="AB64">
        <f>'tyee cum'!AB64/'tyee cum'!AB$112</f>
        <v>0.82641847881323582</v>
      </c>
      <c r="AC64">
        <f>'tyee cum'!AC64/'tyee cum'!AC$112</f>
        <v>0.82614299457906615</v>
      </c>
      <c r="AD64">
        <f>'tyee cum'!AD64/'tyee cum'!AD$112</f>
        <v>0.87510310112284995</v>
      </c>
      <c r="AE64">
        <f>'tyee cum'!AE64/'tyee cum'!AE$112</f>
        <v>0.73837911134501821</v>
      </c>
      <c r="AF64">
        <f>'tyee cum'!AF64/'tyee cum'!AF$112</f>
        <v>0.8819606061664611</v>
      </c>
      <c r="AG64">
        <f>'tyee cum'!AG64/'tyee cum'!AG$112</f>
        <v>0.88310519825411005</v>
      </c>
      <c r="AH64">
        <f>'tyee cum'!AH64/'tyee cum'!AH$112</f>
        <v>0.82492404606502412</v>
      </c>
      <c r="AI64">
        <f>'tyee cum'!AI64/'tyee cum'!AI$112</f>
        <v>0.817181653476026</v>
      </c>
      <c r="AJ64">
        <f>'tyee cum'!AJ64/'tyee cum'!AJ$112</f>
        <v>0.79574675488282698</v>
      </c>
      <c r="AK64">
        <f>'tyee cum'!AK64/'tyee cum'!AK$112</f>
        <v>0.68933977341650543</v>
      </c>
      <c r="AL64">
        <f>'tyee cum'!AL64/'tyee cum'!AL$112</f>
        <v>0.57170196745250201</v>
      </c>
      <c r="AM64">
        <f>'tyee cum'!AM64/'tyee cum'!AM$112</f>
        <v>0.80324798841304479</v>
      </c>
      <c r="AN64">
        <f>'tyee cum'!AN64/'tyee cum'!AN$112</f>
        <v>0.8445943210361202</v>
      </c>
      <c r="AO64">
        <f>'tyee cum'!AO64/'tyee cum'!AO$112</f>
        <v>0.86710226634514498</v>
      </c>
      <c r="AP64">
        <f>'tyee cum'!AP64/'tyee cum'!AP$112</f>
        <v>0.96216467342734413</v>
      </c>
      <c r="AQ64">
        <f>'tyee cum'!AQ64/'tyee cum'!AQ$112</f>
        <v>0.70659299818856203</v>
      </c>
      <c r="AR64">
        <f>'tyee cum'!AR64/'tyee cum'!AR$112</f>
        <v>0.89291640789747095</v>
      </c>
      <c r="AS64">
        <f>'tyee cum'!AS64/'tyee cum'!AS$112</f>
        <v>0.93582512600500711</v>
      </c>
      <c r="AT64">
        <f>'tyee cum'!AT64/'tyee cum'!AT$112</f>
        <v>0.71987478337501998</v>
      </c>
      <c r="AU64">
        <f>'tyee cum'!AU64/'tyee cum'!AU$112</f>
        <v>0.54217038465157152</v>
      </c>
      <c r="AV64">
        <f>'tyee cum'!AV64/'tyee cum'!AV$112</f>
        <v>0.65166936281865551</v>
      </c>
      <c r="AW64">
        <f>'tyee cum'!AW64/'tyee cum'!AW$112</f>
        <v>0.56471525018464541</v>
      </c>
      <c r="AX64">
        <f>'tyee cum'!AX64/'tyee cum'!AX$112</f>
        <v>0.85123847514510631</v>
      </c>
      <c r="AY64">
        <f>'tyee cum'!AY64/'tyee cum'!AY$112</f>
        <v>0.57797676544328924</v>
      </c>
      <c r="AZ64">
        <f>'tyee cum'!AZ64/'tyee cum'!AZ$112</f>
        <v>0.65533939224281079</v>
      </c>
      <c r="BA64">
        <f>'tyee cum'!BA64/'tyee cum'!BA$112</f>
        <v>0.60856284879654554</v>
      </c>
      <c r="BB64">
        <f>'tyee cum'!BB64/'tyee cum'!BB$112</f>
        <v>0.73747564500588803</v>
      </c>
      <c r="BC64">
        <f>'tyee cum'!BC64/'tyee cum'!BC$112</f>
        <v>0.72277550595289763</v>
      </c>
      <c r="BF64">
        <f t="shared" si="0"/>
        <v>0.76321014044389779</v>
      </c>
      <c r="BG64">
        <f t="shared" si="1"/>
        <v>0.62085361303567266</v>
      </c>
      <c r="BH64">
        <f t="shared" si="2"/>
        <v>0.70657652507986468</v>
      </c>
      <c r="BI64">
        <f t="shared" si="3"/>
        <v>0.8493719262190419</v>
      </c>
      <c r="BJ64">
        <f t="shared" si="4"/>
        <v>0.88276182062781539</v>
      </c>
    </row>
    <row r="65" spans="1:62" x14ac:dyDescent="0.35">
      <c r="A65" s="1">
        <v>45507</v>
      </c>
      <c r="B65">
        <f>'tyee cum'!B65/'tyee cum'!B$112</f>
        <v>0.68210106188382469</v>
      </c>
      <c r="C65">
        <f>'tyee cum'!C65/'tyee cum'!C$112</f>
        <v>0.58856695554490035</v>
      </c>
      <c r="D65">
        <f>'tyee cum'!D65/'tyee cum'!D$112</f>
        <v>0.69151410173912875</v>
      </c>
      <c r="E65">
        <f>'tyee cum'!E65/'tyee cum'!E$112</f>
        <v>0.92342097497135478</v>
      </c>
      <c r="F65">
        <f>'tyee cum'!F65/'tyee cum'!F$112</f>
        <v>0.85640103337520435</v>
      </c>
      <c r="G65">
        <f>'tyee cum'!G65/'tyee cum'!G$112</f>
        <v>0.77797159450935949</v>
      </c>
      <c r="H65">
        <f>'tyee cum'!H65/'tyee cum'!H$112</f>
        <v>0.73935810116609968</v>
      </c>
      <c r="I65">
        <f>'tyee cum'!I65/'tyee cum'!I$112</f>
        <v>0.88392006083953667</v>
      </c>
      <c r="J65">
        <f>'tyee cum'!J65/'tyee cum'!J$112</f>
        <v>0.94006153327142761</v>
      </c>
      <c r="K65">
        <f>'tyee cum'!K65/'tyee cum'!K$112</f>
        <v>0.74331475151102477</v>
      </c>
      <c r="L65">
        <f>'tyee cum'!L65/'tyee cum'!L$112</f>
        <v>0.88522669777451379</v>
      </c>
      <c r="M65">
        <f>'tyee cum'!M65/'tyee cum'!M$112</f>
        <v>0.88524065738743851</v>
      </c>
      <c r="N65">
        <f>'tyee cum'!N65/'tyee cum'!N$112</f>
        <v>0.89104040523211092</v>
      </c>
      <c r="O65">
        <f>'tyee cum'!O65/'tyee cum'!O$112</f>
        <v>0.82228012411253526</v>
      </c>
      <c r="P65">
        <f>'tyee cum'!P65/'tyee cum'!P$112</f>
        <v>0.80748462966002044</v>
      </c>
      <c r="Q65">
        <f>'tyee cum'!Q65/'tyee cum'!Q$112</f>
        <v>0.73409044274776414</v>
      </c>
      <c r="R65">
        <f>'tyee cum'!R65/'tyee cum'!R$112</f>
        <v>0.7322909870845693</v>
      </c>
      <c r="S65">
        <f>'tyee cum'!S65/'tyee cum'!S$112</f>
        <v>0.80123507439772801</v>
      </c>
      <c r="T65">
        <f>'tyee cum'!T65/'tyee cum'!T$112</f>
        <v>0.72937770796790968</v>
      </c>
      <c r="U65">
        <f>'tyee cum'!U65/'tyee cum'!U$112</f>
        <v>0.79420500115183312</v>
      </c>
      <c r="V65">
        <f>'tyee cum'!V65/'tyee cum'!V$112</f>
        <v>0.72827725351706007</v>
      </c>
      <c r="W65">
        <f>'tyee cum'!W65/'tyee cum'!W$112</f>
        <v>0.77025855168335156</v>
      </c>
      <c r="X65">
        <f>'tyee cum'!X65/'tyee cum'!X$112</f>
        <v>0.76268244325638146</v>
      </c>
      <c r="Y65">
        <f>'tyee cum'!Y65/'tyee cum'!Y$112</f>
        <v>0.73692344792219977</v>
      </c>
      <c r="Z65">
        <f>'tyee cum'!Z65/'tyee cum'!Z$112</f>
        <v>0.77177607486103217</v>
      </c>
      <c r="AA65">
        <f>'tyee cum'!AA65/'tyee cum'!AA$112</f>
        <v>0.76473475715819117</v>
      </c>
      <c r="AB65">
        <f>'tyee cum'!AB65/'tyee cum'!AB$112</f>
        <v>0.84768967782776927</v>
      </c>
      <c r="AC65">
        <f>'tyee cum'!AC65/'tyee cum'!AC$112</f>
        <v>0.84220460763399796</v>
      </c>
      <c r="AD65">
        <f>'tyee cum'!AD65/'tyee cum'!AD$112</f>
        <v>0.8814638457420596</v>
      </c>
      <c r="AE65">
        <f>'tyee cum'!AE65/'tyee cum'!AE$112</f>
        <v>0.75741950945558212</v>
      </c>
      <c r="AF65">
        <f>'tyee cum'!AF65/'tyee cum'!AF$112</f>
        <v>0.90561992206803188</v>
      </c>
      <c r="AG65">
        <f>'tyee cum'!AG65/'tyee cum'!AG$112</f>
        <v>0.90543490424837259</v>
      </c>
      <c r="AH65">
        <f>'tyee cum'!AH65/'tyee cum'!AH$112</f>
        <v>0.84309324360321547</v>
      </c>
      <c r="AI65">
        <f>'tyee cum'!AI65/'tyee cum'!AI$112</f>
        <v>0.84028395437481296</v>
      </c>
      <c r="AJ65">
        <f>'tyee cum'!AJ65/'tyee cum'!AJ$112</f>
        <v>0.81027164194553114</v>
      </c>
      <c r="AK65">
        <f>'tyee cum'!AK65/'tyee cum'!AK$112</f>
        <v>0.71775937051286021</v>
      </c>
      <c r="AL65">
        <f>'tyee cum'!AL65/'tyee cum'!AL$112</f>
        <v>0.58046481542405681</v>
      </c>
      <c r="AM65">
        <f>'tyee cum'!AM65/'tyee cum'!AM$112</f>
        <v>0.8208715601075115</v>
      </c>
      <c r="AN65">
        <f>'tyee cum'!AN65/'tyee cum'!AN$112</f>
        <v>0.86184785852872103</v>
      </c>
      <c r="AO65">
        <f>'tyee cum'!AO65/'tyee cum'!AO$112</f>
        <v>0.88291625540416852</v>
      </c>
      <c r="AP65">
        <f>'tyee cum'!AP65/'tyee cum'!AP$112</f>
        <v>0.97111041133984266</v>
      </c>
      <c r="AQ65">
        <f>'tyee cum'!AQ65/'tyee cum'!AQ$112</f>
        <v>0.74964381372558286</v>
      </c>
      <c r="AR65">
        <f>'tyee cum'!AR65/'tyee cum'!AR$112</f>
        <v>0.9027675838397643</v>
      </c>
      <c r="AS65">
        <f>'tyee cum'!AS65/'tyee cum'!AS$112</f>
        <v>0.94447397734667093</v>
      </c>
      <c r="AT65">
        <f>'tyee cum'!AT65/'tyee cum'!AT$112</f>
        <v>0.74241362996532179</v>
      </c>
      <c r="AU65">
        <f>'tyee cum'!AU65/'tyee cum'!AU$112</f>
        <v>0.57003174998046524</v>
      </c>
      <c r="AV65">
        <f>'tyee cum'!AV65/'tyee cum'!AV$112</f>
        <v>0.68391272319779817</v>
      </c>
      <c r="AW65">
        <f>'tyee cum'!AW65/'tyee cum'!AW$112</f>
        <v>0.61185666765068825</v>
      </c>
      <c r="AX65">
        <f>'tyee cum'!AX65/'tyee cum'!AX$112</f>
        <v>0.86147686605860196</v>
      </c>
      <c r="AY65">
        <f>'tyee cum'!AY65/'tyee cum'!AY$112</f>
        <v>0.61206408501534371</v>
      </c>
      <c r="AZ65">
        <f>'tyee cum'!AZ65/'tyee cum'!AZ$112</f>
        <v>0.7007299206615536</v>
      </c>
      <c r="BA65">
        <f>'tyee cum'!BA65/'tyee cum'!BA$112</f>
        <v>0.62047628451000436</v>
      </c>
      <c r="BB65">
        <f>'tyee cum'!BB65/'tyee cum'!BB$112</f>
        <v>0.77291367805017308</v>
      </c>
      <c r="BC65">
        <f>'tyee cum'!BC65/'tyee cum'!BC$112</f>
        <v>0.73977430818179335</v>
      </c>
      <c r="BF65">
        <f t="shared" si="0"/>
        <v>0.78564335724308876</v>
      </c>
      <c r="BG65">
        <f t="shared" si="1"/>
        <v>0.63896371772215055</v>
      </c>
      <c r="BH65">
        <f t="shared" si="2"/>
        <v>0.73274085100036801</v>
      </c>
      <c r="BI65">
        <f t="shared" si="3"/>
        <v>0.86175511041119124</v>
      </c>
      <c r="BJ65">
        <f t="shared" si="4"/>
        <v>0.90463470812579005</v>
      </c>
    </row>
    <row r="66" spans="1:62" x14ac:dyDescent="0.35">
      <c r="A66" s="1">
        <v>45508</v>
      </c>
      <c r="B66">
        <f>'tyee cum'!B66/'tyee cum'!B$112</f>
        <v>0.69847341194536128</v>
      </c>
      <c r="C66">
        <f>'tyee cum'!C66/'tyee cum'!C$112</f>
        <v>0.61358712248065517</v>
      </c>
      <c r="D66">
        <f>'tyee cum'!D66/'tyee cum'!D$112</f>
        <v>0.72142780744903923</v>
      </c>
      <c r="E66">
        <f>'tyee cum'!E66/'tyee cum'!E$112</f>
        <v>0.94237109624614979</v>
      </c>
      <c r="F66">
        <f>'tyee cum'!F66/'tyee cum'!F$112</f>
        <v>0.88801513702261903</v>
      </c>
      <c r="G66">
        <f>'tyee cum'!G66/'tyee cum'!G$112</f>
        <v>0.8145373707359177</v>
      </c>
      <c r="H66">
        <f>'tyee cum'!H66/'tyee cum'!H$112</f>
        <v>0.77677339364320885</v>
      </c>
      <c r="I66">
        <f>'tyee cum'!I66/'tyee cum'!I$112</f>
        <v>0.90455643820095899</v>
      </c>
      <c r="J66">
        <f>'tyee cum'!J66/'tyee cum'!J$112</f>
        <v>0.94472025299079365</v>
      </c>
      <c r="K66">
        <f>'tyee cum'!K66/'tyee cum'!K$112</f>
        <v>0.77316955307511759</v>
      </c>
      <c r="L66">
        <f>'tyee cum'!L66/'tyee cum'!L$112</f>
        <v>0.90373870403409806</v>
      </c>
      <c r="M66">
        <f>'tyee cum'!M66/'tyee cum'!M$112</f>
        <v>0.89601896540019454</v>
      </c>
      <c r="N66">
        <f>'tyee cum'!N66/'tyee cum'!N$112</f>
        <v>0.90521412204078699</v>
      </c>
      <c r="O66">
        <f>'tyee cum'!O66/'tyee cum'!O$112</f>
        <v>0.83926697098101644</v>
      </c>
      <c r="P66">
        <f>'tyee cum'!P66/'tyee cum'!P$112</f>
        <v>0.83202890594061252</v>
      </c>
      <c r="Q66">
        <f>'tyee cum'!Q66/'tyee cum'!Q$112</f>
        <v>0.75032072132781202</v>
      </c>
      <c r="R66">
        <f>'tyee cum'!R66/'tyee cum'!R$112</f>
        <v>0.74637087678746938</v>
      </c>
      <c r="S66">
        <f>'tyee cum'!S66/'tyee cum'!S$112</f>
        <v>0.81576706471509297</v>
      </c>
      <c r="T66">
        <f>'tyee cum'!T66/'tyee cum'!T$112</f>
        <v>0.76655299400833377</v>
      </c>
      <c r="U66">
        <f>'tyee cum'!U66/'tyee cum'!U$112</f>
        <v>0.81106169523370242</v>
      </c>
      <c r="V66">
        <f>'tyee cum'!V66/'tyee cum'!V$112</f>
        <v>0.74646000812816127</v>
      </c>
      <c r="W66">
        <f>'tyee cum'!W66/'tyee cum'!W$112</f>
        <v>0.78341724133046797</v>
      </c>
      <c r="X66">
        <f>'tyee cum'!X66/'tyee cum'!X$112</f>
        <v>0.78168860817834718</v>
      </c>
      <c r="Y66">
        <f>'tyee cum'!Y66/'tyee cum'!Y$112</f>
        <v>0.75401929297829995</v>
      </c>
      <c r="Z66">
        <f>'tyee cum'!Z66/'tyee cum'!Z$112</f>
        <v>0.78510160121679118</v>
      </c>
      <c r="AA66">
        <f>'tyee cum'!AA66/'tyee cum'!AA$112</f>
        <v>0.77641738235531343</v>
      </c>
      <c r="AB66">
        <f>'tyee cum'!AB66/'tyee cum'!AB$112</f>
        <v>0.86077560764919592</v>
      </c>
      <c r="AC66">
        <f>'tyee cum'!AC66/'tyee cum'!AC$112</f>
        <v>0.86549444353313554</v>
      </c>
      <c r="AD66">
        <f>'tyee cum'!AD66/'tyee cum'!AD$112</f>
        <v>0.89540544960607438</v>
      </c>
      <c r="AE66">
        <f>'tyee cum'!AE66/'tyee cum'!AE$112</f>
        <v>0.78013177969013936</v>
      </c>
      <c r="AF66">
        <f>'tyee cum'!AF66/'tyee cum'!AF$112</f>
        <v>0.91961161583032502</v>
      </c>
      <c r="AG66">
        <f>'tyee cum'!AG66/'tyee cum'!AG$112</f>
        <v>0.91745743647929501</v>
      </c>
      <c r="AH66">
        <f>'tyee cum'!AH66/'tyee cum'!AH$112</f>
        <v>0.86796808287226324</v>
      </c>
      <c r="AI66">
        <f>'tyee cum'!AI66/'tyee cum'!AI$112</f>
        <v>0.87670945356095875</v>
      </c>
      <c r="AJ66">
        <f>'tyee cum'!AJ66/'tyee cum'!AJ$112</f>
        <v>0.85436723790171543</v>
      </c>
      <c r="AK66">
        <f>'tyee cum'!AK66/'tyee cum'!AK$112</f>
        <v>0.7256087752774002</v>
      </c>
      <c r="AL66">
        <f>'tyee cum'!AL66/'tyee cum'!AL$112</f>
        <v>0.5938150894946167</v>
      </c>
      <c r="AM66">
        <f>'tyee cum'!AM66/'tyee cum'!AM$112</f>
        <v>0.85003097651030091</v>
      </c>
      <c r="AN66">
        <f>'tyee cum'!AN66/'tyee cum'!AN$112</f>
        <v>0.88941381547535137</v>
      </c>
      <c r="AO66">
        <f>'tyee cum'!AO66/'tyee cum'!AO$112</f>
        <v>0.89212813704660554</v>
      </c>
      <c r="AP66">
        <f>'tyee cum'!AP66/'tyee cum'!AP$112</f>
        <v>0.97446450866077827</v>
      </c>
      <c r="AQ66">
        <f>'tyee cum'!AQ66/'tyee cum'!AQ$112</f>
        <v>0.77336334008838203</v>
      </c>
      <c r="AR66">
        <f>'tyee cum'!AR66/'tyee cum'!AR$112</f>
        <v>0.92883522140263286</v>
      </c>
      <c r="AS66">
        <f>'tyee cum'!AS66/'tyee cum'!AS$112</f>
        <v>0.95538595581828811</v>
      </c>
      <c r="AT66">
        <f>'tyee cum'!AT66/'tyee cum'!AT$112</f>
        <v>0.75311051767853165</v>
      </c>
      <c r="AU66">
        <f>'tyee cum'!AU66/'tyee cum'!AU$112</f>
        <v>0.59122976556681928</v>
      </c>
      <c r="AV66">
        <f>'tyee cum'!AV66/'tyee cum'!AV$112</f>
        <v>0.71705975475774897</v>
      </c>
      <c r="AW66">
        <f>'tyee cum'!AW66/'tyee cum'!AW$112</f>
        <v>0.64756986270072059</v>
      </c>
      <c r="AX66">
        <f>'tyee cum'!AX66/'tyee cum'!AX$112</f>
        <v>0.86916435287326388</v>
      </c>
      <c r="AY66">
        <f>'tyee cum'!AY66/'tyee cum'!AY$112</f>
        <v>0.64761634445619454</v>
      </c>
      <c r="AZ66">
        <f>'tyee cum'!AZ66/'tyee cum'!AZ$112</f>
        <v>0.75335271442506146</v>
      </c>
      <c r="BA66">
        <f>'tyee cum'!BA66/'tyee cum'!BA$112</f>
        <v>0.63358719220543991</v>
      </c>
      <c r="BB66">
        <f>'tyee cum'!BB66/'tyee cum'!BB$112</f>
        <v>0.7887441030582022</v>
      </c>
      <c r="BC66">
        <f>'tyee cum'!BC66/'tyee cum'!BC$112</f>
        <v>0.76806328100007693</v>
      </c>
      <c r="BF66">
        <f t="shared" si="0"/>
        <v>0.8066952139641822</v>
      </c>
      <c r="BG66">
        <f t="shared" si="1"/>
        <v>0.66287346470294461</v>
      </c>
      <c r="BH66">
        <f t="shared" si="2"/>
        <v>0.75317106686516411</v>
      </c>
      <c r="BI66">
        <f t="shared" si="3"/>
        <v>0.88906414586216831</v>
      </c>
      <c r="BJ66">
        <f t="shared" si="4"/>
        <v>0.918965362025016</v>
      </c>
    </row>
    <row r="67" spans="1:62" x14ac:dyDescent="0.35">
      <c r="A67" s="1">
        <v>45509</v>
      </c>
      <c r="B67">
        <f>'tyee cum'!B67/'tyee cum'!B$112</f>
        <v>0.71762082828277463</v>
      </c>
      <c r="C67">
        <f>'tyee cum'!C67/'tyee cum'!C$112</f>
        <v>0.64346726157069101</v>
      </c>
      <c r="D67">
        <f>'tyee cum'!D67/'tyee cum'!D$112</f>
        <v>0.75432473832407976</v>
      </c>
      <c r="E67">
        <f>'tyee cum'!E67/'tyee cum'!E$112</f>
        <v>0.95764639328901746</v>
      </c>
      <c r="F67">
        <f>'tyee cum'!F67/'tyee cum'!F$112</f>
        <v>0.91321893547931288</v>
      </c>
      <c r="G67">
        <f>'tyee cum'!G67/'tyee cum'!G$112</f>
        <v>0.83751181124822538</v>
      </c>
      <c r="H67">
        <f>'tyee cum'!H67/'tyee cum'!H$112</f>
        <v>0.81613139799889622</v>
      </c>
      <c r="I67">
        <f>'tyee cum'!I67/'tyee cum'!I$112</f>
        <v>0.92348046752265234</v>
      </c>
      <c r="J67">
        <f>'tyee cum'!J67/'tyee cum'!J$112</f>
        <v>0.95499909671866168</v>
      </c>
      <c r="K67">
        <f>'tyee cum'!K67/'tyee cum'!K$112</f>
        <v>0.80679286437928588</v>
      </c>
      <c r="L67">
        <f>'tyee cum'!L67/'tyee cum'!L$112</f>
        <v>0.91378968077241662</v>
      </c>
      <c r="M67">
        <f>'tyee cum'!M67/'tyee cum'!M$112</f>
        <v>0.91355851047862058</v>
      </c>
      <c r="N67">
        <f>'tyee cum'!N67/'tyee cum'!N$112</f>
        <v>0.92264038195026377</v>
      </c>
      <c r="O67">
        <f>'tyee cum'!O67/'tyee cum'!O$112</f>
        <v>0.85765731688191127</v>
      </c>
      <c r="P67">
        <f>'tyee cum'!P67/'tyee cum'!P$112</f>
        <v>0.85815687941005414</v>
      </c>
      <c r="Q67">
        <f>'tyee cum'!Q67/'tyee cum'!Q$112</f>
        <v>0.75819370479191961</v>
      </c>
      <c r="R67">
        <f>'tyee cum'!R67/'tyee cum'!R$112</f>
        <v>0.76317608526757774</v>
      </c>
      <c r="S67">
        <f>'tyee cum'!S67/'tyee cum'!S$112</f>
        <v>0.83089692768344336</v>
      </c>
      <c r="T67">
        <f>'tyee cum'!T67/'tyee cum'!T$112</f>
        <v>0.80672238047000433</v>
      </c>
      <c r="U67">
        <f>'tyee cum'!U67/'tyee cum'!U$112</f>
        <v>0.83437243961584096</v>
      </c>
      <c r="V67">
        <f>'tyee cum'!V67/'tyee cum'!V$112</f>
        <v>0.76145026830332951</v>
      </c>
      <c r="W67">
        <f>'tyee cum'!W67/'tyee cum'!W$112</f>
        <v>0.79549412706860501</v>
      </c>
      <c r="X67">
        <f>'tyee cum'!X67/'tyee cum'!X$112</f>
        <v>0.80789599547703717</v>
      </c>
      <c r="Y67">
        <f>'tyee cum'!Y67/'tyee cum'!Y$112</f>
        <v>0.77166145188486579</v>
      </c>
      <c r="Z67">
        <f>'tyee cum'!Z67/'tyee cum'!Z$112</f>
        <v>0.79675526368526717</v>
      </c>
      <c r="AA67">
        <f>'tyee cum'!AA67/'tyee cum'!AA$112</f>
        <v>0.796967201318449</v>
      </c>
      <c r="AB67">
        <f>'tyee cum'!AB67/'tyee cum'!AB$112</f>
        <v>0.87700760054829729</v>
      </c>
      <c r="AC67">
        <f>'tyee cum'!AC67/'tyee cum'!AC$112</f>
        <v>0.87978612537714429</v>
      </c>
      <c r="AD67">
        <f>'tyee cum'!AD67/'tyee cum'!AD$112</f>
        <v>0.90397428769295118</v>
      </c>
      <c r="AE67">
        <f>'tyee cum'!AE67/'tyee cum'!AE$112</f>
        <v>0.8087871490694315</v>
      </c>
      <c r="AF67">
        <f>'tyee cum'!AF67/'tyee cum'!AF$112</f>
        <v>0.92835579977937677</v>
      </c>
      <c r="AG67">
        <f>'tyee cum'!AG67/'tyee cum'!AG$112</f>
        <v>0.92580390431640847</v>
      </c>
      <c r="AH67">
        <f>'tyee cum'!AH67/'tyee cum'!AH$112</f>
        <v>0.88620228737165807</v>
      </c>
      <c r="AI67">
        <f>'tyee cum'!AI67/'tyee cum'!AI$112</f>
        <v>0.89719783287559385</v>
      </c>
      <c r="AJ67">
        <f>'tyee cum'!AJ67/'tyee cum'!AJ$112</f>
        <v>0.8912153714571327</v>
      </c>
      <c r="AK67">
        <f>'tyee cum'!AK67/'tyee cum'!AK$112</f>
        <v>0.74442432533340419</v>
      </c>
      <c r="AL67">
        <f>'tyee cum'!AL67/'tyee cum'!AL$112</f>
        <v>0.60625388430286198</v>
      </c>
      <c r="AM67">
        <f>'tyee cum'!AM67/'tyee cum'!AM$112</f>
        <v>0.87890405337768074</v>
      </c>
      <c r="AN67">
        <f>'tyee cum'!AN67/'tyee cum'!AN$112</f>
        <v>0.90646253812909405</v>
      </c>
      <c r="AO67">
        <f>'tyee cum'!AO67/'tyee cum'!AO$112</f>
        <v>0.90420312264743907</v>
      </c>
      <c r="AP67">
        <f>'tyee cum'!AP67/'tyee cum'!AP$112</f>
        <v>0.98038989579568059</v>
      </c>
      <c r="AQ67">
        <f>'tyee cum'!AQ67/'tyee cum'!AQ$112</f>
        <v>0.80038713840197862</v>
      </c>
      <c r="AR67">
        <f>'tyee cum'!AR67/'tyee cum'!AR$112</f>
        <v>0.9488029875400813</v>
      </c>
      <c r="AS67">
        <f>'tyee cum'!AS67/'tyee cum'!AS$112</f>
        <v>0.96310838084944472</v>
      </c>
      <c r="AT67">
        <f>'tyee cum'!AT67/'tyee cum'!AT$112</f>
        <v>0.75840413731370071</v>
      </c>
      <c r="AU67">
        <f>'tyee cum'!AU67/'tyee cum'!AU$112</f>
        <v>0.6221560963630246</v>
      </c>
      <c r="AV67">
        <f>'tyee cum'!AV67/'tyee cum'!AV$112</f>
        <v>0.74649893961706437</v>
      </c>
      <c r="AW67">
        <f>'tyee cum'!AW67/'tyee cum'!AW$112</f>
        <v>0.6823216574089469</v>
      </c>
      <c r="AX67">
        <f>'tyee cum'!AX67/'tyee cum'!AX$112</f>
        <v>0.87950320350588962</v>
      </c>
      <c r="AY67">
        <f>'tyee cum'!AY67/'tyee cum'!AY$112</f>
        <v>0.67857845897481672</v>
      </c>
      <c r="AZ67">
        <f>'tyee cum'!AZ67/'tyee cum'!AZ$112</f>
        <v>0.77081047622193899</v>
      </c>
      <c r="BA67">
        <f>'tyee cum'!BA67/'tyee cum'!BA$112</f>
        <v>0.65282942882240158</v>
      </c>
      <c r="BB67">
        <f>'tyee cum'!BB67/'tyee cum'!BB$112</f>
        <v>0.80732369839060769</v>
      </c>
      <c r="BC67">
        <f>'tyee cum'!BC67/'tyee cum'!BC$112</f>
        <v>0.79242105994063217</v>
      </c>
      <c r="BF67">
        <f t="shared" ref="BF67:BF112" si="5">AVERAGE(B67:BC67)</f>
        <v>0.82660548613514606</v>
      </c>
      <c r="BG67">
        <f t="shared" ref="BG67:BG112" si="6">PERCENTILE(B67:BC67,0.1)</f>
        <v>0.69291140867109524</v>
      </c>
      <c r="BH67">
        <f t="shared" ref="BH67:BH112" si="7">PERCENTILE(B67:BC67,0.25)</f>
        <v>0.76508468300616805</v>
      </c>
      <c r="BI67">
        <f t="shared" ref="BI67:BI112" si="8">PERCENTILE(B67:BC67,0.75)</f>
        <v>0.90414591390881704</v>
      </c>
      <c r="BJ67">
        <f t="shared" ref="BJ67:BJ112" si="9">PERCENTILE(B67:BC67,0.9)</f>
        <v>0.92759023114048633</v>
      </c>
    </row>
    <row r="68" spans="1:62" x14ac:dyDescent="0.35">
      <c r="A68" s="1">
        <v>45510</v>
      </c>
      <c r="B68">
        <f>'tyee cum'!B68/'tyee cum'!B$112</f>
        <v>0.73904268497512215</v>
      </c>
      <c r="C68">
        <f>'tyee cum'!C68/'tyee cum'!C$112</f>
        <v>0.67444039024657532</v>
      </c>
      <c r="D68">
        <f>'tyee cum'!D68/'tyee cum'!D$112</f>
        <v>0.79795394773754547</v>
      </c>
      <c r="E68">
        <f>'tyee cum'!E68/'tyee cum'!E$112</f>
        <v>0.96323603227641463</v>
      </c>
      <c r="F68">
        <f>'tyee cum'!F68/'tyee cum'!F$112</f>
        <v>0.92671722559211367</v>
      </c>
      <c r="G68">
        <f>'tyee cum'!G68/'tyee cum'!G$112</f>
        <v>0.8560891801030287</v>
      </c>
      <c r="H68">
        <f>'tyee cum'!H68/'tyee cum'!H$112</f>
        <v>0.86112939903983909</v>
      </c>
      <c r="I68">
        <f>'tyee cum'!I68/'tyee cum'!I$112</f>
        <v>0.9425726612512515</v>
      </c>
      <c r="J68">
        <f>'tyee cum'!J68/'tyee cum'!J$112</f>
        <v>0.95884982772736216</v>
      </c>
      <c r="K68">
        <f>'tyee cum'!K68/'tyee cum'!K$112</f>
        <v>0.83316026546710886</v>
      </c>
      <c r="L68">
        <f>'tyee cum'!L68/'tyee cum'!L$112</f>
        <v>0.91944308546246667</v>
      </c>
      <c r="M68">
        <f>'tyee cum'!M68/'tyee cum'!M$112</f>
        <v>0.94341531321962302</v>
      </c>
      <c r="N68">
        <f>'tyee cum'!N68/'tyee cum'!N$112</f>
        <v>0.93162664276041462</v>
      </c>
      <c r="O68">
        <f>'tyee cum'!O68/'tyee cum'!O$112</f>
        <v>0.87292036885941027</v>
      </c>
      <c r="P68">
        <f>'tyee cum'!P68/'tyee cum'!P$112</f>
        <v>0.88397260587867887</v>
      </c>
      <c r="Q68">
        <f>'tyee cum'!Q68/'tyee cum'!Q$112</f>
        <v>0.77205243553498193</v>
      </c>
      <c r="R68">
        <f>'tyee cum'!R68/'tyee cum'!R$112</f>
        <v>0.79028460862051642</v>
      </c>
      <c r="S68">
        <f>'tyee cum'!S68/'tyee cum'!S$112</f>
        <v>0.85046414268219483</v>
      </c>
      <c r="T68">
        <f>'tyee cum'!T68/'tyee cum'!T$112</f>
        <v>0.82490122163470736</v>
      </c>
      <c r="U68">
        <f>'tyee cum'!U68/'tyee cum'!U$112</f>
        <v>0.86531627987018533</v>
      </c>
      <c r="V68">
        <f>'tyee cum'!V68/'tyee cum'!V$112</f>
        <v>0.77287074428747948</v>
      </c>
      <c r="W68">
        <f>'tyee cum'!W68/'tyee cum'!W$112</f>
        <v>0.80502854334662954</v>
      </c>
      <c r="X68">
        <f>'tyee cum'!X68/'tyee cum'!X$112</f>
        <v>0.83074171615652392</v>
      </c>
      <c r="Y68">
        <f>'tyee cum'!Y68/'tyee cum'!Y$112</f>
        <v>0.80950066820956579</v>
      </c>
      <c r="Z68">
        <f>'tyee cum'!Z68/'tyee cum'!Z$112</f>
        <v>0.8146823512551159</v>
      </c>
      <c r="AA68">
        <f>'tyee cum'!AA68/'tyee cum'!AA$112</f>
        <v>0.809861596476809</v>
      </c>
      <c r="AB68">
        <f>'tyee cum'!AB68/'tyee cum'!AB$112</f>
        <v>0.89385482252091253</v>
      </c>
      <c r="AC68">
        <f>'tyee cum'!AC68/'tyee cum'!AC$112</f>
        <v>0.89743481760972654</v>
      </c>
      <c r="AD68">
        <f>'tyee cum'!AD68/'tyee cum'!AD$112</f>
        <v>0.91509437648661107</v>
      </c>
      <c r="AE68">
        <f>'tyee cum'!AE68/'tyee cum'!AE$112</f>
        <v>0.82638722999307479</v>
      </c>
      <c r="AF68">
        <f>'tyee cum'!AF68/'tyee cum'!AF$112</f>
        <v>0.94281649764566888</v>
      </c>
      <c r="AG68">
        <f>'tyee cum'!AG68/'tyee cum'!AG$112</f>
        <v>0.9375956571789642</v>
      </c>
      <c r="AH68">
        <f>'tyee cum'!AH68/'tyee cum'!AH$112</f>
        <v>0.89547644842456831</v>
      </c>
      <c r="AI68">
        <f>'tyee cum'!AI68/'tyee cum'!AI$112</f>
        <v>0.91140994701465139</v>
      </c>
      <c r="AJ68">
        <f>'tyee cum'!AJ68/'tyee cum'!AJ$112</f>
        <v>0.93146660501704426</v>
      </c>
      <c r="AK68">
        <f>'tyee cum'!AK68/'tyee cum'!AK$112</f>
        <v>0.76871483152335118</v>
      </c>
      <c r="AL68">
        <f>'tyee cum'!AL68/'tyee cum'!AL$112</f>
        <v>0.62243498119238327</v>
      </c>
      <c r="AM68">
        <f>'tyee cum'!AM68/'tyee cum'!AM$112</f>
        <v>0.89787474732330919</v>
      </c>
      <c r="AN68">
        <f>'tyee cum'!AN68/'tyee cum'!AN$112</f>
        <v>0.9251212006789773</v>
      </c>
      <c r="AO68">
        <f>'tyee cum'!AO68/'tyee cum'!AO$112</f>
        <v>0.92102445587880322</v>
      </c>
      <c r="AP68">
        <f>'tyee cum'!AP68/'tyee cum'!AP$112</f>
        <v>0.98302327798980349</v>
      </c>
      <c r="AQ68">
        <f>'tyee cum'!AQ68/'tyee cum'!AQ$112</f>
        <v>0.83614216693867016</v>
      </c>
      <c r="AR68">
        <f>'tyee cum'!AR68/'tyee cum'!AR$112</f>
        <v>0.96439141850531029</v>
      </c>
      <c r="AS68">
        <f>'tyee cum'!AS68/'tyee cum'!AS$112</f>
        <v>0.96823019488039175</v>
      </c>
      <c r="AT68">
        <f>'tyee cum'!AT68/'tyee cum'!AT$112</f>
        <v>0.77086284132455019</v>
      </c>
      <c r="AU68">
        <f>'tyee cum'!AU68/'tyee cum'!AU$112</f>
        <v>0.64319384710574445</v>
      </c>
      <c r="AV68">
        <f>'tyee cum'!AV68/'tyee cum'!AV$112</f>
        <v>0.77465515095900273</v>
      </c>
      <c r="AW68">
        <f>'tyee cum'!AW68/'tyee cum'!AW$112</f>
        <v>0.7041872943592945</v>
      </c>
      <c r="AX68">
        <f>'tyee cum'!AX68/'tyee cum'!AX$112</f>
        <v>0.89678304796333375</v>
      </c>
      <c r="AY68">
        <f>'tyee cum'!AY68/'tyee cum'!AY$112</f>
        <v>0.70076314211290114</v>
      </c>
      <c r="AZ68">
        <f>'tyee cum'!AZ68/'tyee cum'!AZ$112</f>
        <v>0.7975765521246464</v>
      </c>
      <c r="BA68">
        <f>'tyee cum'!BA68/'tyee cum'!BA$112</f>
        <v>0.66854734294488616</v>
      </c>
      <c r="BB68">
        <f>'tyee cum'!BB68/'tyee cum'!BB$112</f>
        <v>0.82048859865110801</v>
      </c>
      <c r="BC68">
        <f>'tyee cum'!BC68/'tyee cum'!BC$112</f>
        <v>0.81490840646845997</v>
      </c>
      <c r="BF68">
        <f t="shared" si="5"/>
        <v>0.84593951554607028</v>
      </c>
      <c r="BG68">
        <f t="shared" si="6"/>
        <v>0.71464391154404283</v>
      </c>
      <c r="BH68">
        <f t="shared" si="7"/>
        <v>0.79767090102787119</v>
      </c>
      <c r="BI68">
        <f t="shared" si="8"/>
        <v>0.92062911327471908</v>
      </c>
      <c r="BJ68">
        <f t="shared" si="9"/>
        <v>0.94323566854743679</v>
      </c>
    </row>
    <row r="69" spans="1:62" x14ac:dyDescent="0.35">
      <c r="A69" s="1">
        <v>45511</v>
      </c>
      <c r="B69">
        <f>'tyee cum'!B69/'tyee cum'!B$112</f>
        <v>0.76342722873894975</v>
      </c>
      <c r="C69">
        <f>'tyee cum'!C69/'tyee cum'!C$112</f>
        <v>0.70465605714859991</v>
      </c>
      <c r="D69">
        <f>'tyee cum'!D69/'tyee cum'!D$112</f>
        <v>0.83614676278592504</v>
      </c>
      <c r="E69">
        <f>'tyee cum'!E69/'tyee cum'!E$112</f>
        <v>0.96718521105988109</v>
      </c>
      <c r="F69">
        <f>'tyee cum'!F69/'tyee cum'!F$112</f>
        <v>0.93860492195988288</v>
      </c>
      <c r="G69">
        <f>'tyee cum'!G69/'tyee cum'!G$112</f>
        <v>0.87774833006558128</v>
      </c>
      <c r="H69">
        <f>'tyee cum'!H69/'tyee cum'!H$112</f>
        <v>0.90168589374201014</v>
      </c>
      <c r="I69">
        <f>'tyee cum'!I69/'tyee cum'!I$112</f>
        <v>0.95713972996285435</v>
      </c>
      <c r="J69">
        <f>'tyee cum'!J69/'tyee cum'!J$112</f>
        <v>0.96209413415396372</v>
      </c>
      <c r="K69">
        <f>'tyee cum'!K69/'tyee cum'!K$112</f>
        <v>0.85284014723998425</v>
      </c>
      <c r="L69">
        <f>'tyee cum'!L69/'tyee cum'!L$112</f>
        <v>0.93204456766792187</v>
      </c>
      <c r="M69">
        <f>'tyee cum'!M69/'tyee cum'!M$112</f>
        <v>0.95892703376248201</v>
      </c>
      <c r="N69">
        <f>'tyee cum'!N69/'tyee cum'!N$112</f>
        <v>0.93970427960656389</v>
      </c>
      <c r="O69">
        <f>'tyee cum'!O69/'tyee cum'!O$112</f>
        <v>0.88286585337776047</v>
      </c>
      <c r="P69">
        <f>'tyee cum'!P69/'tyee cum'!P$112</f>
        <v>0.90199161802306271</v>
      </c>
      <c r="Q69">
        <f>'tyee cum'!Q69/'tyee cum'!Q$112</f>
        <v>0.78710497572499538</v>
      </c>
      <c r="R69">
        <f>'tyee cum'!R69/'tyee cum'!R$112</f>
        <v>0.81332240266523914</v>
      </c>
      <c r="S69">
        <f>'tyee cum'!S69/'tyee cum'!S$112</f>
        <v>0.86792815083499697</v>
      </c>
      <c r="T69">
        <f>'tyee cum'!T69/'tyee cum'!T$112</f>
        <v>0.83673946035389835</v>
      </c>
      <c r="U69">
        <f>'tyee cum'!U69/'tyee cum'!U$112</f>
        <v>0.88374115667753761</v>
      </c>
      <c r="V69">
        <f>'tyee cum'!V69/'tyee cum'!V$112</f>
        <v>0.78911284909518353</v>
      </c>
      <c r="W69">
        <f>'tyee cum'!W69/'tyee cum'!W$112</f>
        <v>0.81794738201358119</v>
      </c>
      <c r="X69">
        <f>'tyee cum'!X69/'tyee cum'!X$112</f>
        <v>0.8480864304476684</v>
      </c>
      <c r="Y69">
        <f>'tyee cum'!Y69/'tyee cum'!Y$112</f>
        <v>0.86228772448343372</v>
      </c>
      <c r="Z69">
        <f>'tyee cum'!Z69/'tyee cum'!Z$112</f>
        <v>0.84640950571444595</v>
      </c>
      <c r="AA69">
        <f>'tyee cum'!AA69/'tyee cum'!AA$112</f>
        <v>0.81694459916096018</v>
      </c>
      <c r="AB69">
        <f>'tyee cum'!AB69/'tyee cum'!AB$112</f>
        <v>0.91045700768936255</v>
      </c>
      <c r="AC69">
        <f>'tyee cum'!AC69/'tyee cum'!AC$112</f>
        <v>0.90991870117202378</v>
      </c>
      <c r="AD69">
        <f>'tyee cum'!AD69/'tyee cum'!AD$112</f>
        <v>0.92211452128762228</v>
      </c>
      <c r="AE69">
        <f>'tyee cum'!AE69/'tyee cum'!AE$112</f>
        <v>0.84586402107827863</v>
      </c>
      <c r="AF69">
        <f>'tyee cum'!AF69/'tyee cum'!AF$112</f>
        <v>0.95478668937921118</v>
      </c>
      <c r="AG69">
        <f>'tyee cum'!AG69/'tyee cum'!AG$112</f>
        <v>0.94939479785729741</v>
      </c>
      <c r="AH69">
        <f>'tyee cum'!AH69/'tyee cum'!AH$112</f>
        <v>0.90614860650879425</v>
      </c>
      <c r="AI69">
        <f>'tyee cum'!AI69/'tyee cum'!AI$112</f>
        <v>0.92837775170611181</v>
      </c>
      <c r="AJ69">
        <f>'tyee cum'!AJ69/'tyee cum'!AJ$112</f>
        <v>0.95338297762227653</v>
      </c>
      <c r="AK69">
        <f>'tyee cum'!AK69/'tyee cum'!AK$112</f>
        <v>0.78551748665571675</v>
      </c>
      <c r="AL69">
        <f>'tyee cum'!AL69/'tyee cum'!AL$112</f>
        <v>0.64032465598761379</v>
      </c>
      <c r="AM69">
        <f>'tyee cum'!AM69/'tyee cum'!AM$112</f>
        <v>0.91137517573739102</v>
      </c>
      <c r="AN69">
        <f>'tyee cum'!AN69/'tyee cum'!AN$112</f>
        <v>0.93991911119886196</v>
      </c>
      <c r="AO69">
        <f>'tyee cum'!AO69/'tyee cum'!AO$112</f>
        <v>0.93387257514452937</v>
      </c>
      <c r="AP69">
        <f>'tyee cum'!AP69/'tyee cum'!AP$112</f>
        <v>0.98903404214742063</v>
      </c>
      <c r="AQ69">
        <f>'tyee cum'!AQ69/'tyee cum'!AQ$112</f>
        <v>0.85871053046541856</v>
      </c>
      <c r="AR69">
        <f>'tyee cum'!AR69/'tyee cum'!AR$112</f>
        <v>0.97549458141669509</v>
      </c>
      <c r="AS69">
        <f>'tyee cum'!AS69/'tyee cum'!AS$112</f>
        <v>0.97126313815883802</v>
      </c>
      <c r="AT69">
        <f>'tyee cum'!AT69/'tyee cum'!AT$112</f>
        <v>0.77582583771082059</v>
      </c>
      <c r="AU69">
        <f>'tyee cum'!AU69/'tyee cum'!AU$112</f>
        <v>0.67378290412654063</v>
      </c>
      <c r="AV69">
        <f>'tyee cum'!AV69/'tyee cum'!AV$112</f>
        <v>0.79490057953404369</v>
      </c>
      <c r="AW69">
        <f>'tyee cum'!AW69/'tyee cum'!AW$112</f>
        <v>0.71399923314184499</v>
      </c>
      <c r="AX69">
        <f>'tyee cum'!AX69/'tyee cum'!AX$112</f>
        <v>0.90067315739487852</v>
      </c>
      <c r="AY69">
        <f>'tyee cum'!AY69/'tyee cum'!AY$112</f>
        <v>0.7436889322266933</v>
      </c>
      <c r="AZ69">
        <f>'tyee cum'!AZ69/'tyee cum'!AZ$112</f>
        <v>0.82003665251916524</v>
      </c>
      <c r="BA69">
        <f>'tyee cum'!BA69/'tyee cum'!BA$112</f>
        <v>0.69649581371188107</v>
      </c>
      <c r="BB69">
        <f>'tyee cum'!BB69/'tyee cum'!BB$112</f>
        <v>0.83446511793883593</v>
      </c>
      <c r="BC69">
        <f>'tyee cum'!BC69/'tyee cum'!BC$112</f>
        <v>0.83013597057897226</v>
      </c>
      <c r="BF69">
        <f t="shared" si="5"/>
        <v>0.86327124030675018</v>
      </c>
      <c r="BG69">
        <f t="shared" si="6"/>
        <v>0.74961042118037025</v>
      </c>
      <c r="BH69">
        <f t="shared" si="7"/>
        <v>0.81719529487411546</v>
      </c>
      <c r="BI69">
        <f t="shared" si="8"/>
        <v>0.9334155732753775</v>
      </c>
      <c r="BJ69">
        <f t="shared" si="9"/>
        <v>0.95839084262259366</v>
      </c>
    </row>
    <row r="70" spans="1:62" x14ac:dyDescent="0.35">
      <c r="A70" s="1">
        <v>45512</v>
      </c>
      <c r="B70">
        <f>'tyee cum'!B70/'tyee cum'!B$112</f>
        <v>0.80197997657252196</v>
      </c>
      <c r="C70">
        <f>'tyee cum'!C70/'tyee cum'!C$112</f>
        <v>0.72599153655469717</v>
      </c>
      <c r="D70">
        <f>'tyee cum'!D70/'tyee cum'!D$112</f>
        <v>0.85330409204615076</v>
      </c>
      <c r="E70">
        <f>'tyee cum'!E70/'tyee cum'!E$112</f>
        <v>0.97223547608417349</v>
      </c>
      <c r="F70">
        <f>'tyee cum'!F70/'tyee cum'!F$112</f>
        <v>0.95154333397619073</v>
      </c>
      <c r="G70">
        <f>'tyee cum'!G70/'tyee cum'!G$112</f>
        <v>0.90017792529790353</v>
      </c>
      <c r="H70">
        <f>'tyee cum'!H70/'tyee cum'!H$112</f>
        <v>0.92544675438784052</v>
      </c>
      <c r="I70">
        <f>'tyee cum'!I70/'tyee cum'!I$112</f>
        <v>0.96640050396646326</v>
      </c>
      <c r="J70">
        <f>'tyee cum'!J70/'tyee cum'!J$112</f>
        <v>0.96522771688195586</v>
      </c>
      <c r="K70">
        <f>'tyee cum'!K70/'tyee cum'!K$112</f>
        <v>0.87151353963259381</v>
      </c>
      <c r="L70">
        <f>'tyee cum'!L70/'tyee cum'!L$112</f>
        <v>0.94510781651695686</v>
      </c>
      <c r="M70">
        <f>'tyee cum'!M70/'tyee cum'!M$112</f>
        <v>0.96661509381702282</v>
      </c>
      <c r="N70">
        <f>'tyee cum'!N70/'tyee cum'!N$112</f>
        <v>0.94813246105659321</v>
      </c>
      <c r="O70">
        <f>'tyee cum'!O70/'tyee cum'!O$112</f>
        <v>0.90055651523154168</v>
      </c>
      <c r="P70">
        <f>'tyee cum'!P70/'tyee cum'!P$112</f>
        <v>0.91646825245747221</v>
      </c>
      <c r="Q70">
        <f>'tyee cum'!Q70/'tyee cum'!Q$112</f>
        <v>0.80277387379348575</v>
      </c>
      <c r="R70">
        <f>'tyee cum'!R70/'tyee cum'!R$112</f>
        <v>0.82993212415033013</v>
      </c>
      <c r="S70">
        <f>'tyee cum'!S70/'tyee cum'!S$112</f>
        <v>0.88452637700619152</v>
      </c>
      <c r="T70">
        <f>'tyee cum'!T70/'tyee cum'!T$112</f>
        <v>0.8466380657713295</v>
      </c>
      <c r="U70">
        <f>'tyee cum'!U70/'tyee cum'!U$112</f>
        <v>0.90068693974489877</v>
      </c>
      <c r="V70">
        <f>'tyee cum'!V70/'tyee cum'!V$112</f>
        <v>0.81171127820158639</v>
      </c>
      <c r="W70">
        <f>'tyee cum'!W70/'tyee cum'!W$112</f>
        <v>0.83296264205462867</v>
      </c>
      <c r="X70">
        <f>'tyee cum'!X70/'tyee cum'!X$112</f>
        <v>0.8601634467962217</v>
      </c>
      <c r="Y70">
        <f>'tyee cum'!Y70/'tyee cum'!Y$112</f>
        <v>0.88247867570401672</v>
      </c>
      <c r="Z70">
        <f>'tyee cum'!Z70/'tyee cum'!Z$112</f>
        <v>0.88392603209633436</v>
      </c>
      <c r="AA70">
        <f>'tyee cum'!AA70/'tyee cum'!AA$112</f>
        <v>0.8270128582078895</v>
      </c>
      <c r="AB70">
        <f>'tyee cum'!AB70/'tyee cum'!AB$112</f>
        <v>0.92472724404133466</v>
      </c>
      <c r="AC70">
        <f>'tyee cum'!AC70/'tyee cum'!AC$112</f>
        <v>0.92196808329758584</v>
      </c>
      <c r="AD70">
        <f>'tyee cum'!AD70/'tyee cum'!AD$112</f>
        <v>0.93016862351782703</v>
      </c>
      <c r="AE70">
        <f>'tyee cum'!AE70/'tyee cum'!AE$112</f>
        <v>0.86497274334650964</v>
      </c>
      <c r="AF70">
        <f>'tyee cum'!AF70/'tyee cum'!AF$112</f>
        <v>0.96270333777527684</v>
      </c>
      <c r="AG70">
        <f>'tyee cum'!AG70/'tyee cum'!AG$112</f>
        <v>0.95771046087971945</v>
      </c>
      <c r="AH70">
        <f>'tyee cum'!AH70/'tyee cum'!AH$112</f>
        <v>0.91327833182014295</v>
      </c>
      <c r="AI70">
        <f>'tyee cum'!AI70/'tyee cum'!AI$112</f>
        <v>0.94334793780776582</v>
      </c>
      <c r="AJ70">
        <f>'tyee cum'!AJ70/'tyee cum'!AJ$112</f>
        <v>0.95986112491947639</v>
      </c>
      <c r="AK70">
        <f>'tyee cum'!AK70/'tyee cum'!AK$112</f>
        <v>0.80655696094186957</v>
      </c>
      <c r="AL70">
        <f>'tyee cum'!AL70/'tyee cum'!AL$112</f>
        <v>0.65050703819660827</v>
      </c>
      <c r="AM70">
        <f>'tyee cum'!AM70/'tyee cum'!AM$112</f>
        <v>0.92909378830612688</v>
      </c>
      <c r="AN70">
        <f>'tyee cum'!AN70/'tyee cum'!AN$112</f>
        <v>0.94810217848161216</v>
      </c>
      <c r="AO70">
        <f>'tyee cum'!AO70/'tyee cum'!AO$112</f>
        <v>0.94703616162436932</v>
      </c>
      <c r="AP70">
        <f>'tyee cum'!AP70/'tyee cum'!AP$112</f>
        <v>1</v>
      </c>
      <c r="AQ70">
        <f>'tyee cum'!AQ70/'tyee cum'!AQ$112</f>
        <v>0.88698600941546435</v>
      </c>
      <c r="AR70">
        <f>'tyee cum'!AR70/'tyee cum'!AR$112</f>
        <v>0.9774950831427609</v>
      </c>
      <c r="AS70">
        <f>'tyee cum'!AS70/'tyee cum'!AS$112</f>
        <v>0.97284909177134915</v>
      </c>
      <c r="AT70">
        <f>'tyee cum'!AT70/'tyee cum'!AT$112</f>
        <v>0.78392873361884718</v>
      </c>
      <c r="AU70">
        <f>'tyee cum'!AU70/'tyee cum'!AU$112</f>
        <v>0.68250019534769502</v>
      </c>
      <c r="AV70">
        <f>'tyee cum'!AV70/'tyee cum'!AV$112</f>
        <v>0.81340654090243347</v>
      </c>
      <c r="AW70">
        <f>'tyee cum'!AW70/'tyee cum'!AW$112</f>
        <v>0.71701124385976223</v>
      </c>
      <c r="AX70">
        <f>'tyee cum'!AX70/'tyee cum'!AX$112</f>
        <v>0.91715937007119508</v>
      </c>
      <c r="AY70">
        <f>'tyee cum'!AY70/'tyee cum'!AY$112</f>
        <v>0.79095613268082465</v>
      </c>
      <c r="AZ70">
        <f>'tyee cum'!AZ70/'tyee cum'!AZ$112</f>
        <v>0.83501410982889113</v>
      </c>
      <c r="BA70">
        <f>'tyee cum'!BA70/'tyee cum'!BA$112</f>
        <v>0.70796566922730475</v>
      </c>
      <c r="BB70">
        <f>'tyee cum'!BB70/'tyee cum'!BB$112</f>
        <v>0.84994497377154477</v>
      </c>
      <c r="BC70">
        <f>'tyee cum'!BC70/'tyee cum'!BC$112</f>
        <v>0.84925877063551303</v>
      </c>
      <c r="BF70">
        <f t="shared" si="5"/>
        <v>0.87811154161549654</v>
      </c>
      <c r="BG70">
        <f t="shared" si="6"/>
        <v>0.78603695333744039</v>
      </c>
      <c r="BH70">
        <f t="shared" si="7"/>
        <v>0.83068975362640474</v>
      </c>
      <c r="BI70">
        <f t="shared" si="8"/>
        <v>0.94655407534751623</v>
      </c>
      <c r="BJ70">
        <f t="shared" si="9"/>
        <v>0.9660486678411111</v>
      </c>
    </row>
    <row r="71" spans="1:62" x14ac:dyDescent="0.35">
      <c r="A71" s="1">
        <v>45513</v>
      </c>
      <c r="B71">
        <f>'tyee cum'!B71/'tyee cum'!B$112</f>
        <v>0.87028336823313546</v>
      </c>
      <c r="C71">
        <f>'tyee cum'!C71/'tyee cum'!C$112</f>
        <v>0.75204314358823521</v>
      </c>
      <c r="D71">
        <f>'tyee cum'!D71/'tyee cum'!D$112</f>
        <v>0.86814629941201227</v>
      </c>
      <c r="E71">
        <f>'tyee cum'!E71/'tyee cum'!E$112</f>
        <v>0.9786876879346168</v>
      </c>
      <c r="F71">
        <f>'tyee cum'!F71/'tyee cum'!F$112</f>
        <v>0.96718918214110339</v>
      </c>
      <c r="G71">
        <f>'tyee cum'!G71/'tyee cum'!G$112</f>
        <v>0.91355643082824367</v>
      </c>
      <c r="H71">
        <f>'tyee cum'!H71/'tyee cum'!H$112</f>
        <v>0.93422058634473804</v>
      </c>
      <c r="I71">
        <f>'tyee cum'!I71/'tyee cum'!I$112</f>
        <v>0.97278022854095458</v>
      </c>
      <c r="J71">
        <f>'tyee cum'!J71/'tyee cum'!J$112</f>
        <v>0.96772718188743889</v>
      </c>
      <c r="K71">
        <f>'tyee cum'!K71/'tyee cum'!K$112</f>
        <v>0.89580074652216546</v>
      </c>
      <c r="L71">
        <f>'tyee cum'!L71/'tyee cum'!L$112</f>
        <v>0.94950970413815039</v>
      </c>
      <c r="M71">
        <f>'tyee cum'!M71/'tyee cum'!M$112</f>
        <v>0.96960217227783707</v>
      </c>
      <c r="N71">
        <f>'tyee cum'!N71/'tyee cum'!N$112</f>
        <v>0.95626625962514988</v>
      </c>
      <c r="O71">
        <f>'tyee cum'!O71/'tyee cum'!O$112</f>
        <v>0.90940914726001887</v>
      </c>
      <c r="P71">
        <f>'tyee cum'!P71/'tyee cum'!P$112</f>
        <v>0.92372565711621535</v>
      </c>
      <c r="Q71">
        <f>'tyee cum'!Q71/'tyee cum'!Q$112</f>
        <v>0.8166000827140546</v>
      </c>
      <c r="R71">
        <f>'tyee cum'!R71/'tyee cum'!R$112</f>
        <v>0.84029293520259607</v>
      </c>
      <c r="S71">
        <f>'tyee cum'!S71/'tyee cum'!S$112</f>
        <v>0.89380535356707047</v>
      </c>
      <c r="T71">
        <f>'tyee cum'!T71/'tyee cum'!T$112</f>
        <v>0.8568778139848674</v>
      </c>
      <c r="U71">
        <f>'tyee cum'!U71/'tyee cum'!U$112</f>
        <v>0.91050834804917258</v>
      </c>
      <c r="V71">
        <f>'tyee cum'!V71/'tyee cum'!V$112</f>
        <v>0.8381805458287116</v>
      </c>
      <c r="W71">
        <f>'tyee cum'!W71/'tyee cum'!W$112</f>
        <v>0.8459736512913798</v>
      </c>
      <c r="X71">
        <f>'tyee cum'!X71/'tyee cum'!X$112</f>
        <v>0.87015227240078796</v>
      </c>
      <c r="Y71">
        <f>'tyee cum'!Y71/'tyee cum'!Y$112</f>
        <v>0.90822971747257542</v>
      </c>
      <c r="Z71">
        <f>'tyee cum'!Z71/'tyee cum'!Z$112</f>
        <v>0.90043768436917859</v>
      </c>
      <c r="AA71">
        <f>'tyee cum'!AA71/'tyee cum'!AA$112</f>
        <v>0.83821421937884699</v>
      </c>
      <c r="AB71">
        <f>'tyee cum'!AB71/'tyee cum'!AB$112</f>
        <v>0.93559823356541616</v>
      </c>
      <c r="AC71">
        <f>'tyee cum'!AC71/'tyee cum'!AC$112</f>
        <v>0.93411383731280373</v>
      </c>
      <c r="AD71">
        <f>'tyee cum'!AD71/'tyee cum'!AD$112</f>
        <v>0.93629947521610879</v>
      </c>
      <c r="AE71">
        <f>'tyee cum'!AE71/'tyee cum'!AE$112</f>
        <v>0.87354522030668458</v>
      </c>
      <c r="AF71">
        <f>'tyee cum'!AF71/'tyee cum'!AF$112</f>
        <v>0.96645548864513786</v>
      </c>
      <c r="AG71">
        <f>'tyee cum'!AG71/'tyee cum'!AG$112</f>
        <v>0.96406308306251709</v>
      </c>
      <c r="AH71">
        <f>'tyee cum'!AH71/'tyee cum'!AH$112</f>
        <v>0.91732414674145379</v>
      </c>
      <c r="AI71">
        <f>'tyee cum'!AI71/'tyee cum'!AI$112</f>
        <v>0.95370799756923408</v>
      </c>
      <c r="AJ71">
        <f>'tyee cum'!AJ71/'tyee cum'!AJ$112</f>
        <v>0.97215467472560702</v>
      </c>
      <c r="AK71">
        <f>'tyee cum'!AK71/'tyee cum'!AK$112</f>
        <v>0.8265191527542276</v>
      </c>
      <c r="AL71">
        <f>'tyee cum'!AL71/'tyee cum'!AL$112</f>
        <v>0.66021367948745457</v>
      </c>
      <c r="AM71">
        <f>'tyee cum'!AM71/'tyee cum'!AM$112</f>
        <v>0.94035984349043622</v>
      </c>
      <c r="AN71">
        <f>'tyee cum'!AN71/'tyee cum'!AN$112</f>
        <v>0.9580090399707758</v>
      </c>
      <c r="AO71">
        <f>'tyee cum'!AO71/'tyee cum'!AO$112</f>
        <v>0.95588955779622253</v>
      </c>
      <c r="AP71">
        <f>'tyee cum'!AP71/'tyee cum'!AP$112</f>
        <v>1</v>
      </c>
      <c r="AQ71">
        <f>'tyee cum'!AQ71/'tyee cum'!AQ$112</f>
        <v>0.91595296613876231</v>
      </c>
      <c r="AR71">
        <f>'tyee cum'!AR71/'tyee cum'!AR$112</f>
        <v>0.97874474191665173</v>
      </c>
      <c r="AS71">
        <f>'tyee cum'!AS71/'tyee cum'!AS$112</f>
        <v>0.97815619106439766</v>
      </c>
      <c r="AT71">
        <f>'tyee cum'!AT71/'tyee cum'!AT$112</f>
        <v>0.80688450692306257</v>
      </c>
      <c r="AU71">
        <f>'tyee cum'!AU71/'tyee cum'!AU$112</f>
        <v>0.69582689483277438</v>
      </c>
      <c r="AV71">
        <f>'tyee cum'!AV71/'tyee cum'!AV$112</f>
        <v>0.83484244646014427</v>
      </c>
      <c r="AW71">
        <f>'tyee cum'!AW71/'tyee cum'!AW$112</f>
        <v>0.76301255362634557</v>
      </c>
      <c r="AX71">
        <f>'tyee cum'!AX71/'tyee cum'!AX$112</f>
        <v>0.92472244138754967</v>
      </c>
      <c r="AY71">
        <f>'tyee cum'!AY71/'tyee cum'!AY$112</f>
        <v>0.81976203883006238</v>
      </c>
      <c r="AZ71">
        <f>'tyee cum'!AZ71/'tyee cum'!AZ$112</f>
        <v>0.86377190587883457</v>
      </c>
      <c r="BA71">
        <f>'tyee cum'!BA71/'tyee cum'!BA$112</f>
        <v>0.71061645001600193</v>
      </c>
      <c r="BB71">
        <f>'tyee cum'!BB71/'tyee cum'!BB$112</f>
        <v>0.8657839631731078</v>
      </c>
      <c r="BC71">
        <f>'tyee cum'!BC71/'tyee cum'!BC$112</f>
        <v>0.86009326743525716</v>
      </c>
      <c r="BF71">
        <f t="shared" si="5"/>
        <v>0.89186378182289461</v>
      </c>
      <c r="BG71">
        <f t="shared" si="6"/>
        <v>0.80979917966036019</v>
      </c>
      <c r="BH71">
        <f t="shared" si="7"/>
        <v>0.8486996919647517</v>
      </c>
      <c r="BI71">
        <f t="shared" si="8"/>
        <v>0.95534416773947539</v>
      </c>
      <c r="BJ71">
        <f t="shared" si="9"/>
        <v>0.97138892399127608</v>
      </c>
    </row>
    <row r="72" spans="1:62" x14ac:dyDescent="0.35">
      <c r="A72" s="1">
        <v>45514</v>
      </c>
      <c r="B72">
        <f>'tyee cum'!B72/'tyee cum'!B$112</f>
        <v>0.90649689689126411</v>
      </c>
      <c r="C72">
        <f>'tyee cum'!C72/'tyee cum'!C$112</f>
        <v>0.77730402635102058</v>
      </c>
      <c r="D72">
        <f>'tyee cum'!D72/'tyee cum'!D$112</f>
        <v>0.8882620371886415</v>
      </c>
      <c r="E72">
        <f>'tyee cum'!E72/'tyee cum'!E$112</f>
        <v>0.98601281007036845</v>
      </c>
      <c r="F72">
        <f>'tyee cum'!F72/'tyee cum'!F$112</f>
        <v>0.97757685885601386</v>
      </c>
      <c r="G72">
        <f>'tyee cum'!G72/'tyee cum'!G$112</f>
        <v>0.92490453637884829</v>
      </c>
      <c r="H72">
        <f>'tyee cum'!H72/'tyee cum'!H$112</f>
        <v>0.94106928753174235</v>
      </c>
      <c r="I72">
        <f>'tyee cum'!I72/'tyee cum'!I$112</f>
        <v>0.97782679511799053</v>
      </c>
      <c r="J72">
        <f>'tyee cum'!J72/'tyee cum'!J$112</f>
        <v>0.97118805118205798</v>
      </c>
      <c r="K72">
        <f>'tyee cum'!K72/'tyee cum'!K$112</f>
        <v>0.9194913568883617</v>
      </c>
      <c r="L72">
        <f>'tyee cum'!L72/'tyee cum'!L$112</f>
        <v>0.95322973073504491</v>
      </c>
      <c r="M72">
        <f>'tyee cum'!M72/'tyee cum'!M$112</f>
        <v>0.97391266753389227</v>
      </c>
      <c r="N72">
        <f>'tyee cum'!N72/'tyee cum'!N$112</f>
        <v>0.96392489243276391</v>
      </c>
      <c r="O72">
        <f>'tyee cum'!O72/'tyee cum'!O$112</f>
        <v>0.9211161298390369</v>
      </c>
      <c r="P72">
        <f>'tyee cum'!P72/'tyee cum'!P$112</f>
        <v>0.93370127080443543</v>
      </c>
      <c r="Q72">
        <f>'tyee cum'!Q72/'tyee cum'!Q$112</f>
        <v>0.83133360693365776</v>
      </c>
      <c r="R72">
        <f>'tyee cum'!R72/'tyee cum'!R$112</f>
        <v>0.85552367241957439</v>
      </c>
      <c r="S72">
        <f>'tyee cum'!S72/'tyee cum'!S$112</f>
        <v>0.89988256285345236</v>
      </c>
      <c r="T72">
        <f>'tyee cum'!T72/'tyee cum'!T$112</f>
        <v>0.8739915556450486</v>
      </c>
      <c r="U72">
        <f>'tyee cum'!U72/'tyee cum'!U$112</f>
        <v>0.91562998642173032</v>
      </c>
      <c r="V72">
        <f>'tyee cum'!V72/'tyee cum'!V$112</f>
        <v>0.86117529786702374</v>
      </c>
      <c r="W72">
        <f>'tyee cum'!W72/'tyee cum'!W$112</f>
        <v>0.85990407064437202</v>
      </c>
      <c r="X72">
        <f>'tyee cum'!X72/'tyee cum'!X$112</f>
        <v>0.88263559641075229</v>
      </c>
      <c r="Y72">
        <f>'tyee cum'!Y72/'tyee cum'!Y$112</f>
        <v>0.91754995637671777</v>
      </c>
      <c r="Z72">
        <f>'tyee cum'!Z72/'tyee cum'!Z$112</f>
        <v>0.91377058383905452</v>
      </c>
      <c r="AA72">
        <f>'tyee cum'!AA72/'tyee cum'!AA$112</f>
        <v>0.84710995181647519</v>
      </c>
      <c r="AB72">
        <f>'tyee cum'!AB72/'tyee cum'!AB$112</f>
        <v>0.94313132706807434</v>
      </c>
      <c r="AC72">
        <f>'tyee cum'!AC72/'tyee cum'!AC$112</f>
        <v>0.94243819962520925</v>
      </c>
      <c r="AD72">
        <f>'tyee cum'!AD72/'tyee cum'!AD$112</f>
        <v>0.9407493050196456</v>
      </c>
      <c r="AE72">
        <f>'tyee cum'!AE72/'tyee cum'!AE$112</f>
        <v>0.88124931934723261</v>
      </c>
      <c r="AF72">
        <f>'tyee cum'!AF72/'tyee cum'!AF$112</f>
        <v>0.97153257241428015</v>
      </c>
      <c r="AG72">
        <f>'tyee cum'!AG72/'tyee cum'!AG$112</f>
        <v>0.97205031489922988</v>
      </c>
      <c r="AH72">
        <f>'tyee cum'!AH72/'tyee cum'!AH$112</f>
        <v>0.92711439359323111</v>
      </c>
      <c r="AI72">
        <f>'tyee cum'!AI72/'tyee cum'!AI$112</f>
        <v>0.96327618188791542</v>
      </c>
      <c r="AJ72">
        <f>'tyee cum'!AJ72/'tyee cum'!AJ$112</f>
        <v>0.98436429615243715</v>
      </c>
      <c r="AK72">
        <f>'tyee cum'!AK72/'tyee cum'!AK$112</f>
        <v>0.83494114053223656</v>
      </c>
      <c r="AL72">
        <f>'tyee cum'!AL72/'tyee cum'!AL$112</f>
        <v>0.68181969369059692</v>
      </c>
      <c r="AM72">
        <f>'tyee cum'!AM72/'tyee cum'!AM$112</f>
        <v>0.94734090601820453</v>
      </c>
      <c r="AN72">
        <f>'tyee cum'!AN72/'tyee cum'!AN$112</f>
        <v>0.96864204919320551</v>
      </c>
      <c r="AO72">
        <f>'tyee cum'!AO72/'tyee cum'!AO$112</f>
        <v>0.96474056406493847</v>
      </c>
      <c r="AP72">
        <f>'tyee cum'!AP72/'tyee cum'!AP$112</f>
        <v>1</v>
      </c>
      <c r="AQ72">
        <f>'tyee cum'!AQ72/'tyee cum'!AQ$112</f>
        <v>0.93903004780167454</v>
      </c>
      <c r="AR72">
        <f>'tyee cum'!AR72/'tyee cum'!AR$112</f>
        <v>0.97874474191665173</v>
      </c>
      <c r="AS72">
        <f>'tyee cum'!AS72/'tyee cum'!AS$112</f>
        <v>0.98203835846080889</v>
      </c>
      <c r="AT72">
        <f>'tyee cum'!AT72/'tyee cum'!AT$112</f>
        <v>0.81853401563894657</v>
      </c>
      <c r="AU72">
        <f>'tyee cum'!AU72/'tyee cum'!AU$112</f>
        <v>0.71082481378181972</v>
      </c>
      <c r="AV72">
        <f>'tyee cum'!AV72/'tyee cum'!AV$112</f>
        <v>0.84589345330821508</v>
      </c>
      <c r="AW72">
        <f>'tyee cum'!AW72/'tyee cum'!AW$112</f>
        <v>0.79354662848210722</v>
      </c>
      <c r="AX72">
        <f>'tyee cum'!AX72/'tyee cum'!AX$112</f>
        <v>0.938609838406678</v>
      </c>
      <c r="AY72">
        <f>'tyee cum'!AY72/'tyee cum'!AY$112</f>
        <v>0.84699313462034409</v>
      </c>
      <c r="AZ72">
        <f>'tyee cum'!AZ72/'tyee cum'!AZ$112</f>
        <v>0.87203524066690896</v>
      </c>
      <c r="BA72">
        <f>'tyee cum'!BA72/'tyee cum'!BA$112</f>
        <v>0.71419232898086482</v>
      </c>
      <c r="BB72">
        <f>'tyee cum'!BB72/'tyee cum'!BB$112</f>
        <v>0.88039167826428288</v>
      </c>
      <c r="BC72">
        <f>'tyee cum'!BC72/'tyee cum'!BC$112</f>
        <v>0.87102695852934542</v>
      </c>
      <c r="BF72">
        <f t="shared" si="5"/>
        <v>0.90351436465545232</v>
      </c>
      <c r="BG72">
        <f t="shared" si="6"/>
        <v>0.82237389302735997</v>
      </c>
      <c r="BH72">
        <f t="shared" si="7"/>
        <v>0.86363821303260413</v>
      </c>
      <c r="BI72">
        <f t="shared" si="8"/>
        <v>0.96376271479655173</v>
      </c>
      <c r="BJ72">
        <f t="shared" si="9"/>
        <v>0.9777518142393975</v>
      </c>
    </row>
    <row r="73" spans="1:62" x14ac:dyDescent="0.35">
      <c r="A73" s="1">
        <v>45515</v>
      </c>
      <c r="B73">
        <f>'tyee cum'!B73/'tyee cum'!B$112</f>
        <v>0.92808248225781609</v>
      </c>
      <c r="C73">
        <f>'tyee cum'!C73/'tyee cum'!C$112</f>
        <v>0.8095878194340469</v>
      </c>
      <c r="D73">
        <f>'tyee cum'!D73/'tyee cum'!D$112</f>
        <v>0.91264869024763895</v>
      </c>
      <c r="E73">
        <f>'tyee cum'!E73/'tyee cum'!E$112</f>
        <v>0.99004739783440165</v>
      </c>
      <c r="F73">
        <f>'tyee cum'!F73/'tyee cum'!F$112</f>
        <v>0.98387296511836386</v>
      </c>
      <c r="G73">
        <f>'tyee cum'!G73/'tyee cum'!G$112</f>
        <v>0.94041262184992103</v>
      </c>
      <c r="H73">
        <f>'tyee cum'!H73/'tyee cum'!H$112</f>
        <v>0.95228689280151513</v>
      </c>
      <c r="I73">
        <f>'tyee cum'!I73/'tyee cum'!I$112</f>
        <v>0.98243186312180419</v>
      </c>
      <c r="J73">
        <f>'tyee cum'!J73/'tyee cum'!J$112</f>
        <v>0.97526769664059787</v>
      </c>
      <c r="K73">
        <f>'tyee cum'!K73/'tyee cum'!K$112</f>
        <v>0.94028934244332696</v>
      </c>
      <c r="L73">
        <f>'tyee cum'!L73/'tyee cum'!L$112</f>
        <v>0.95824874573800467</v>
      </c>
      <c r="M73">
        <f>'tyee cum'!M73/'tyee cum'!M$112</f>
        <v>0.97914627607516347</v>
      </c>
      <c r="N73">
        <f>'tyee cum'!N73/'tyee cum'!N$112</f>
        <v>0.97229292764380726</v>
      </c>
      <c r="O73">
        <f>'tyee cum'!O73/'tyee cum'!O$112</f>
        <v>0.93168263171610577</v>
      </c>
      <c r="P73">
        <f>'tyee cum'!P73/'tyee cum'!P$112</f>
        <v>0.9438687338203452</v>
      </c>
      <c r="Q73">
        <f>'tyee cum'!Q73/'tyee cum'!Q$112</f>
        <v>0.84260060791694269</v>
      </c>
      <c r="R73">
        <f>'tyee cum'!R73/'tyee cum'!R$112</f>
        <v>0.87852437733232724</v>
      </c>
      <c r="S73">
        <f>'tyee cum'!S73/'tyee cum'!S$112</f>
        <v>0.90796462424714519</v>
      </c>
      <c r="T73">
        <f>'tyee cum'!T73/'tyee cum'!T$112</f>
        <v>0.89084137964116006</v>
      </c>
      <c r="U73">
        <f>'tyee cum'!U73/'tyee cum'!U$112</f>
        <v>0.92124648709827173</v>
      </c>
      <c r="V73">
        <f>'tyee cum'!V73/'tyee cum'!V$112</f>
        <v>0.87526147308833813</v>
      </c>
      <c r="W73">
        <f>'tyee cum'!W73/'tyee cum'!W$112</f>
        <v>0.86815965690563801</v>
      </c>
      <c r="X73">
        <f>'tyee cum'!X73/'tyee cum'!X$112</f>
        <v>0.89123867978463223</v>
      </c>
      <c r="Y73">
        <f>'tyee cum'!Y73/'tyee cum'!Y$112</f>
        <v>0.92879884871444596</v>
      </c>
      <c r="Z73">
        <f>'tyee cum'!Z73/'tyee cum'!Z$112</f>
        <v>0.93854982277395749</v>
      </c>
      <c r="AA73">
        <f>'tyee cum'!AA73/'tyee cum'!AA$112</f>
        <v>0.85843381031971422</v>
      </c>
      <c r="AB73">
        <f>'tyee cum'!AB73/'tyee cum'!AB$112</f>
        <v>0.94964834206615634</v>
      </c>
      <c r="AC73">
        <f>'tyee cum'!AC73/'tyee cum'!AC$112</f>
        <v>0.94938158396223693</v>
      </c>
      <c r="AD73">
        <f>'tyee cum'!AD73/'tyee cum'!AD$112</f>
        <v>0.94456440607655012</v>
      </c>
      <c r="AE73">
        <f>'tyee cum'!AE73/'tyee cum'!AE$112</f>
        <v>0.88622045234301527</v>
      </c>
      <c r="AF73">
        <f>'tyee cum'!AF73/'tyee cum'!AF$112</f>
        <v>0.98035784249236135</v>
      </c>
      <c r="AG73">
        <f>'tyee cum'!AG73/'tyee cum'!AG$112</f>
        <v>0.9816455835111435</v>
      </c>
      <c r="AH73">
        <f>'tyee cum'!AH73/'tyee cum'!AH$112</f>
        <v>0.9386234046497739</v>
      </c>
      <c r="AI73">
        <f>'tyee cum'!AI73/'tyee cum'!AI$112</f>
        <v>0.97197010281399188</v>
      </c>
      <c r="AJ73">
        <f>'tyee cum'!AJ73/'tyee cum'!AJ$112</f>
        <v>0.99594658273601755</v>
      </c>
      <c r="AK73">
        <f>'tyee cum'!AK73/'tyee cum'!AK$112</f>
        <v>0.84882185142061095</v>
      </c>
      <c r="AL73">
        <f>'tyee cum'!AL73/'tyee cum'!AL$112</f>
        <v>0.69841764191512057</v>
      </c>
      <c r="AM73">
        <f>'tyee cum'!AM73/'tyee cum'!AM$112</f>
        <v>0.95779540218778958</v>
      </c>
      <c r="AN73">
        <f>'tyee cum'!AN73/'tyee cum'!AN$112</f>
        <v>0.98037664880362707</v>
      </c>
      <c r="AO73">
        <f>'tyee cum'!AO73/'tyee cum'!AO$112</f>
        <v>0.97151713441054233</v>
      </c>
      <c r="AP73">
        <f>'tyee cum'!AP73/'tyee cum'!AP$112</f>
        <v>1</v>
      </c>
      <c r="AQ73">
        <f>'tyee cum'!AQ73/'tyee cum'!AQ$112</f>
        <v>0.94870159864534986</v>
      </c>
      <c r="AR73">
        <f>'tyee cum'!AR73/'tyee cum'!AR$112</f>
        <v>0.97895835382630148</v>
      </c>
      <c r="AS73">
        <f>'tyee cum'!AS73/'tyee cum'!AS$112</f>
        <v>0.98283684970938889</v>
      </c>
      <c r="AT73">
        <f>'tyee cum'!AT73/'tyee cum'!AT$112</f>
        <v>0.83635681193687073</v>
      </c>
      <c r="AU73">
        <f>'tyee cum'!AU73/'tyee cum'!AU$112</f>
        <v>0.72588970908342865</v>
      </c>
      <c r="AV73">
        <f>'tyee cum'!AV73/'tyee cum'!AV$112</f>
        <v>0.85271091372601993</v>
      </c>
      <c r="AW73">
        <f>'tyee cum'!AW73/'tyee cum'!AW$112</f>
        <v>0.82859249858900363</v>
      </c>
      <c r="AX73">
        <f>'tyee cum'!AX73/'tyee cum'!AX$112</f>
        <v>0.94358259450361692</v>
      </c>
      <c r="AY73">
        <f>'tyee cum'!AY73/'tyee cum'!AY$112</f>
        <v>0.86010434644607114</v>
      </c>
      <c r="AZ73">
        <f>'tyee cum'!AZ73/'tyee cum'!AZ$112</f>
        <v>0.87983781086395974</v>
      </c>
      <c r="BA73">
        <f>'tyee cum'!BA73/'tyee cum'!BA$112</f>
        <v>0.71819914221706438</v>
      </c>
      <c r="BB73">
        <f>'tyee cum'!BB73/'tyee cum'!BB$112</f>
        <v>0.89356228812047245</v>
      </c>
      <c r="BC73">
        <f>'tyee cum'!BC73/'tyee cum'!BC$112</f>
        <v>0.8802718667622238</v>
      </c>
      <c r="BF73">
        <f t="shared" si="5"/>
        <v>0.91456812256266906</v>
      </c>
      <c r="BG73">
        <f t="shared" si="6"/>
        <v>0.83822995073089235</v>
      </c>
      <c r="BH73">
        <f t="shared" si="7"/>
        <v>0.87885273571523537</v>
      </c>
      <c r="BI73">
        <f t="shared" si="8"/>
        <v>0.97185686071312949</v>
      </c>
      <c r="BJ73">
        <f t="shared" si="9"/>
        <v>0.98219597923860602</v>
      </c>
    </row>
    <row r="74" spans="1:62" x14ac:dyDescent="0.35">
      <c r="A74" s="1">
        <v>45516</v>
      </c>
      <c r="B74">
        <f>'tyee cum'!B74/'tyee cum'!B$112</f>
        <v>0.94773237370772256</v>
      </c>
      <c r="C74">
        <f>'tyee cum'!C74/'tyee cum'!C$112</f>
        <v>0.84395013233450178</v>
      </c>
      <c r="D74">
        <f>'tyee cum'!D74/'tyee cum'!D$112</f>
        <v>0.93384283908374077</v>
      </c>
      <c r="E74">
        <f>'tyee cum'!E74/'tyee cum'!E$112</f>
        <v>0.99294500398373065</v>
      </c>
      <c r="F74">
        <f>'tyee cum'!F74/'tyee cum'!F$112</f>
        <v>0.98522092269107842</v>
      </c>
      <c r="G74">
        <f>'tyee cum'!G74/'tyee cum'!G$112</f>
        <v>0.96113504689130835</v>
      </c>
      <c r="H74">
        <f>'tyee cum'!H74/'tyee cum'!H$112</f>
        <v>0.96175957360520958</v>
      </c>
      <c r="I74">
        <f>'tyee cum'!I74/'tyee cum'!I$112</f>
        <v>0.98905569177613295</v>
      </c>
      <c r="J74">
        <f>'tyee cum'!J74/'tyee cum'!J$112</f>
        <v>0.98102256187519588</v>
      </c>
      <c r="K74">
        <f>'tyee cum'!K74/'tyee cum'!K$112</f>
        <v>0.9605839858222005</v>
      </c>
      <c r="L74">
        <f>'tyee cum'!L74/'tyee cum'!L$112</f>
        <v>0.96699210291467641</v>
      </c>
      <c r="M74">
        <f>'tyee cum'!M74/'tyee cum'!M$112</f>
        <v>0.98375241486547382</v>
      </c>
      <c r="N74">
        <f>'tyee cum'!N74/'tyee cum'!N$112</f>
        <v>0.98015233471734931</v>
      </c>
      <c r="O74">
        <f>'tyee cum'!O74/'tyee cum'!O$112</f>
        <v>0.94497748731514564</v>
      </c>
      <c r="P74">
        <f>'tyee cum'!P74/'tyee cum'!P$112</f>
        <v>0.95164078495795501</v>
      </c>
      <c r="Q74">
        <f>'tyee cum'!Q74/'tyee cum'!Q$112</f>
        <v>0.85766058547880175</v>
      </c>
      <c r="R74">
        <f>'tyee cum'!R74/'tyee cum'!R$112</f>
        <v>0.88536449109834059</v>
      </c>
      <c r="S74">
        <f>'tyee cum'!S74/'tyee cum'!S$112</f>
        <v>0.91616741707742011</v>
      </c>
      <c r="T74">
        <f>'tyee cum'!T74/'tyee cum'!T$112</f>
        <v>0.91643385549421941</v>
      </c>
      <c r="U74">
        <f>'tyee cum'!U74/'tyee cum'!U$112</f>
        <v>0.93107984636842023</v>
      </c>
      <c r="V74">
        <f>'tyee cum'!V74/'tyee cum'!V$112</f>
        <v>0.88757390034609474</v>
      </c>
      <c r="W74">
        <f>'tyee cum'!W74/'tyee cum'!W$112</f>
        <v>0.87998205407132168</v>
      </c>
      <c r="X74">
        <f>'tyee cum'!X74/'tyee cum'!X$112</f>
        <v>0.89995800454943098</v>
      </c>
      <c r="Y74">
        <f>'tyee cum'!Y74/'tyee cum'!Y$112</f>
        <v>0.94068640075147703</v>
      </c>
      <c r="Z74">
        <f>'tyee cum'!Z74/'tyee cum'!Z$112</f>
        <v>0.94882199558804148</v>
      </c>
      <c r="AA74">
        <f>'tyee cum'!AA74/'tyee cum'!AA$112</f>
        <v>0.87653741592787859</v>
      </c>
      <c r="AB74">
        <f>'tyee cum'!AB74/'tyee cum'!AB$112</f>
        <v>0.95343272976167059</v>
      </c>
      <c r="AC74">
        <f>'tyee cum'!AC74/'tyee cum'!AC$112</f>
        <v>0.95743806796911635</v>
      </c>
      <c r="AD74">
        <f>'tyee cum'!AD74/'tyee cum'!AD$112</f>
        <v>0.94898956444491755</v>
      </c>
      <c r="AE74">
        <f>'tyee cum'!AE74/'tyee cum'!AE$112</f>
        <v>0.8979060861891367</v>
      </c>
      <c r="AF74">
        <f>'tyee cum'!AF74/'tyee cum'!AF$112</f>
        <v>0.98396265915086656</v>
      </c>
      <c r="AG74">
        <f>'tyee cum'!AG74/'tyee cum'!AG$112</f>
        <v>0.98583166710036862</v>
      </c>
      <c r="AH74">
        <f>'tyee cum'!AH74/'tyee cum'!AH$112</f>
        <v>0.95222196770811418</v>
      </c>
      <c r="AI74">
        <f>'tyee cum'!AI74/'tyee cum'!AI$112</f>
        <v>0.97843672142744764</v>
      </c>
      <c r="AJ74">
        <f>'tyee cum'!AJ74/'tyee cum'!AJ$112</f>
        <v>0.99908921535647599</v>
      </c>
      <c r="AK74">
        <f>'tyee cum'!AK74/'tyee cum'!AK$112</f>
        <v>0.85950760812300497</v>
      </c>
      <c r="AL74">
        <f>'tyee cum'!AL74/'tyee cum'!AL$112</f>
        <v>0.71668706259372128</v>
      </c>
      <c r="AM74">
        <f>'tyee cum'!AM74/'tyee cum'!AM$112</f>
        <v>0.96798315111486821</v>
      </c>
      <c r="AN74">
        <f>'tyee cum'!AN74/'tyee cum'!AN$112</f>
        <v>0.98319112428058408</v>
      </c>
      <c r="AO74">
        <f>'tyee cum'!AO74/'tyee cum'!AO$112</f>
        <v>0.97622643854244584</v>
      </c>
      <c r="AP74">
        <f>'tyee cum'!AP74/'tyee cum'!AP$112</f>
        <v>1</v>
      </c>
      <c r="AQ74">
        <f>'tyee cum'!AQ74/'tyee cum'!AQ$112</f>
        <v>0.95805332012412059</v>
      </c>
      <c r="AR74">
        <f>'tyee cum'!AR74/'tyee cum'!AR$112</f>
        <v>0.98082265613313546</v>
      </c>
      <c r="AS74">
        <f>'tyee cum'!AS74/'tyee cum'!AS$112</f>
        <v>0.9872263457996493</v>
      </c>
      <c r="AT74">
        <f>'tyee cum'!AT74/'tyee cum'!AT$112</f>
        <v>0.85166236304431642</v>
      </c>
      <c r="AU74">
        <f>'tyee cum'!AU74/'tyee cum'!AU$112</f>
        <v>0.74112443727903787</v>
      </c>
      <c r="AV74">
        <f>'tyee cum'!AV74/'tyee cum'!AV$112</f>
        <v>0.87623963656181725</v>
      </c>
      <c r="AW74">
        <f>'tyee cum'!AW74/'tyee cum'!AW$112</f>
        <v>0.83780497598195736</v>
      </c>
      <c r="AX74">
        <f>'tyee cum'!AX74/'tyee cum'!AX$112</f>
        <v>0.95417413996820832</v>
      </c>
      <c r="AY74">
        <f>'tyee cum'!AY74/'tyee cum'!AY$112</f>
        <v>0.86594732015192644</v>
      </c>
      <c r="AZ74">
        <f>'tyee cum'!AZ74/'tyee cum'!AZ$112</f>
        <v>0.88662061339068843</v>
      </c>
      <c r="BA74">
        <f>'tyee cum'!BA74/'tyee cum'!BA$112</f>
        <v>0.73197152915518404</v>
      </c>
      <c r="BB74">
        <f>'tyee cum'!BB74/'tyee cum'!BB$112</f>
        <v>0.90131020947079188</v>
      </c>
      <c r="BC74">
        <f>'tyee cum'!BC74/'tyee cum'!BC$112</f>
        <v>0.89005118425588159</v>
      </c>
      <c r="BF74">
        <f t="shared" si="5"/>
        <v>0.92498040774763568</v>
      </c>
      <c r="BG74">
        <f t="shared" si="6"/>
        <v>0.85346182977466201</v>
      </c>
      <c r="BH74">
        <f t="shared" si="7"/>
        <v>0.88685893512953995</v>
      </c>
      <c r="BI74">
        <f t="shared" si="8"/>
        <v>0.97788415070619716</v>
      </c>
      <c r="BJ74">
        <f t="shared" si="9"/>
        <v>0.98564844377758154</v>
      </c>
    </row>
    <row r="75" spans="1:62" x14ac:dyDescent="0.35">
      <c r="A75" s="1">
        <v>45517</v>
      </c>
      <c r="B75">
        <f>'tyee cum'!B75/'tyee cum'!B$112</f>
        <v>0.9688716740905996</v>
      </c>
      <c r="C75">
        <f>'tyee cum'!C75/'tyee cum'!C$112</f>
        <v>0.87642492077867884</v>
      </c>
      <c r="D75">
        <f>'tyee cum'!D75/'tyee cum'!D$112</f>
        <v>0.94982225053361569</v>
      </c>
      <c r="E75">
        <f>'tyee cum'!E75/'tyee cum'!E$112</f>
        <v>0.99430067392971133</v>
      </c>
      <c r="F75">
        <f>'tyee cum'!F75/'tyee cum'!F$112</f>
        <v>0.9869214230139105</v>
      </c>
      <c r="G75">
        <f>'tyee cum'!G75/'tyee cum'!G$112</f>
        <v>0.97024545695318221</v>
      </c>
      <c r="H75">
        <f>'tyee cum'!H75/'tyee cum'!H$112</f>
        <v>0.968181933045555</v>
      </c>
      <c r="I75">
        <f>'tyee cum'!I75/'tyee cum'!I$112</f>
        <v>0.99340701679208587</v>
      </c>
      <c r="J75">
        <f>'tyee cum'!J75/'tyee cum'!J$112</f>
        <v>0.98348743882868273</v>
      </c>
      <c r="K75">
        <f>'tyee cum'!K75/'tyee cum'!K$112</f>
        <v>0.97038970488242704</v>
      </c>
      <c r="L75">
        <f>'tyee cum'!L75/'tyee cum'!L$112</f>
        <v>0.97758684224053927</v>
      </c>
      <c r="M75">
        <f>'tyee cum'!M75/'tyee cum'!M$112</f>
        <v>0.98760700143579883</v>
      </c>
      <c r="N75">
        <f>'tyee cum'!N75/'tyee cum'!N$112</f>
        <v>0.98430175558030708</v>
      </c>
      <c r="O75">
        <f>'tyee cum'!O75/'tyee cum'!O$112</f>
        <v>0.95599597215411614</v>
      </c>
      <c r="P75">
        <f>'tyee cum'!P75/'tyee cum'!P$112</f>
        <v>0.95790514372083946</v>
      </c>
      <c r="Q75">
        <f>'tyee cum'!Q75/'tyee cum'!Q$112</f>
        <v>0.8779749627659521</v>
      </c>
      <c r="R75">
        <f>'tyee cum'!R75/'tyee cum'!R$112</f>
        <v>0.89668753510834454</v>
      </c>
      <c r="S75">
        <f>'tyee cum'!S75/'tyee cum'!S$112</f>
        <v>0.92380098690721113</v>
      </c>
      <c r="T75">
        <f>'tyee cum'!T75/'tyee cum'!T$112</f>
        <v>0.93717553047350988</v>
      </c>
      <c r="U75">
        <f>'tyee cum'!U75/'tyee cum'!U$112</f>
        <v>0.94455074134441508</v>
      </c>
      <c r="V75">
        <f>'tyee cum'!V75/'tyee cum'!V$112</f>
        <v>0.89870563908567225</v>
      </c>
      <c r="W75">
        <f>'tyee cum'!W75/'tyee cum'!W$112</f>
        <v>0.88875849054507761</v>
      </c>
      <c r="X75">
        <f>'tyee cum'!X75/'tyee cum'!X$112</f>
        <v>0.90820935750486631</v>
      </c>
      <c r="Y75">
        <f>'tyee cum'!Y75/'tyee cum'!Y$112</f>
        <v>0.95007661289502088</v>
      </c>
      <c r="Z75">
        <f>'tyee cum'!Z75/'tyee cum'!Z$112</f>
        <v>0.95501466272721658</v>
      </c>
      <c r="AA75">
        <f>'tyee cum'!AA75/'tyee cum'!AA$112</f>
        <v>0.89191622877421006</v>
      </c>
      <c r="AB75">
        <f>'tyee cum'!AB75/'tyee cum'!AB$112</f>
        <v>0.95894121401800225</v>
      </c>
      <c r="AC75">
        <f>'tyee cum'!AC75/'tyee cum'!AC$112</f>
        <v>0.96167411860897267</v>
      </c>
      <c r="AD75">
        <f>'tyee cum'!AD75/'tyee cum'!AD$112</f>
        <v>0.95523480188868171</v>
      </c>
      <c r="AE75">
        <f>'tyee cum'!AE75/'tyee cum'!AE$112</f>
        <v>0.90427015026511692</v>
      </c>
      <c r="AF75">
        <f>'tyee cum'!AF75/'tyee cum'!AF$112</f>
        <v>0.985796446767089</v>
      </c>
      <c r="AG75">
        <f>'tyee cum'!AG75/'tyee cum'!AG$112</f>
        <v>0.98887814724539014</v>
      </c>
      <c r="AH75">
        <f>'tyee cum'!AH75/'tyee cum'!AH$112</f>
        <v>0.96067654481351594</v>
      </c>
      <c r="AI75">
        <f>'tyee cum'!AI75/'tyee cum'!AI$112</f>
        <v>0.98436119905442798</v>
      </c>
      <c r="AJ75">
        <f>'tyee cum'!AJ75/'tyee cum'!AJ$112</f>
        <v>1</v>
      </c>
      <c r="AK75">
        <f>'tyee cum'!AK75/'tyee cum'!AK$112</f>
        <v>0.87090614213340301</v>
      </c>
      <c r="AL75">
        <f>'tyee cum'!AL75/'tyee cum'!AL$112</f>
        <v>0.72964416373309826</v>
      </c>
      <c r="AM75">
        <f>'tyee cum'!AM75/'tyee cum'!AM$112</f>
        <v>0.97469199029341813</v>
      </c>
      <c r="AN75">
        <f>'tyee cum'!AN75/'tyee cum'!AN$112</f>
        <v>0.98611968454212628</v>
      </c>
      <c r="AO75">
        <f>'tyee cum'!AO75/'tyee cum'!AO$112</f>
        <v>0.98021160202377</v>
      </c>
      <c r="AP75">
        <f>'tyee cum'!AP75/'tyee cum'!AP$112</f>
        <v>1</v>
      </c>
      <c r="AQ75">
        <f>'tyee cum'!AQ75/'tyee cum'!AQ$112</f>
        <v>0.96528625563949999</v>
      </c>
      <c r="AR75">
        <f>'tyee cum'!AR75/'tyee cum'!AR$112</f>
        <v>0.98182727236216938</v>
      </c>
      <c r="AS75">
        <f>'tyee cum'!AS75/'tyee cum'!AS$112</f>
        <v>0.98982916257678866</v>
      </c>
      <c r="AT75">
        <f>'tyee cum'!AT75/'tyee cum'!AT$112</f>
        <v>0.86774194607383071</v>
      </c>
      <c r="AU75">
        <f>'tyee cum'!AU75/'tyee cum'!AU$112</f>
        <v>0.75466402588476555</v>
      </c>
      <c r="AV75">
        <f>'tyee cum'!AV75/'tyee cum'!AV$112</f>
        <v>0.88492898728272462</v>
      </c>
      <c r="AW75">
        <f>'tyee cum'!AW75/'tyee cum'!AW$112</f>
        <v>0.83911813574294192</v>
      </c>
      <c r="AX75">
        <f>'tyee cum'!AX75/'tyee cum'!AX$112</f>
        <v>0.95719565921281313</v>
      </c>
      <c r="AY75">
        <f>'tyee cum'!AY75/'tyee cum'!AY$112</f>
        <v>0.87624310066731059</v>
      </c>
      <c r="AZ75">
        <f>'tyee cum'!AZ75/'tyee cum'!AZ$112</f>
        <v>0.89529515884207245</v>
      </c>
      <c r="BA75">
        <f>'tyee cum'!BA75/'tyee cum'!BA$112</f>
        <v>0.74066900843288763</v>
      </c>
      <c r="BB75">
        <f>'tyee cum'!BB75/'tyee cum'!BB$112</f>
        <v>0.91452963637012452</v>
      </c>
      <c r="BC75">
        <f>'tyee cum'!BC75/'tyee cum'!BC$112</f>
        <v>0.89789869286718627</v>
      </c>
      <c r="BF75">
        <f t="shared" si="5"/>
        <v>0.93342505932321618</v>
      </c>
      <c r="BG75">
        <f t="shared" si="6"/>
        <v>0.8725072296935753</v>
      </c>
      <c r="BH75">
        <f t="shared" si="7"/>
        <v>0.89699032454805494</v>
      </c>
      <c r="BI75">
        <f t="shared" si="8"/>
        <v>0.98142335477756948</v>
      </c>
      <c r="BJ75">
        <f t="shared" si="9"/>
        <v>0.98849680350251279</v>
      </c>
    </row>
    <row r="76" spans="1:62" x14ac:dyDescent="0.35">
      <c r="A76" s="1">
        <v>45518</v>
      </c>
      <c r="B76">
        <f>'tyee cum'!B76/'tyee cum'!B$112</f>
        <v>0.97905846362915949</v>
      </c>
      <c r="C76">
        <f>'tyee cum'!C76/'tyee cum'!C$112</f>
        <v>0.90013427699409621</v>
      </c>
      <c r="D76">
        <f>'tyee cum'!D76/'tyee cum'!D$112</f>
        <v>0.95783264502496146</v>
      </c>
      <c r="E76">
        <f>'tyee cum'!E76/'tyee cum'!E$112</f>
        <v>0.99515576124153804</v>
      </c>
      <c r="F76">
        <f>'tyee cum'!F76/'tyee cum'!F$112</f>
        <v>0.99025099342909617</v>
      </c>
      <c r="G76">
        <f>'tyee cum'!G76/'tyee cum'!G$112</f>
        <v>0.97652522553607601</v>
      </c>
      <c r="H76">
        <f>'tyee cum'!H76/'tyee cum'!H$112</f>
        <v>0.97115313944466863</v>
      </c>
      <c r="I76">
        <f>'tyee cum'!I76/'tyee cum'!I$112</f>
        <v>0.99509666721190604</v>
      </c>
      <c r="J76">
        <f>'tyee cum'!J76/'tyee cum'!J$112</f>
        <v>0.98599322660260091</v>
      </c>
      <c r="K76">
        <f>'tyee cum'!K76/'tyee cum'!K$112</f>
        <v>0.9785675659325066</v>
      </c>
      <c r="L76">
        <f>'tyee cum'!L76/'tyee cum'!L$112</f>
        <v>0.98519951847881182</v>
      </c>
      <c r="M76">
        <f>'tyee cum'!M76/'tyee cum'!M$112</f>
        <v>0.99198904101915419</v>
      </c>
      <c r="N76">
        <f>'tyee cum'!N76/'tyee cum'!N$112</f>
        <v>0.98641657784293124</v>
      </c>
      <c r="O76">
        <f>'tyee cum'!O76/'tyee cum'!O$112</f>
        <v>0.96250109731712152</v>
      </c>
      <c r="P76">
        <f>'tyee cum'!P76/'tyee cum'!P$112</f>
        <v>0.96766344827213224</v>
      </c>
      <c r="Q76">
        <f>'tyee cum'!Q76/'tyee cum'!Q$112</f>
        <v>0.89406288602473316</v>
      </c>
      <c r="R76">
        <f>'tyee cum'!R76/'tyee cum'!R$112</f>
        <v>0.90915392383996774</v>
      </c>
      <c r="S76">
        <f>'tyee cum'!S76/'tyee cum'!S$112</f>
        <v>0.93528929573491582</v>
      </c>
      <c r="T76">
        <f>'tyee cum'!T76/'tyee cum'!T$112</f>
        <v>0.94210502709575894</v>
      </c>
      <c r="U76">
        <f>'tyee cum'!U76/'tyee cum'!U$112</f>
        <v>0.95718425533984997</v>
      </c>
      <c r="V76">
        <f>'tyee cum'!V76/'tyee cum'!V$112</f>
        <v>0.91098279352445211</v>
      </c>
      <c r="W76">
        <f>'tyee cum'!W76/'tyee cum'!W$112</f>
        <v>0.90096652141642464</v>
      </c>
      <c r="X76">
        <f>'tyee cum'!X76/'tyee cum'!X$112</f>
        <v>0.91681244087874614</v>
      </c>
      <c r="Y76">
        <f>'tyee cum'!Y76/'tyee cum'!Y$112</f>
        <v>0.95495037121229498</v>
      </c>
      <c r="Z76">
        <f>'tyee cum'!Z76/'tyee cum'!Z$112</f>
        <v>0.95797701150183479</v>
      </c>
      <c r="AA76">
        <f>'tyee cum'!AA76/'tyee cum'!AA$112</f>
        <v>0.90264310664651859</v>
      </c>
      <c r="AB76">
        <f>'tyee cum'!AB76/'tyee cum'!AB$112</f>
        <v>0.96112828769143355</v>
      </c>
      <c r="AC76">
        <f>'tyee cum'!AC76/'tyee cum'!AC$112</f>
        <v>0.96346411161419199</v>
      </c>
      <c r="AD76">
        <f>'tyee cum'!AD76/'tyee cum'!AD$112</f>
        <v>0.96432174011945115</v>
      </c>
      <c r="AE76">
        <f>'tyee cum'!AE76/'tyee cum'!AE$112</f>
        <v>0.91157642642458347</v>
      </c>
      <c r="AF76">
        <f>'tyee cum'!AF76/'tyee cum'!AF$112</f>
        <v>0.9871120957994286</v>
      </c>
      <c r="AG76">
        <f>'tyee cum'!AG76/'tyee cum'!AG$112</f>
        <v>0.99060731764849419</v>
      </c>
      <c r="AH76">
        <f>'tyee cum'!AH76/'tyee cum'!AH$112</f>
        <v>0.96976809089144256</v>
      </c>
      <c r="AI76">
        <f>'tyee cum'!AI76/'tyee cum'!AI$112</f>
        <v>0.9985861662277784</v>
      </c>
      <c r="AJ76">
        <f>'tyee cum'!AJ76/'tyee cum'!AJ$112</f>
        <v>1</v>
      </c>
      <c r="AK76">
        <f>'tyee cum'!AK76/'tyee cum'!AK$112</f>
        <v>0.89765521353066791</v>
      </c>
      <c r="AL76">
        <f>'tyee cum'!AL76/'tyee cum'!AL$112</f>
        <v>0.7449011343069708</v>
      </c>
      <c r="AM76">
        <f>'tyee cum'!AM76/'tyee cum'!AM$112</f>
        <v>0.98625850119932812</v>
      </c>
      <c r="AN76">
        <f>'tyee cum'!AN76/'tyee cum'!AN$112</f>
        <v>0.98973429000659541</v>
      </c>
      <c r="AO76">
        <f>'tyee cum'!AO76/'tyee cum'!AO$112</f>
        <v>0.98132051707944279</v>
      </c>
      <c r="AP76">
        <f>'tyee cum'!AP76/'tyee cum'!AP$112</f>
        <v>1</v>
      </c>
      <c r="AQ76">
        <f>'tyee cum'!AQ76/'tyee cum'!AQ$112</f>
        <v>0.97514223770231023</v>
      </c>
      <c r="AR76">
        <f>'tyee cum'!AR76/'tyee cum'!AR$112</f>
        <v>0.98534750350538891</v>
      </c>
      <c r="AS76">
        <f>'tyee cum'!AS76/'tyee cum'!AS$112</f>
        <v>0.98982916257678866</v>
      </c>
      <c r="AT76">
        <f>'tyee cum'!AT76/'tyee cum'!AT$112</f>
        <v>0.87723459769490231</v>
      </c>
      <c r="AU76">
        <f>'tyee cum'!AU76/'tyee cum'!AU$112</f>
        <v>0.75722347935772871</v>
      </c>
      <c r="AV76">
        <f>'tyee cum'!AV76/'tyee cum'!AV$112</f>
        <v>0.89045282710002072</v>
      </c>
      <c r="AW76">
        <f>'tyee cum'!AW76/'tyee cum'!AW$112</f>
        <v>0.843533790959896</v>
      </c>
      <c r="AX76">
        <f>'tyee cum'!AX76/'tyee cum'!AX$112</f>
        <v>0.9588942012331817</v>
      </c>
      <c r="AY76">
        <f>'tyee cum'!AY76/'tyee cum'!AY$112</f>
        <v>0.88949928050088733</v>
      </c>
      <c r="AZ76">
        <f>'tyee cum'!AZ76/'tyee cum'!AZ$112</f>
        <v>0.90101124787222386</v>
      </c>
      <c r="BA76">
        <f>'tyee cum'!BA76/'tyee cum'!BA$112</f>
        <v>0.74617776865541696</v>
      </c>
      <c r="BB76">
        <f>'tyee cum'!BB76/'tyee cum'!BB$112</f>
        <v>0.93021218284980189</v>
      </c>
      <c r="BC76">
        <f>'tyee cum'!BC76/'tyee cum'!BC$112</f>
        <v>0.90529796726092315</v>
      </c>
      <c r="BF76">
        <f t="shared" si="5"/>
        <v>0.94077695224076907</v>
      </c>
      <c r="BG76">
        <f t="shared" si="6"/>
        <v>0.8897853444806274</v>
      </c>
      <c r="BH76">
        <f t="shared" si="7"/>
        <v>0.9062619564056843</v>
      </c>
      <c r="BI76">
        <f t="shared" si="8"/>
        <v>0.98583179582829794</v>
      </c>
      <c r="BJ76">
        <f t="shared" si="9"/>
        <v>0.9915745240079562</v>
      </c>
    </row>
    <row r="77" spans="1:62" x14ac:dyDescent="0.35">
      <c r="A77" s="1">
        <v>45519</v>
      </c>
      <c r="B77">
        <f>'tyee cum'!B77/'tyee cum'!B$112</f>
        <v>0.98388424418184994</v>
      </c>
      <c r="C77">
        <f>'tyee cum'!C77/'tyee cum'!C$112</f>
        <v>0.92436816813562617</v>
      </c>
      <c r="D77">
        <f>'tyee cum'!D77/'tyee cum'!D$112</f>
        <v>0.96291594306711026</v>
      </c>
      <c r="E77">
        <f>'tyee cum'!E77/'tyee cum'!E$112</f>
        <v>0.99602407446654317</v>
      </c>
      <c r="F77">
        <f>'tyee cum'!F77/'tyee cum'!F$112</f>
        <v>0.99297686318771983</v>
      </c>
      <c r="G77">
        <f>'tyee cum'!G77/'tyee cum'!G$112</f>
        <v>0.97943802056750429</v>
      </c>
      <c r="H77">
        <f>'tyee cum'!H77/'tyee cum'!H$112</f>
        <v>0.97909100742688726</v>
      </c>
      <c r="I77">
        <f>'tyee cum'!I77/'tyee cum'!I$112</f>
        <v>0.99582567009192891</v>
      </c>
      <c r="J77">
        <f>'tyee cum'!J77/'tyee cum'!J$112</f>
        <v>0.98880942527463389</v>
      </c>
      <c r="K77">
        <f>'tyee cum'!K77/'tyee cum'!K$112</f>
        <v>0.98740831201030399</v>
      </c>
      <c r="L77">
        <f>'tyee cum'!L77/'tyee cum'!L$112</f>
        <v>0.9889756475655771</v>
      </c>
      <c r="M77">
        <f>'tyee cum'!M77/'tyee cum'!M$112</f>
        <v>0.99408567696555794</v>
      </c>
      <c r="N77">
        <f>'tyee cum'!N77/'tyee cum'!N$112</f>
        <v>0.98773499551945665</v>
      </c>
      <c r="O77">
        <f>'tyee cum'!O77/'tyee cum'!O$112</f>
        <v>0.96863780786957387</v>
      </c>
      <c r="P77">
        <f>'tyee cum'!P77/'tyee cum'!P$112</f>
        <v>0.97233324532031129</v>
      </c>
      <c r="Q77">
        <f>'tyee cum'!Q77/'tyee cum'!Q$112</f>
        <v>0.91086077651355768</v>
      </c>
      <c r="R77">
        <f>'tyee cum'!R77/'tyee cum'!R$112</f>
        <v>0.91909623041487554</v>
      </c>
      <c r="S77">
        <f>'tyee cum'!S77/'tyee cum'!S$112</f>
        <v>0.95012537015439502</v>
      </c>
      <c r="T77">
        <f>'tyee cum'!T77/'tyee cum'!T$112</f>
        <v>0.94691417011058698</v>
      </c>
      <c r="U77">
        <f>'tyee cum'!U77/'tyee cum'!U$112</f>
        <v>0.9624788302681857</v>
      </c>
      <c r="V77">
        <f>'tyee cum'!V77/'tyee cum'!V$112</f>
        <v>0.92415600967796607</v>
      </c>
      <c r="W77">
        <f>'tyee cum'!W77/'tyee cum'!W$112</f>
        <v>0.91465481095334444</v>
      </c>
      <c r="X77">
        <f>'tyee cum'!X77/'tyee cum'!X$112</f>
        <v>0.92838811104294638</v>
      </c>
      <c r="Y77">
        <f>'tyee cum'!Y77/'tyee cum'!Y$112</f>
        <v>0.96313926129067118</v>
      </c>
      <c r="Z77">
        <f>'tyee cum'!Z77/'tyee cum'!Z$112</f>
        <v>0.96637970037553766</v>
      </c>
      <c r="AA77">
        <f>'tyee cum'!AA77/'tyee cum'!AA$112</f>
        <v>0.91460802290383669</v>
      </c>
      <c r="AB77">
        <f>'tyee cum'!AB77/'tyee cum'!AB$112</f>
        <v>0.96450949692715726</v>
      </c>
      <c r="AC77">
        <f>'tyee cum'!AC77/'tyee cum'!AC$112</f>
        <v>0.97003626983059488</v>
      </c>
      <c r="AD77">
        <f>'tyee cum'!AD77/'tyee cum'!AD$112</f>
        <v>0.96696046227929011</v>
      </c>
      <c r="AE77">
        <f>'tyee cum'!AE77/'tyee cum'!AE$112</f>
        <v>0.91550396311084592</v>
      </c>
      <c r="AF77">
        <f>'tyee cum'!AF77/'tyee cum'!AF$112</f>
        <v>0.98798510644167747</v>
      </c>
      <c r="AG77">
        <f>'tyee cum'!AG77/'tyee cum'!AG$112</f>
        <v>0.9913199565993106</v>
      </c>
      <c r="AH77">
        <f>'tyee cum'!AH77/'tyee cum'!AH$112</f>
        <v>0.97751860787046685</v>
      </c>
      <c r="AI77">
        <f>'tyee cum'!AI77/'tyee cum'!AI$112</f>
        <v>0.99947482501879115</v>
      </c>
      <c r="AJ77">
        <f>'tyee cum'!AJ77/'tyee cum'!AJ$112</f>
        <v>1</v>
      </c>
      <c r="AK77">
        <f>'tyee cum'!AK77/'tyee cum'!AK$112</f>
        <v>0.92080350515250931</v>
      </c>
      <c r="AL77">
        <f>'tyee cum'!AL77/'tyee cum'!AL$112</f>
        <v>0.76371432256504534</v>
      </c>
      <c r="AM77">
        <f>'tyee cum'!AM77/'tyee cum'!AM$112</f>
        <v>0.99559988741124594</v>
      </c>
      <c r="AN77">
        <f>'tyee cum'!AN77/'tyee cum'!AN$112</f>
        <v>0.99032776136075107</v>
      </c>
      <c r="AO77">
        <f>'tyee cum'!AO77/'tyee cum'!AO$112</f>
        <v>0.98356822098000363</v>
      </c>
      <c r="AP77">
        <f>'tyee cum'!AP77/'tyee cum'!AP$112</f>
        <v>1</v>
      </c>
      <c r="AQ77">
        <f>'tyee cum'!AQ77/'tyee cum'!AQ$112</f>
        <v>0.98203261033695199</v>
      </c>
      <c r="AR77">
        <f>'tyee cum'!AR77/'tyee cum'!AR$112</f>
        <v>0.99213361046616866</v>
      </c>
      <c r="AS77">
        <f>'tyee cum'!AS77/'tyee cum'!AS$112</f>
        <v>0.98982916257678866</v>
      </c>
      <c r="AT77">
        <f>'tyee cum'!AT77/'tyee cum'!AT$112</f>
        <v>0.88415857222115424</v>
      </c>
      <c r="AU77">
        <f>'tyee cum'!AU77/'tyee cum'!AU$112</f>
        <v>0.76418423599915164</v>
      </c>
      <c r="AV77">
        <f>'tyee cum'!AV77/'tyee cum'!AV$112</f>
        <v>0.904658697768571</v>
      </c>
      <c r="AW77">
        <f>'tyee cum'!AW77/'tyee cum'!AW$112</f>
        <v>0.846837614958032</v>
      </c>
      <c r="AX77">
        <f>'tyee cum'!AX77/'tyee cum'!AX$112</f>
        <v>0.96084002871602436</v>
      </c>
      <c r="AY77">
        <f>'tyee cum'!AY77/'tyee cum'!AY$112</f>
        <v>0.89826603002821537</v>
      </c>
      <c r="AZ77">
        <f>'tyee cum'!AZ77/'tyee cum'!AZ$112</f>
        <v>0.90607618090487207</v>
      </c>
      <c r="BA77">
        <f>'tyee cum'!BA77/'tyee cum'!BA$112</f>
        <v>0.74647737984180917</v>
      </c>
      <c r="BB77">
        <f>'tyee cum'!BB77/'tyee cum'!BB$112</f>
        <v>0.94429689897584124</v>
      </c>
      <c r="BC77">
        <f>'tyee cum'!BC77/'tyee cum'!BC$112</f>
        <v>0.92428623505575958</v>
      </c>
      <c r="BF77">
        <f t="shared" si="5"/>
        <v>0.94767981553247238</v>
      </c>
      <c r="BG77">
        <f t="shared" si="6"/>
        <v>0.90018383035032201</v>
      </c>
      <c r="BH77">
        <f t="shared" si="7"/>
        <v>0.92164163128387355</v>
      </c>
      <c r="BI77">
        <f t="shared" si="8"/>
        <v>0.98860334556639473</v>
      </c>
      <c r="BJ77">
        <f t="shared" si="9"/>
        <v>0.9951456242775395</v>
      </c>
    </row>
    <row r="78" spans="1:62" x14ac:dyDescent="0.35">
      <c r="A78" s="1">
        <v>45520</v>
      </c>
      <c r="B78">
        <f>'tyee cum'!B78/'tyee cum'!B$112</f>
        <v>0.98838473253364145</v>
      </c>
      <c r="C78">
        <f>'tyee cum'!C78/'tyee cum'!C$112</f>
        <v>0.93844459396893332</v>
      </c>
      <c r="D78">
        <f>'tyee cum'!D78/'tyee cum'!D$112</f>
        <v>0.96979178034973468</v>
      </c>
      <c r="E78">
        <f>'tyee cum'!E78/'tyee cum'!E$112</f>
        <v>0.99725389599209668</v>
      </c>
      <c r="F78">
        <f>'tyee cum'!F78/'tyee cum'!F$112</f>
        <v>0.99515433311343693</v>
      </c>
      <c r="G78">
        <f>'tyee cum'!G78/'tyee cum'!G$112</f>
        <v>0.98250703185791133</v>
      </c>
      <c r="H78">
        <f>'tyee cum'!H78/'tyee cum'!H$112</f>
        <v>0.98422468948936537</v>
      </c>
      <c r="I78">
        <f>'tyee cum'!I78/'tyee cum'!I$112</f>
        <v>0.99613150801131778</v>
      </c>
      <c r="J78">
        <f>'tyee cum'!J78/'tyee cum'!J$112</f>
        <v>0.99088044473697356</v>
      </c>
      <c r="K78">
        <f>'tyee cum'!K78/'tyee cum'!K$112</f>
        <v>0.99376179818074117</v>
      </c>
      <c r="L78">
        <f>'tyee cum'!L78/'tyee cum'!L$112</f>
        <v>0.99093060353892815</v>
      </c>
      <c r="M78">
        <f>'tyee cum'!M78/'tyee cum'!M$112</f>
        <v>0.99526466546161418</v>
      </c>
      <c r="N78">
        <f>'tyee cum'!N78/'tyee cum'!N$112</f>
        <v>0.9898944342854743</v>
      </c>
      <c r="O78">
        <f>'tyee cum'!O78/'tyee cum'!O$112</f>
        <v>0.97089577082431955</v>
      </c>
      <c r="P78">
        <f>'tyee cum'!P78/'tyee cum'!P$112</f>
        <v>0.97712344004261875</v>
      </c>
      <c r="Q78">
        <f>'tyee cum'!Q78/'tyee cum'!Q$112</f>
        <v>0.92375725155169286</v>
      </c>
      <c r="R78">
        <f>'tyee cum'!R78/'tyee cum'!R$112</f>
        <v>0.93413621364915944</v>
      </c>
      <c r="S78">
        <f>'tyee cum'!S78/'tyee cum'!S$112</f>
        <v>0.96057620537317201</v>
      </c>
      <c r="T78">
        <f>'tyee cum'!T78/'tyee cum'!T$112</f>
        <v>0.95250298300856096</v>
      </c>
      <c r="U78">
        <f>'tyee cum'!U78/'tyee cum'!U$112</f>
        <v>0.9681511502990795</v>
      </c>
      <c r="V78">
        <f>'tyee cum'!V78/'tyee cum'!V$112</f>
        <v>0.93684228558934346</v>
      </c>
      <c r="W78">
        <f>'tyee cum'!W78/'tyee cum'!W$112</f>
        <v>0.9320509649060631</v>
      </c>
      <c r="X78">
        <f>'tyee cum'!X78/'tyee cum'!X$112</f>
        <v>0.93397972283246189</v>
      </c>
      <c r="Y78">
        <f>'tyee cum'!Y78/'tyee cum'!Y$112</f>
        <v>0.96872783669701668</v>
      </c>
      <c r="Z78">
        <f>'tyee cum'!Z78/'tyee cum'!Z$112</f>
        <v>0.9697709908035177</v>
      </c>
      <c r="AA78">
        <f>'tyee cum'!AA78/'tyee cum'!AA$112</f>
        <v>0.93062631755070158</v>
      </c>
      <c r="AB78">
        <f>'tyee cum'!AB78/'tyee cum'!AB$112</f>
        <v>0.96858700862793523</v>
      </c>
      <c r="AC78">
        <f>'tyee cum'!AC78/'tyee cum'!AC$112</f>
        <v>0.97173323080772456</v>
      </c>
      <c r="AD78">
        <f>'tyee cum'!AD78/'tyee cum'!AD$112</f>
        <v>0.96927621292066746</v>
      </c>
      <c r="AE78">
        <f>'tyee cum'!AE78/'tyee cum'!AE$112</f>
        <v>0.91988221879517662</v>
      </c>
      <c r="AF78">
        <f>'tyee cum'!AF78/'tyee cum'!AF$112</f>
        <v>0.98905649014171748</v>
      </c>
      <c r="AG78">
        <f>'tyee cum'!AG78/'tyee cum'!AG$112</f>
        <v>0.99225764395279836</v>
      </c>
      <c r="AH78">
        <f>'tyee cum'!AH78/'tyee cum'!AH$112</f>
        <v>0.98278843936051374</v>
      </c>
      <c r="AI78">
        <f>'tyee cum'!AI78/'tyee cum'!AI$112</f>
        <v>1</v>
      </c>
      <c r="AJ78">
        <f>'tyee cum'!AJ78/'tyee cum'!AJ$112</f>
        <v>1</v>
      </c>
      <c r="AK78">
        <f>'tyee cum'!AK78/'tyee cum'!AK$112</f>
        <v>0.92930518231899073</v>
      </c>
      <c r="AL78">
        <f>'tyee cum'!AL78/'tyee cum'!AL$112</f>
        <v>0.78316582487619679</v>
      </c>
      <c r="AM78">
        <f>'tyee cum'!AM78/'tyee cum'!AM$112</f>
        <v>1</v>
      </c>
      <c r="AN78">
        <f>'tyee cum'!AN78/'tyee cum'!AN$112</f>
        <v>0.99137065762387899</v>
      </c>
      <c r="AO78">
        <f>'tyee cum'!AO78/'tyee cum'!AO$112</f>
        <v>0.99285657952283191</v>
      </c>
      <c r="AP78">
        <f>'tyee cum'!AP78/'tyee cum'!AP$112</f>
        <v>1</v>
      </c>
      <c r="AQ78">
        <f>'tyee cum'!AQ78/'tyee cum'!AQ$112</f>
        <v>0.98639610811124045</v>
      </c>
      <c r="AR78">
        <f>'tyee cum'!AR78/'tyee cum'!AR$112</f>
        <v>0.99342226650966869</v>
      </c>
      <c r="AS78">
        <f>'tyee cum'!AS78/'tyee cum'!AS$112</f>
        <v>0.99341134431074984</v>
      </c>
      <c r="AT78">
        <f>'tyee cum'!AT78/'tyee cum'!AT$112</f>
        <v>0.88779126963485899</v>
      </c>
      <c r="AU78">
        <f>'tyee cum'!AU78/'tyee cum'!AU$112</f>
        <v>0.76740787163503632</v>
      </c>
      <c r="AV78">
        <f>'tyee cum'!AV78/'tyee cum'!AV$112</f>
        <v>0.91000087172993138</v>
      </c>
      <c r="AW78">
        <f>'tyee cum'!AW78/'tyee cum'!AW$112</f>
        <v>0.8484052630447888</v>
      </c>
      <c r="AX78">
        <f>'tyee cum'!AX78/'tyee cum'!AX$112</f>
        <v>0.9613917844041695</v>
      </c>
      <c r="AY78">
        <f>'tyee cum'!AY78/'tyee cum'!AY$112</f>
        <v>0.90645901144026475</v>
      </c>
      <c r="AZ78">
        <f>'tyee cum'!AZ78/'tyee cum'!AZ$112</f>
        <v>0.9092850150661328</v>
      </c>
      <c r="BA78">
        <f>'tyee cum'!BA78/'tyee cum'!BA$112</f>
        <v>0.77477215444762104</v>
      </c>
      <c r="BB78">
        <f>'tyee cum'!BB78/'tyee cum'!BB$112</f>
        <v>0.95776212396959637</v>
      </c>
      <c r="BC78">
        <f>'tyee cum'!BC78/'tyee cum'!BC$112</f>
        <v>0.93401037572318846</v>
      </c>
      <c r="BF78">
        <f t="shared" si="5"/>
        <v>0.95356593691895475</v>
      </c>
      <c r="BG78">
        <f t="shared" si="6"/>
        <v>0.90730681252802514</v>
      </c>
      <c r="BH78">
        <f t="shared" si="7"/>
        <v>0.93398738605514353</v>
      </c>
      <c r="BI78">
        <f t="shared" si="8"/>
        <v>0.99126064410264125</v>
      </c>
      <c r="BJ78">
        <f t="shared" si="9"/>
        <v>0.99587145524640674</v>
      </c>
    </row>
    <row r="79" spans="1:62" x14ac:dyDescent="0.35">
      <c r="A79" s="1">
        <v>45521</v>
      </c>
      <c r="B79">
        <f>'tyee cum'!B79/'tyee cum'!B$112</f>
        <v>0.99196038934833208</v>
      </c>
      <c r="C79">
        <f>'tyee cum'!C79/'tyee cum'!C$112</f>
        <v>0.94593215853872248</v>
      </c>
      <c r="D79">
        <f>'tyee cum'!D79/'tyee cum'!D$112</f>
        <v>0.97681280183767127</v>
      </c>
      <c r="E79">
        <f>'tyee cum'!E79/'tyee cum'!E$112</f>
        <v>0.99832059791888972</v>
      </c>
      <c r="F79">
        <f>'tyee cum'!F79/'tyee cum'!F$112</f>
        <v>0.99613592273057727</v>
      </c>
      <c r="G79">
        <f>'tyee cum'!G79/'tyee cum'!G$112</f>
        <v>0.98417136391659032</v>
      </c>
      <c r="H79">
        <f>'tyee cum'!H79/'tyee cum'!H$112</f>
        <v>0.9880881368635327</v>
      </c>
      <c r="I79">
        <f>'tyee cum'!I79/'tyee cum'!I$112</f>
        <v>0.99656385457966112</v>
      </c>
      <c r="J79">
        <f>'tyee cum'!J79/'tyee cum'!J$112</f>
        <v>0.99321122898570224</v>
      </c>
      <c r="K79">
        <f>'tyee cum'!K79/'tyee cum'!K$112</f>
        <v>0.99721300077871222</v>
      </c>
      <c r="L79">
        <f>'tyee cum'!L79/'tyee cum'!L$112</f>
        <v>0.99133195211611169</v>
      </c>
      <c r="M79">
        <f>'tyee cum'!M79/'tyee cum'!M$112</f>
        <v>0.99596629751398691</v>
      </c>
      <c r="N79">
        <f>'tyee cum'!N79/'tyee cum'!N$112</f>
        <v>0.99118608205976622</v>
      </c>
      <c r="O79">
        <f>'tyee cum'!O79/'tyee cum'!O$112</f>
        <v>0.97389520160656129</v>
      </c>
      <c r="P79">
        <f>'tyee cum'!P79/'tyee cum'!P$112</f>
        <v>0.98091803861209392</v>
      </c>
      <c r="Q79">
        <f>'tyee cum'!Q79/'tyee cum'!Q$112</f>
        <v>0.93207238528081049</v>
      </c>
      <c r="R79">
        <f>'tyee cum'!R79/'tyee cum'!R$112</f>
        <v>0.9454718589653488</v>
      </c>
      <c r="S79">
        <f>'tyee cum'!S79/'tyee cum'!S$112</f>
        <v>0.96389863456967184</v>
      </c>
      <c r="T79">
        <f>'tyee cum'!T79/'tyee cum'!T$112</f>
        <v>0.95875007330429896</v>
      </c>
      <c r="U79">
        <f>'tyee cum'!U79/'tyee cum'!U$112</f>
        <v>0.97511327102346412</v>
      </c>
      <c r="V79">
        <f>'tyee cum'!V79/'tyee cum'!V$112</f>
        <v>0.94612415604179856</v>
      </c>
      <c r="W79">
        <f>'tyee cum'!W79/'tyee cum'!W$112</f>
        <v>0.94178337559282976</v>
      </c>
      <c r="X79">
        <f>'tyee cum'!X79/'tyee cum'!X$112</f>
        <v>0.94776899839836259</v>
      </c>
      <c r="Y79">
        <f>'tyee cum'!Y79/'tyee cum'!Y$112</f>
        <v>0.97321964566353558</v>
      </c>
      <c r="Z79">
        <f>'tyee cum'!Z79/'tyee cum'!Z$112</f>
        <v>0.97343979494580835</v>
      </c>
      <c r="AA79">
        <f>'tyee cum'!AA79/'tyee cum'!AA$112</f>
        <v>0.93839542470454251</v>
      </c>
      <c r="AB79">
        <f>'tyee cum'!AB79/'tyee cum'!AB$112</f>
        <v>0.9737024304159404</v>
      </c>
      <c r="AC79">
        <f>'tyee cum'!AC79/'tyee cum'!AC$112</f>
        <v>0.97214587470321656</v>
      </c>
      <c r="AD79">
        <f>'tyee cum'!AD79/'tyee cum'!AD$112</f>
        <v>0.97294440679385041</v>
      </c>
      <c r="AE79">
        <f>'tyee cum'!AE79/'tyee cum'!AE$112</f>
        <v>0.93194583947783083</v>
      </c>
      <c r="AF79">
        <f>'tyee cum'!AF79/'tyee cum'!AF$112</f>
        <v>0.99050368292896263</v>
      </c>
      <c r="AG79">
        <f>'tyee cum'!AG79/'tyee cum'!AG$112</f>
        <v>0.99345859873283926</v>
      </c>
      <c r="AH79">
        <f>'tyee cum'!AH79/'tyee cum'!AH$112</f>
        <v>0.98711363534409591</v>
      </c>
      <c r="AI79">
        <f>'tyee cum'!AI79/'tyee cum'!AI$112</f>
        <v>1</v>
      </c>
      <c r="AJ79">
        <f>'tyee cum'!AJ79/'tyee cum'!AJ$112</f>
        <v>1</v>
      </c>
      <c r="AK79">
        <f>'tyee cum'!AK79/'tyee cum'!AK$112</f>
        <v>0.9450394093540585</v>
      </c>
      <c r="AL79">
        <f>'tyee cum'!AL79/'tyee cum'!AL$112</f>
        <v>0.79545519502786954</v>
      </c>
      <c r="AM79">
        <f>'tyee cum'!AM79/'tyee cum'!AM$112</f>
        <v>1</v>
      </c>
      <c r="AN79">
        <f>'tyee cum'!AN79/'tyee cum'!AN$112</f>
        <v>0.99149319313324835</v>
      </c>
      <c r="AO79">
        <f>'tyee cum'!AO79/'tyee cum'!AO$112</f>
        <v>1</v>
      </c>
      <c r="AP79">
        <f>'tyee cum'!AP79/'tyee cum'!AP$112</f>
        <v>1</v>
      </c>
      <c r="AQ79">
        <f>'tyee cum'!AQ79/'tyee cum'!AQ$112</f>
        <v>0.99086502699326406</v>
      </c>
      <c r="AR79">
        <f>'tyee cum'!AR79/'tyee cum'!AR$112</f>
        <v>0.99384599803616736</v>
      </c>
      <c r="AS79">
        <f>'tyee cum'!AS79/'tyee cum'!AS$112</f>
        <v>0.99341134431074984</v>
      </c>
      <c r="AT79">
        <f>'tyee cum'!AT79/'tyee cum'!AT$112</f>
        <v>0.89241248095469283</v>
      </c>
      <c r="AU79">
        <f>'tyee cum'!AU79/'tyee cum'!AU$112</f>
        <v>0.78727433354542509</v>
      </c>
      <c r="AV79">
        <f>'tyee cum'!AV79/'tyee cum'!AV$112</f>
        <v>0.92060935918533848</v>
      </c>
      <c r="AW79">
        <f>'tyee cum'!AW79/'tyee cum'!AW$112</f>
        <v>0.85372576564226632</v>
      </c>
      <c r="AX79">
        <f>'tyee cum'!AX79/'tyee cum'!AX$112</f>
        <v>0.9613917844041695</v>
      </c>
      <c r="AY79">
        <f>'tyee cum'!AY79/'tyee cum'!AY$112</f>
        <v>0.9157781653764514</v>
      </c>
      <c r="AZ79">
        <f>'tyee cum'!AZ79/'tyee cum'!AZ$112</f>
        <v>0.910734250109975</v>
      </c>
      <c r="BA79">
        <f>'tyee cum'!BA79/'tyee cum'!BA$112</f>
        <v>0.80064766599967507</v>
      </c>
      <c r="BB79">
        <f>'tyee cum'!BB79/'tyee cum'!BB$112</f>
        <v>0.9618596153159904</v>
      </c>
      <c r="BC79">
        <f>'tyee cum'!BC79/'tyee cum'!BC$112</f>
        <v>0.94028007509008082</v>
      </c>
      <c r="BF79">
        <f t="shared" si="5"/>
        <v>0.95878486623654691</v>
      </c>
      <c r="BG79">
        <f t="shared" si="6"/>
        <v>0.91224742468991793</v>
      </c>
      <c r="BH79">
        <f t="shared" si="7"/>
        <v>0.9451475217568811</v>
      </c>
      <c r="BI79">
        <f t="shared" si="8"/>
        <v>0.99289851907635973</v>
      </c>
      <c r="BJ79">
        <f t="shared" si="9"/>
        <v>0.99798831877683647</v>
      </c>
    </row>
    <row r="80" spans="1:62" x14ac:dyDescent="0.35">
      <c r="A80" s="1">
        <v>45522</v>
      </c>
      <c r="B80">
        <f>'tyee cum'!B80/'tyee cum'!B$112</f>
        <v>0.99380940998230338</v>
      </c>
      <c r="C80">
        <f>'tyee cum'!C80/'tyee cum'!C$112</f>
        <v>0.95399243351840823</v>
      </c>
      <c r="D80">
        <f>'tyee cum'!D80/'tyee cum'!D$112</f>
        <v>0.98461285293550416</v>
      </c>
      <c r="E80">
        <f>'tyee cum'!E80/'tyee cum'!E$112</f>
        <v>0.99891556178062046</v>
      </c>
      <c r="F80">
        <f>'tyee cum'!F80/'tyee cum'!F$112</f>
        <v>0.99708986193589</v>
      </c>
      <c r="G80">
        <f>'tyee cum'!G80/'tyee cum'!G$112</f>
        <v>0.9903545785480613</v>
      </c>
      <c r="H80">
        <f>'tyee cum'!H80/'tyee cum'!H$112</f>
        <v>0.9900308487398175</v>
      </c>
      <c r="I80">
        <f>'tyee cum'!I80/'tyee cum'!I$112</f>
        <v>0.99762643193577782</v>
      </c>
      <c r="J80">
        <f>'tyee cum'!J80/'tyee cum'!J$112</f>
        <v>0.99475447993345167</v>
      </c>
      <c r="K80">
        <f>'tyee cum'!K80/'tyee cum'!K$112</f>
        <v>0.99763090655654396</v>
      </c>
      <c r="L80">
        <f>'tyee cum'!L80/'tyee cum'!L$112</f>
        <v>0.99305818255608169</v>
      </c>
      <c r="M80">
        <f>'tyee cum'!M80/'tyee cum'!M$112</f>
        <v>0.99653239576891517</v>
      </c>
      <c r="N80">
        <f>'tyee cum'!N80/'tyee cum'!N$112</f>
        <v>0.9928212769105822</v>
      </c>
      <c r="O80">
        <f>'tyee cum'!O80/'tyee cum'!O$112</f>
        <v>0.97736073878176066</v>
      </c>
      <c r="P80">
        <f>'tyee cum'!P80/'tyee cum'!P$112</f>
        <v>0.98514692431408935</v>
      </c>
      <c r="Q80">
        <f>'tyee cum'!Q80/'tyee cum'!Q$112</f>
        <v>0.94436005816277124</v>
      </c>
      <c r="R80">
        <f>'tyee cum'!R80/'tyee cum'!R$112</f>
        <v>0.95496534534747479</v>
      </c>
      <c r="S80">
        <f>'tyee cum'!S80/'tyee cum'!S$112</f>
        <v>0.96792152285321575</v>
      </c>
      <c r="T80">
        <f>'tyee cum'!T80/'tyee cum'!T$112</f>
        <v>0.96707210248426978</v>
      </c>
      <c r="U80">
        <f>'tyee cum'!U80/'tyee cum'!U$112</f>
        <v>0.97991386632857591</v>
      </c>
      <c r="V80">
        <f>'tyee cum'!V80/'tyee cum'!V$112</f>
        <v>0.95422855943858664</v>
      </c>
      <c r="W80">
        <f>'tyee cum'!W80/'tyee cum'!W$112</f>
        <v>0.94659180585912772</v>
      </c>
      <c r="X80">
        <f>'tyee cum'!X80/'tyee cum'!X$112</f>
        <v>0.95574000385671409</v>
      </c>
      <c r="Y80">
        <f>'tyee cum'!Y80/'tyee cum'!Y$112</f>
        <v>0.97533749604450526</v>
      </c>
      <c r="Z80">
        <f>'tyee cum'!Z80/'tyee cum'!Z$112</f>
        <v>0.97777081435334223</v>
      </c>
      <c r="AA80">
        <f>'tyee cum'!AA80/'tyee cum'!AA$112</f>
        <v>0.94423520122356053</v>
      </c>
      <c r="AB80">
        <f>'tyee cum'!AB80/'tyee cum'!AB$112</f>
        <v>0.97785182463865494</v>
      </c>
      <c r="AC80">
        <f>'tyee cum'!AC80/'tyee cum'!AC$112</f>
        <v>0.97819710203890597</v>
      </c>
      <c r="AD80">
        <f>'tyee cum'!AD80/'tyee cum'!AD$112</f>
        <v>0.97443815006489953</v>
      </c>
      <c r="AE80">
        <f>'tyee cum'!AE80/'tyee cum'!AE$112</f>
        <v>0.93767074214067414</v>
      </c>
      <c r="AF80">
        <f>'tyee cum'!AF80/'tyee cum'!AF$112</f>
        <v>0.99263206933978165</v>
      </c>
      <c r="AG80">
        <f>'tyee cum'!AG80/'tyee cum'!AG$112</f>
        <v>0.99503568907905082</v>
      </c>
      <c r="AH80">
        <f>'tyee cum'!AH80/'tyee cum'!AH$112</f>
        <v>0.99046402465143335</v>
      </c>
      <c r="AI80">
        <f>'tyee cum'!AI80/'tyee cum'!AI$112</f>
        <v>1</v>
      </c>
      <c r="AJ80">
        <f>'tyee cum'!AJ80/'tyee cum'!AJ$112</f>
        <v>1</v>
      </c>
      <c r="AK80">
        <f>'tyee cum'!AK80/'tyee cum'!AK$112</f>
        <v>0.95237673601119188</v>
      </c>
      <c r="AL80">
        <f>'tyee cum'!AL80/'tyee cum'!AL$112</f>
        <v>0.80376586905731262</v>
      </c>
      <c r="AM80">
        <f>'tyee cum'!AM80/'tyee cum'!AM$112</f>
        <v>1</v>
      </c>
      <c r="AN80">
        <f>'tyee cum'!AN80/'tyee cum'!AN$112</f>
        <v>0.99263596159837009</v>
      </c>
      <c r="AO80">
        <f>'tyee cum'!AO80/'tyee cum'!AO$112</f>
        <v>1</v>
      </c>
      <c r="AP80">
        <f>'tyee cum'!AP80/'tyee cum'!AP$112</f>
        <v>1</v>
      </c>
      <c r="AQ80">
        <f>'tyee cum'!AQ80/'tyee cum'!AQ$112</f>
        <v>0.99488105857947839</v>
      </c>
      <c r="AR80">
        <f>'tyee cum'!AR80/'tyee cum'!AR$112</f>
        <v>0.99492220626761785</v>
      </c>
      <c r="AS80">
        <f>'tyee cum'!AS80/'tyee cum'!AS$112</f>
        <v>0.99550683239404003</v>
      </c>
      <c r="AT80">
        <f>'tyee cum'!AT80/'tyee cum'!AT$112</f>
        <v>0.90043877615412649</v>
      </c>
      <c r="AU80">
        <f>'tyee cum'!AU80/'tyee cum'!AU$112</f>
        <v>0.81267910194279258</v>
      </c>
      <c r="AV80">
        <f>'tyee cum'!AV80/'tyee cum'!AV$112</f>
        <v>0.92827925169637981</v>
      </c>
      <c r="AW80">
        <f>'tyee cum'!AW80/'tyee cum'!AW$112</f>
        <v>0.85959256984573484</v>
      </c>
      <c r="AX80">
        <f>'tyee cum'!AX80/'tyee cum'!AX$112</f>
        <v>0.96223255497658133</v>
      </c>
      <c r="AY80">
        <f>'tyee cum'!AY80/'tyee cum'!AY$112</f>
        <v>0.91878281808651385</v>
      </c>
      <c r="AZ80">
        <f>'tyee cum'!AZ80/'tyee cum'!AZ$112</f>
        <v>0.91145843294831963</v>
      </c>
      <c r="BA80">
        <f>'tyee cum'!BA80/'tyee cum'!BA$112</f>
        <v>0.80390350574270986</v>
      </c>
      <c r="BB80">
        <f>'tyee cum'!BB80/'tyee cum'!BB$112</f>
        <v>0.96540869999643153</v>
      </c>
      <c r="BC80">
        <f>'tyee cum'!BC80/'tyee cum'!BC$112</f>
        <v>0.94773824609608459</v>
      </c>
      <c r="BF80">
        <f t="shared" si="5"/>
        <v>0.96301418302772301</v>
      </c>
      <c r="BG80">
        <f t="shared" si="6"/>
        <v>0.91365574848977793</v>
      </c>
      <c r="BH80">
        <f t="shared" si="7"/>
        <v>0.95278066038799603</v>
      </c>
      <c r="BI80">
        <f t="shared" si="8"/>
        <v>0.99484941391797177</v>
      </c>
      <c r="BJ80">
        <f t="shared" si="9"/>
        <v>0.99853016521339755</v>
      </c>
    </row>
    <row r="81" spans="1:62" x14ac:dyDescent="0.35">
      <c r="A81" s="1">
        <v>45523</v>
      </c>
      <c r="B81">
        <f>'tyee cum'!B81/'tyee cum'!B$112</f>
        <v>0.99438563357867726</v>
      </c>
      <c r="C81">
        <f>'tyee cum'!C81/'tyee cum'!C$112</f>
        <v>0.9635651479669245</v>
      </c>
      <c r="D81">
        <f>'tyee cum'!D81/'tyee cum'!D$112</f>
        <v>0.99097289512600006</v>
      </c>
      <c r="E81">
        <f>'tyee cum'!E81/'tyee cum'!E$112</f>
        <v>0.99958347040869389</v>
      </c>
      <c r="F81">
        <f>'tyee cum'!F81/'tyee cum'!F$112</f>
        <v>0.99782632084172851</v>
      </c>
      <c r="G81">
        <f>'tyee cum'!G81/'tyee cum'!G$112</f>
        <v>0.99316977714219956</v>
      </c>
      <c r="H81">
        <f>'tyee cum'!H81/'tyee cum'!H$112</f>
        <v>0.99225046298748609</v>
      </c>
      <c r="I81">
        <f>'tyee cum'!I81/'tyee cum'!I$112</f>
        <v>0.99893503521442517</v>
      </c>
      <c r="J81">
        <f>'tyee cum'!J81/'tyee cum'!J$112</f>
        <v>0.99599089972531918</v>
      </c>
      <c r="K81">
        <f>'tyee cum'!K81/'tyee cum'!K$112</f>
        <v>0.9986108235525547</v>
      </c>
      <c r="L81">
        <f>'tyee cum'!L81/'tyee cum'!L$112</f>
        <v>0.99331280154589208</v>
      </c>
      <c r="M81">
        <f>'tyee cum'!M81/'tyee cum'!M$112</f>
        <v>0.99734718948576495</v>
      </c>
      <c r="N81">
        <f>'tyee cum'!N81/'tyee cum'!N$112</f>
        <v>0.99352175601458248</v>
      </c>
      <c r="O81">
        <f>'tyee cum'!O81/'tyee cum'!O$112</f>
        <v>0.98021526991275476</v>
      </c>
      <c r="P81">
        <f>'tyee cum'!P81/'tyee cum'!P$112</f>
        <v>0.98797299090251189</v>
      </c>
      <c r="Q81">
        <f>'tyee cum'!Q81/'tyee cum'!Q$112</f>
        <v>0.95228326469043334</v>
      </c>
      <c r="R81">
        <f>'tyee cum'!R81/'tyee cum'!R$112</f>
        <v>0.96011154793133835</v>
      </c>
      <c r="S81">
        <f>'tyee cum'!S81/'tyee cum'!S$112</f>
        <v>0.97166791084307802</v>
      </c>
      <c r="T81">
        <f>'tyee cum'!T81/'tyee cum'!T$112</f>
        <v>0.9741958847933877</v>
      </c>
      <c r="U81">
        <f>'tyee cum'!U81/'tyee cum'!U$112</f>
        <v>0.98326234149944647</v>
      </c>
      <c r="V81">
        <f>'tyee cum'!V81/'tyee cum'!V$112</f>
        <v>0.95863904035659431</v>
      </c>
      <c r="W81">
        <f>'tyee cum'!W81/'tyee cum'!W$112</f>
        <v>0.95155584148968375</v>
      </c>
      <c r="X81">
        <f>'tyee cum'!X81/'tyee cum'!X$112</f>
        <v>0.96139970956531351</v>
      </c>
      <c r="Y81">
        <f>'tyee cum'!Y81/'tyee cum'!Y$112</f>
        <v>0.97844450559021634</v>
      </c>
      <c r="Z81">
        <f>'tyee cum'!Z81/'tyee cum'!Z$112</f>
        <v>0.98248653531180863</v>
      </c>
      <c r="AA81">
        <f>'tyee cum'!AA81/'tyee cum'!AA$112</f>
        <v>0.94818288623380254</v>
      </c>
      <c r="AB81">
        <f>'tyee cum'!AB81/'tyee cum'!AB$112</f>
        <v>0.98026574974267167</v>
      </c>
      <c r="AC81">
        <f>'tyee cum'!AC81/'tyee cum'!AC$112</f>
        <v>0.98196057332993703</v>
      </c>
      <c r="AD81">
        <f>'tyee cum'!AD81/'tyee cum'!AD$112</f>
        <v>0.97825997969491074</v>
      </c>
      <c r="AE81">
        <f>'tyee cum'!AE81/'tyee cum'!AE$112</f>
        <v>0.94038277013856664</v>
      </c>
      <c r="AF81">
        <f>'tyee cum'!AF81/'tyee cum'!AF$112</f>
        <v>0.99395152510474238</v>
      </c>
      <c r="AG81">
        <f>'tyee cum'!AG81/'tyee cum'!AG$112</f>
        <v>0.99604609517880394</v>
      </c>
      <c r="AH81">
        <f>'tyee cum'!AH81/'tyee cum'!AH$112</f>
        <v>0.99445852873466456</v>
      </c>
      <c r="AI81">
        <f>'tyee cum'!AI81/'tyee cum'!AI$112</f>
        <v>1</v>
      </c>
      <c r="AJ81">
        <f>'tyee cum'!AJ81/'tyee cum'!AJ$112</f>
        <v>1</v>
      </c>
      <c r="AK81">
        <f>'tyee cum'!AK81/'tyee cum'!AK$112</f>
        <v>0.96154544287377641</v>
      </c>
      <c r="AL81">
        <f>'tyee cum'!AL81/'tyee cum'!AL$112</f>
        <v>0.8218457510775764</v>
      </c>
      <c r="AM81">
        <f>'tyee cum'!AM81/'tyee cum'!AM$112</f>
        <v>1</v>
      </c>
      <c r="AN81">
        <f>'tyee cum'!AN81/'tyee cum'!AN$112</f>
        <v>0.99582073247041192</v>
      </c>
      <c r="AO81">
        <f>'tyee cum'!AO81/'tyee cum'!AO$112</f>
        <v>1</v>
      </c>
      <c r="AP81">
        <f>'tyee cum'!AP81/'tyee cum'!AP$112</f>
        <v>1</v>
      </c>
      <c r="AQ81">
        <f>'tyee cum'!AQ81/'tyee cum'!AQ$112</f>
        <v>0.99686244049864403</v>
      </c>
      <c r="AR81">
        <f>'tyee cum'!AR81/'tyee cum'!AR$112</f>
        <v>0.99757460264983533</v>
      </c>
      <c r="AS81">
        <f>'tyee cum'!AS81/'tyee cum'!AS$112</f>
        <v>0.99550683239404003</v>
      </c>
      <c r="AT81">
        <f>'tyee cum'!AT81/'tyee cum'!AT$112</f>
        <v>0.91436916215968767</v>
      </c>
      <c r="AU81">
        <f>'tyee cum'!AU81/'tyee cum'!AU$112</f>
        <v>0.85546343649286305</v>
      </c>
      <c r="AV81">
        <f>'tyee cum'!AV81/'tyee cum'!AV$112</f>
        <v>0.94485210203365944</v>
      </c>
      <c r="AW81">
        <f>'tyee cum'!AW81/'tyee cum'!AW$112</f>
        <v>0.87415382631680738</v>
      </c>
      <c r="AX81">
        <f>'tyee cum'!AX81/'tyee cum'!AX$112</f>
        <v>0.96371472221728505</v>
      </c>
      <c r="AY81">
        <f>'tyee cum'!AY81/'tyee cum'!AY$112</f>
        <v>0.9527099098604187</v>
      </c>
      <c r="AZ81">
        <f>'tyee cum'!AZ81/'tyee cum'!AZ$112</f>
        <v>0.91541144539244101</v>
      </c>
      <c r="BA81">
        <f>'tyee cum'!BA81/'tyee cum'!BA$112</f>
        <v>0.81083541910060219</v>
      </c>
      <c r="BB81">
        <f>'tyee cum'!BB81/'tyee cum'!BB$112</f>
        <v>0.97136295186097132</v>
      </c>
      <c r="BC81">
        <f>'tyee cum'!BC81/'tyee cum'!BC$112</f>
        <v>0.95141401466587638</v>
      </c>
      <c r="BF81">
        <f t="shared" si="5"/>
        <v>0.96830848067962594</v>
      </c>
      <c r="BG81">
        <f t="shared" si="6"/>
        <v>0.92290284281627877</v>
      </c>
      <c r="BH81">
        <f t="shared" si="7"/>
        <v>0.95900716725028035</v>
      </c>
      <c r="BI81">
        <f t="shared" si="8"/>
        <v>0.99594835791159242</v>
      </c>
      <c r="BJ81">
        <f t="shared" si="9"/>
        <v>0.99938893985041333</v>
      </c>
    </row>
    <row r="82" spans="1:62" x14ac:dyDescent="0.35">
      <c r="A82" s="1">
        <v>45524</v>
      </c>
      <c r="B82">
        <f>'tyee cum'!B82/'tyee cum'!B$112</f>
        <v>0.99567698853829611</v>
      </c>
      <c r="C82">
        <f>'tyee cum'!C82/'tyee cum'!C$112</f>
        <v>0.97731622851130429</v>
      </c>
      <c r="D82">
        <f>'tyee cum'!D82/'tyee cum'!D$112</f>
        <v>0.99362549280371515</v>
      </c>
      <c r="E82">
        <f>'tyee cum'!E82/'tyee cum'!E$112</f>
        <v>0.99969589067281195</v>
      </c>
      <c r="F82">
        <f>'tyee cum'!F82/'tyee cum'!F$112</f>
        <v>0.99841099050197002</v>
      </c>
      <c r="G82">
        <f>'tyee cum'!G82/'tyee cum'!G$112</f>
        <v>0.99437597952604895</v>
      </c>
      <c r="H82">
        <f>'tyee cum'!H82/'tyee cum'!H$112</f>
        <v>0.99436459061744831</v>
      </c>
      <c r="I82">
        <f>'tyee cum'!I82/'tyee cum'!I$112</f>
        <v>0.99919446489229247</v>
      </c>
      <c r="J82">
        <f>'tyee cum'!J82/'tyee cum'!J$112</f>
        <v>0.99751522937436488</v>
      </c>
      <c r="K82">
        <f>'tyee cum'!K82/'tyee cum'!K$112</f>
        <v>1</v>
      </c>
      <c r="L82">
        <f>'tyee cum'!L82/'tyee cum'!L$112</f>
        <v>0.99412844542857115</v>
      </c>
      <c r="M82">
        <f>'tyee cum'!M82/'tyee cum'!M$112</f>
        <v>0.99803626901326048</v>
      </c>
      <c r="N82">
        <f>'tyee cum'!N82/'tyee cum'!N$112</f>
        <v>0.99484909699185231</v>
      </c>
      <c r="O82">
        <f>'tyee cum'!O82/'tyee cum'!O$112</f>
        <v>0.98417125702840969</v>
      </c>
      <c r="P82">
        <f>'tyee cum'!P82/'tyee cum'!P$112</f>
        <v>0.98927882163594583</v>
      </c>
      <c r="Q82">
        <f>'tyee cum'!Q82/'tyee cum'!Q$112</f>
        <v>0.96179928818767657</v>
      </c>
      <c r="R82">
        <f>'tyee cum'!R82/'tyee cum'!R$112</f>
        <v>0.96724687603843207</v>
      </c>
      <c r="S82">
        <f>'tyee cum'!S82/'tyee cum'!S$112</f>
        <v>0.9753237406280425</v>
      </c>
      <c r="T82">
        <f>'tyee cum'!T82/'tyee cum'!T$112</f>
        <v>0.97853692639211232</v>
      </c>
      <c r="U82">
        <f>'tyee cum'!U82/'tyee cum'!U$112</f>
        <v>0.98612446739825554</v>
      </c>
      <c r="V82">
        <f>'tyee cum'!V82/'tyee cum'!V$112</f>
        <v>0.96296675530119114</v>
      </c>
      <c r="W82">
        <f>'tyee cum'!W82/'tyee cum'!W$112</f>
        <v>0.95858738443095592</v>
      </c>
      <c r="X82">
        <f>'tyee cum'!X82/'tyee cum'!X$112</f>
        <v>0.9669597082200585</v>
      </c>
      <c r="Y82">
        <f>'tyee cum'!Y82/'tyee cum'!Y$112</f>
        <v>0.98296282591056705</v>
      </c>
      <c r="Z82">
        <f>'tyee cum'!Z82/'tyee cum'!Z$112</f>
        <v>0.98415088343359669</v>
      </c>
      <c r="AA82">
        <f>'tyee cum'!AA82/'tyee cum'!AA$112</f>
        <v>0.95202199931028131</v>
      </c>
      <c r="AB82">
        <f>'tyee cum'!AB82/'tyee cum'!AB$112</f>
        <v>0.98354537410918585</v>
      </c>
      <c r="AC82">
        <f>'tyee cum'!AC82/'tyee cum'!AC$112</f>
        <v>0.98689209840843395</v>
      </c>
      <c r="AD82">
        <f>'tyee cum'!AD82/'tyee cum'!AD$112</f>
        <v>0.98106130904194155</v>
      </c>
      <c r="AE82">
        <f>'tyee cum'!AE82/'tyee cum'!AE$112</f>
        <v>0.94212062798285878</v>
      </c>
      <c r="AF82">
        <f>'tyee cum'!AF82/'tyee cum'!AF$112</f>
        <v>0.9943838007230954</v>
      </c>
      <c r="AG82">
        <f>'tyee cum'!AG82/'tyee cum'!AG$112</f>
        <v>0.99643500051649858</v>
      </c>
      <c r="AH82">
        <f>'tyee cum'!AH82/'tyee cum'!AH$112</f>
        <v>0.99751812354379421</v>
      </c>
      <c r="AI82">
        <f>'tyee cum'!AI82/'tyee cum'!AI$112</f>
        <v>1</v>
      </c>
      <c r="AJ82">
        <f>'tyee cum'!AJ82/'tyee cum'!AJ$112</f>
        <v>1</v>
      </c>
      <c r="AK82">
        <f>'tyee cum'!AK82/'tyee cum'!AK$112</f>
        <v>0.98112246930851743</v>
      </c>
      <c r="AL82">
        <f>'tyee cum'!AL82/'tyee cum'!AL$112</f>
        <v>0.84048137916395194</v>
      </c>
      <c r="AM82">
        <f>'tyee cum'!AM82/'tyee cum'!AM$112</f>
        <v>1</v>
      </c>
      <c r="AN82">
        <f>'tyee cum'!AN82/'tyee cum'!AN$112</f>
        <v>0.9979944893591931</v>
      </c>
      <c r="AO82">
        <f>'tyee cum'!AO82/'tyee cum'!AO$112</f>
        <v>1</v>
      </c>
      <c r="AP82">
        <f>'tyee cum'!AP82/'tyee cum'!AP$112</f>
        <v>1</v>
      </c>
      <c r="AQ82">
        <f>'tyee cum'!AQ82/'tyee cum'!AQ$112</f>
        <v>0.99724300401123966</v>
      </c>
      <c r="AR82">
        <f>'tyee cum'!AR82/'tyee cum'!AR$112</f>
        <v>0.99840926062922963</v>
      </c>
      <c r="AS82">
        <f>'tyee cum'!AS82/'tyee cum'!AS$112</f>
        <v>0.99715454776058499</v>
      </c>
      <c r="AT82">
        <f>'tyee cum'!AT82/'tyee cum'!AT$112</f>
        <v>0.93025359576492916</v>
      </c>
      <c r="AU82">
        <f>'tyee cum'!AU82/'tyee cum'!AU$112</f>
        <v>0.89224461677566269</v>
      </c>
      <c r="AV82">
        <f>'tyee cum'!AV82/'tyee cum'!AV$112</f>
        <v>0.94867906297683124</v>
      </c>
      <c r="AW82">
        <f>'tyee cum'!AW82/'tyee cum'!AW$112</f>
        <v>0.88871960702478259</v>
      </c>
      <c r="AX82">
        <f>'tyee cum'!AX82/'tyee cum'!AX$112</f>
        <v>0.96597352036357143</v>
      </c>
      <c r="AY82">
        <f>'tyee cum'!AY82/'tyee cum'!AY$112</f>
        <v>0.95746486051788682</v>
      </c>
      <c r="AZ82">
        <f>'tyee cum'!AZ82/'tyee cum'!AZ$112</f>
        <v>0.91755182732281859</v>
      </c>
      <c r="BA82">
        <f>'tyee cum'!BA82/'tyee cum'!BA$112</f>
        <v>0.82002025293798919</v>
      </c>
      <c r="BB82">
        <f>'tyee cum'!BB82/'tyee cum'!BB$112</f>
        <v>0.97163929629233126</v>
      </c>
      <c r="BC82">
        <f>'tyee cum'!BC82/'tyee cum'!BC$112</f>
        <v>0.95698377429330261</v>
      </c>
      <c r="BF82">
        <f t="shared" si="5"/>
        <v>0.97280023147437211</v>
      </c>
      <c r="BG82">
        <f t="shared" si="6"/>
        <v>0.93381370543030806</v>
      </c>
      <c r="BH82">
        <f t="shared" si="7"/>
        <v>0.96371844656678618</v>
      </c>
      <c r="BI82">
        <f t="shared" si="8"/>
        <v>0.99744717303358355</v>
      </c>
      <c r="BJ82">
        <f t="shared" si="9"/>
        <v>0.99990876720184363</v>
      </c>
    </row>
    <row r="83" spans="1:62" x14ac:dyDescent="0.35">
      <c r="A83" s="1">
        <v>45525</v>
      </c>
      <c r="B83">
        <f>'tyee cum'!B83/'tyee cum'!B$112</f>
        <v>0.99650055080132838</v>
      </c>
      <c r="C83">
        <f>'tyee cum'!C83/'tyee cum'!C$112</f>
        <v>0.9792629952896218</v>
      </c>
      <c r="D83">
        <f>'tyee cum'!D83/'tyee cum'!D$112</f>
        <v>0.99477663739286193</v>
      </c>
      <c r="E83">
        <f>'tyee cum'!E83/'tyee cum'!E$112</f>
        <v>0.99976202023993743</v>
      </c>
      <c r="F83">
        <f>'tyee cum'!F83/'tyee cum'!F$112</f>
        <v>0.99909934920633692</v>
      </c>
      <c r="G83">
        <f>'tyee cum'!G83/'tyee cum'!G$112</f>
        <v>0.99610148756523409</v>
      </c>
      <c r="H83">
        <f>'tyee cum'!H83/'tyee cum'!H$112</f>
        <v>0.99628972139116423</v>
      </c>
      <c r="I83">
        <f>'tyee cum'!I83/'tyee cum'!I$112</f>
        <v>0.99932097354124683</v>
      </c>
      <c r="J83">
        <f>'tyee cum'!J83/'tyee cum'!J$112</f>
        <v>0.99823762518853187</v>
      </c>
      <c r="K83">
        <f>'tyee cum'!K83/'tyee cum'!K$112</f>
        <v>1</v>
      </c>
      <c r="L83">
        <f>'tyee cum'!L83/'tyee cum'!L$112</f>
        <v>0.99412844542857115</v>
      </c>
      <c r="M83">
        <f>'tyee cum'!M83/'tyee cum'!M$112</f>
        <v>0.99886199439887635</v>
      </c>
      <c r="N83">
        <f>'tyee cum'!N83/'tyee cum'!N$112</f>
        <v>0.99589535399748041</v>
      </c>
      <c r="O83">
        <f>'tyee cum'!O83/'tyee cum'!O$112</f>
        <v>0.98721789894567269</v>
      </c>
      <c r="P83">
        <f>'tyee cum'!P83/'tyee cum'!P$112</f>
        <v>0.99164507803931978</v>
      </c>
      <c r="Q83">
        <f>'tyee cum'!Q83/'tyee cum'!Q$112</f>
        <v>0.96728696029744188</v>
      </c>
      <c r="R83">
        <f>'tyee cum'!R83/'tyee cum'!R$112</f>
        <v>0.97241615178207907</v>
      </c>
      <c r="S83">
        <f>'tyee cum'!S83/'tyee cum'!S$112</f>
        <v>0.98027972749519532</v>
      </c>
      <c r="T83">
        <f>'tyee cum'!T83/'tyee cum'!T$112</f>
        <v>0.97995965495627502</v>
      </c>
      <c r="U83">
        <f>'tyee cum'!U83/'tyee cum'!U$112</f>
        <v>0.98680099681538225</v>
      </c>
      <c r="V83">
        <f>'tyee cum'!V83/'tyee cum'!V$112</f>
        <v>0.96553505919041793</v>
      </c>
      <c r="W83">
        <f>'tyee cum'!W83/'tyee cum'!W$112</f>
        <v>0.9626619270543888</v>
      </c>
      <c r="X83">
        <f>'tyee cum'!X83/'tyee cum'!X$112</f>
        <v>0.97221858154186447</v>
      </c>
      <c r="Y83">
        <f>'tyee cum'!Y83/'tyee cum'!Y$112</f>
        <v>0.98467212605756282</v>
      </c>
      <c r="Z83">
        <f>'tyee cum'!Z83/'tyee cum'!Z$112</f>
        <v>0.98499223453520879</v>
      </c>
      <c r="AA83">
        <f>'tyee cum'!AA83/'tyee cum'!AA$112</f>
        <v>0.95763966855470506</v>
      </c>
      <c r="AB83">
        <f>'tyee cum'!AB83/'tyee cum'!AB$112</f>
        <v>0.98649656217590542</v>
      </c>
      <c r="AC83">
        <f>'tyee cum'!AC83/'tyee cum'!AC$112</f>
        <v>0.99113842266647378</v>
      </c>
      <c r="AD83">
        <f>'tyee cum'!AD83/'tyee cum'!AD$112</f>
        <v>0.98390525268620432</v>
      </c>
      <c r="AE83">
        <f>'tyee cum'!AE83/'tyee cum'!AE$112</f>
        <v>0.94824776153472301</v>
      </c>
      <c r="AF83">
        <f>'tyee cum'!AF83/'tyee cum'!AF$112</f>
        <v>0.99472873298022013</v>
      </c>
      <c r="AG83">
        <f>'tyee cum'!AG83/'tyee cum'!AG$112</f>
        <v>0.996676637642263</v>
      </c>
      <c r="AH83">
        <f>'tyee cum'!AH83/'tyee cum'!AH$112</f>
        <v>0.99929742858265758</v>
      </c>
      <c r="AI83">
        <f>'tyee cum'!AI83/'tyee cum'!AI$112</f>
        <v>1</v>
      </c>
      <c r="AJ83">
        <f>'tyee cum'!AJ83/'tyee cum'!AJ$112</f>
        <v>1</v>
      </c>
      <c r="AK83">
        <f>'tyee cum'!AK83/'tyee cum'!AK$112</f>
        <v>1</v>
      </c>
      <c r="AL83">
        <f>'tyee cum'!AL83/'tyee cum'!AL$112</f>
        <v>0.85069523972155325</v>
      </c>
      <c r="AM83">
        <f>'tyee cum'!AM83/'tyee cum'!AM$112</f>
        <v>1</v>
      </c>
      <c r="AN83">
        <f>'tyee cum'!AN83/'tyee cum'!AN$112</f>
        <v>0.99960281593514755</v>
      </c>
      <c r="AO83">
        <f>'tyee cum'!AO83/'tyee cum'!AO$112</f>
        <v>1</v>
      </c>
      <c r="AP83">
        <f>'tyee cum'!AP83/'tyee cum'!AP$112</f>
        <v>1</v>
      </c>
      <c r="AQ83">
        <f>'tyee cum'!AQ83/'tyee cum'!AQ$112</f>
        <v>0.9973343838297839</v>
      </c>
      <c r="AR83">
        <f>'tyee cum'!AR83/'tyee cum'!AR$112</f>
        <v>0.99862461868527985</v>
      </c>
      <c r="AS83">
        <f>'tyee cum'!AS83/'tyee cum'!AS$112</f>
        <v>0.99791333502442903</v>
      </c>
      <c r="AT83">
        <f>'tyee cum'!AT83/'tyee cum'!AT$112</f>
        <v>0.94699121535778552</v>
      </c>
      <c r="AU83">
        <f>'tyee cum'!AU83/'tyee cum'!AU$112</f>
        <v>0.89943979065105795</v>
      </c>
      <c r="AV83">
        <f>'tyee cum'!AV83/'tyee cum'!AV$112</f>
        <v>0.95477917616863384</v>
      </c>
      <c r="AW83">
        <f>'tyee cum'!AW83/'tyee cum'!AW$112</f>
        <v>0.89939567505573292</v>
      </c>
      <c r="AX83">
        <f>'tyee cum'!AX83/'tyee cum'!AX$112</f>
        <v>0.97166031323340429</v>
      </c>
      <c r="AY83">
        <f>'tyee cum'!AY83/'tyee cum'!AY$112</f>
        <v>0.95746486051788682</v>
      </c>
      <c r="AZ83">
        <f>'tyee cum'!AZ83/'tyee cum'!AZ$112</f>
        <v>0.92577777932331939</v>
      </c>
      <c r="BA83">
        <f>'tyee cum'!BA83/'tyee cum'!BA$112</f>
        <v>0.83248038179025463</v>
      </c>
      <c r="BB83">
        <f>'tyee cum'!BB83/'tyee cum'!BB$112</f>
        <v>0.97677307925632517</v>
      </c>
      <c r="BC83">
        <f>'tyee cum'!BC83/'tyee cum'!BC$112</f>
        <v>0.96091930792140834</v>
      </c>
      <c r="BF83">
        <f t="shared" si="5"/>
        <v>0.97614640723050272</v>
      </c>
      <c r="BG83">
        <f t="shared" si="6"/>
        <v>0.9473681792108668</v>
      </c>
      <c r="BH83">
        <f t="shared" si="7"/>
        <v>0.96838029853143248</v>
      </c>
      <c r="BI83">
        <f t="shared" si="8"/>
        <v>0.99852787031109291</v>
      </c>
      <c r="BJ83">
        <f t="shared" si="9"/>
        <v>1</v>
      </c>
    </row>
    <row r="84" spans="1:62" x14ac:dyDescent="0.35">
      <c r="A84" s="1">
        <v>45526</v>
      </c>
      <c r="B84">
        <f>'tyee cum'!B84/'tyee cum'!B$112</f>
        <v>0.99754456709352213</v>
      </c>
      <c r="C84">
        <f>'tyee cum'!C84/'tyee cum'!C$112</f>
        <v>0.98237257083257801</v>
      </c>
      <c r="D84">
        <f>'tyee cum'!D84/'tyee cum'!D$112</f>
        <v>0.99528868034823448</v>
      </c>
      <c r="E84">
        <f>'tyee cum'!E84/'tyee cum'!E$112</f>
        <v>0.99976202023993743</v>
      </c>
      <c r="F84">
        <f>'tyee cum'!F84/'tyee cum'!F$112</f>
        <v>0.99959185082745761</v>
      </c>
      <c r="G84">
        <f>'tyee cum'!G84/'tyee cum'!G$112</f>
        <v>0.99841440691975303</v>
      </c>
      <c r="H84">
        <f>'tyee cum'!H84/'tyee cum'!H$112</f>
        <v>0.99806101751377174</v>
      </c>
      <c r="I84">
        <f>'tyee cum'!I84/'tyee cum'!I$112</f>
        <v>0.99952199922377039</v>
      </c>
      <c r="J84">
        <f>'tyee cum'!J84/'tyee cum'!J$112</f>
        <v>0.99908876064426733</v>
      </c>
      <c r="K84">
        <f>'tyee cum'!K84/'tyee cum'!K$112</f>
        <v>1</v>
      </c>
      <c r="L84">
        <f>'tyee cum'!L84/'tyee cum'!L$112</f>
        <v>0.99510808120268235</v>
      </c>
      <c r="M84">
        <f>'tyee cum'!M84/'tyee cum'!M$112</f>
        <v>0.99951900657904769</v>
      </c>
      <c r="N84">
        <f>'tyee cum'!N84/'tyee cum'!N$112</f>
        <v>0.99691261027577127</v>
      </c>
      <c r="O84">
        <f>'tyee cum'!O84/'tyee cum'!O$112</f>
        <v>0.99039684008091633</v>
      </c>
      <c r="P84">
        <f>'tyee cum'!P84/'tyee cum'!P$112</f>
        <v>0.99323801091944508</v>
      </c>
      <c r="Q84">
        <f>'tyee cum'!Q84/'tyee cum'!Q$112</f>
        <v>0.97308244115540921</v>
      </c>
      <c r="R84">
        <f>'tyee cum'!R84/'tyee cum'!R$112</f>
        <v>0.98019000432837922</v>
      </c>
      <c r="S84">
        <f>'tyee cum'!S84/'tyee cum'!S$112</f>
        <v>0.98582669329594197</v>
      </c>
      <c r="T84">
        <f>'tyee cum'!T84/'tyee cum'!T$112</f>
        <v>0.98127333694908647</v>
      </c>
      <c r="U84">
        <f>'tyee cum'!U84/'tyee cum'!U$112</f>
        <v>0.98813347899964799</v>
      </c>
      <c r="V84">
        <f>'tyee cum'!V84/'tyee cum'!V$112</f>
        <v>0.96956601613009563</v>
      </c>
      <c r="W84">
        <f>'tyee cum'!W84/'tyee cum'!W$112</f>
        <v>0.96690990960521939</v>
      </c>
      <c r="X84">
        <f>'tyee cum'!X84/'tyee cum'!X$112</f>
        <v>0.97459382645343928</v>
      </c>
      <c r="Y84">
        <f>'tyee cum'!Y84/'tyee cum'!Y$112</f>
        <v>0.98564059151600136</v>
      </c>
      <c r="Z84">
        <f>'tyee cum'!Z84/'tyee cum'!Z$112</f>
        <v>0.98584239559603959</v>
      </c>
      <c r="AA84">
        <f>'tyee cum'!AA84/'tyee cum'!AA$112</f>
        <v>0.96167271712281899</v>
      </c>
      <c r="AB84">
        <f>'tyee cum'!AB84/'tyee cum'!AB$112</f>
        <v>0.98723644255721965</v>
      </c>
      <c r="AC84">
        <f>'tyee cum'!AC84/'tyee cum'!AC$112</f>
        <v>0.99376430825821127</v>
      </c>
      <c r="AD84">
        <f>'tyee cum'!AD84/'tyee cum'!AD$112</f>
        <v>0.98876664688988702</v>
      </c>
      <c r="AE84">
        <f>'tyee cum'!AE84/'tyee cum'!AE$112</f>
        <v>0.9503801362517672</v>
      </c>
      <c r="AF84">
        <f>'tyee cum'!AF84/'tyee cum'!AF$112</f>
        <v>0.99501191157764624</v>
      </c>
      <c r="AG84">
        <f>'tyee cum'!AG84/'tyee cum'!AG$112</f>
        <v>0.99687501416677382</v>
      </c>
      <c r="AH84">
        <f>'tyee cum'!AH84/'tyee cum'!AH$112</f>
        <v>0.99958405469556688</v>
      </c>
      <c r="AI84">
        <f>'tyee cum'!AI84/'tyee cum'!AI$112</f>
        <v>1</v>
      </c>
      <c r="AJ84">
        <f>'tyee cum'!AJ84/'tyee cum'!AJ$112</f>
        <v>1</v>
      </c>
      <c r="AK84">
        <f>'tyee cum'!AK84/'tyee cum'!AK$112</f>
        <v>1</v>
      </c>
      <c r="AL84">
        <f>'tyee cum'!AL84/'tyee cum'!AL$112</f>
        <v>0.86149554469939438</v>
      </c>
      <c r="AM84">
        <f>'tyee cum'!AM84/'tyee cum'!AM$112</f>
        <v>1</v>
      </c>
      <c r="AN84">
        <f>'tyee cum'!AN84/'tyee cum'!AN$112</f>
        <v>0.99960281593514755</v>
      </c>
      <c r="AO84">
        <f>'tyee cum'!AO84/'tyee cum'!AO$112</f>
        <v>1</v>
      </c>
      <c r="AP84">
        <f>'tyee cum'!AP84/'tyee cum'!AP$112</f>
        <v>1</v>
      </c>
      <c r="AQ84">
        <f>'tyee cum'!AQ84/'tyee cum'!AQ$112</f>
        <v>0.9973343838297839</v>
      </c>
      <c r="AR84">
        <f>'tyee cum'!AR84/'tyee cum'!AR$112</f>
        <v>0.99884696132693163</v>
      </c>
      <c r="AS84">
        <f>'tyee cum'!AS84/'tyee cum'!AS$112</f>
        <v>0.99791333502442903</v>
      </c>
      <c r="AT84">
        <f>'tyee cum'!AT84/'tyee cum'!AT$112</f>
        <v>0.9702052424795431</v>
      </c>
      <c r="AU84">
        <f>'tyee cum'!AU84/'tyee cum'!AU$112</f>
        <v>0.90042290782618684</v>
      </c>
      <c r="AV84">
        <f>'tyee cum'!AV84/'tyee cum'!AV$112</f>
        <v>0.95981258471917319</v>
      </c>
      <c r="AW84">
        <f>'tyee cum'!AW84/'tyee cum'!AW$112</f>
        <v>0.90816025299532754</v>
      </c>
      <c r="AX84">
        <f>'tyee cum'!AX84/'tyee cum'!AX$112</f>
        <v>0.97919942877058164</v>
      </c>
      <c r="AY84">
        <f>'tyee cum'!AY84/'tyee cum'!AY$112</f>
        <v>0.96169182243097617</v>
      </c>
      <c r="AZ84">
        <f>'tyee cum'!AZ84/'tyee cum'!AZ$112</f>
        <v>0.92722701436716159</v>
      </c>
      <c r="BA84">
        <f>'tyee cum'!BA84/'tyee cum'!BA$112</f>
        <v>0.84661269125748173</v>
      </c>
      <c r="BB84">
        <f>'tyee cum'!BB84/'tyee cum'!BB$112</f>
        <v>0.98417014595153984</v>
      </c>
      <c r="BC84">
        <f>'tyee cum'!BC84/'tyee cum'!BC$112</f>
        <v>0.96348224050152631</v>
      </c>
      <c r="BF84">
        <f t="shared" si="5"/>
        <v>0.97898792074750929</v>
      </c>
      <c r="BG84">
        <f t="shared" si="6"/>
        <v>0.95320987079198904</v>
      </c>
      <c r="BH84">
        <f t="shared" si="7"/>
        <v>0.97346028747991675</v>
      </c>
      <c r="BI84">
        <f t="shared" si="8"/>
        <v>0.99902831081493337</v>
      </c>
      <c r="BJ84">
        <f t="shared" si="9"/>
        <v>1</v>
      </c>
    </row>
    <row r="85" spans="1:62" x14ac:dyDescent="0.35">
      <c r="A85" s="1">
        <v>45527</v>
      </c>
      <c r="B85">
        <f>'tyee cum'!B85/'tyee cum'!B$112</f>
        <v>0.99853007962329976</v>
      </c>
      <c r="C85">
        <f>'tyee cum'!C85/'tyee cum'!C$112</f>
        <v>0.98689489828285015</v>
      </c>
      <c r="D85">
        <f>'tyee cum'!D85/'tyee cum'!D$112</f>
        <v>0.99620248614940965</v>
      </c>
      <c r="E85">
        <f>'tyee cum'!E85/'tyee cum'!E$112</f>
        <v>0.99976202023993743</v>
      </c>
      <c r="F85">
        <f>'tyee cum'!F85/'tyee cum'!F$112</f>
        <v>0.99985393235077602</v>
      </c>
      <c r="G85">
        <f>'tyee cum'!G85/'tyee cum'!G$112</f>
        <v>0.99932853423616919</v>
      </c>
      <c r="H85">
        <f>'tyee cum'!H85/'tyee cum'!H$112</f>
        <v>0.99909830258826726</v>
      </c>
      <c r="I85">
        <f>'tyee cum'!I85/'tyee cum'!I$112</f>
        <v>0.99962747255245954</v>
      </c>
      <c r="J85">
        <f>'tyee cum'!J85/'tyee cum'!J$112</f>
        <v>0.99945919395554084</v>
      </c>
      <c r="K85">
        <f>'tyee cum'!K85/'tyee cum'!K$112</f>
        <v>1</v>
      </c>
      <c r="L85">
        <f>'tyee cum'!L85/'tyee cum'!L$112</f>
        <v>0.99610497928114472</v>
      </c>
      <c r="M85">
        <f>'tyee cum'!M85/'tyee cum'!M$112</f>
        <v>0.99969664619473342</v>
      </c>
      <c r="N85">
        <f>'tyee cum'!N85/'tyee cum'!N$112</f>
        <v>0.99833141508493184</v>
      </c>
      <c r="O85">
        <f>'tyee cum'!O85/'tyee cum'!O$112</f>
        <v>0.99144928050328929</v>
      </c>
      <c r="P85">
        <f>'tyee cum'!P85/'tyee cum'!P$112</f>
        <v>0.99420774977511239</v>
      </c>
      <c r="Q85">
        <f>'tyee cum'!Q85/'tyee cum'!Q$112</f>
        <v>0.9773421465676666</v>
      </c>
      <c r="R85">
        <f>'tyee cum'!R85/'tyee cum'!R$112</f>
        <v>0.98530008709825023</v>
      </c>
      <c r="S85">
        <f>'tyee cum'!S85/'tyee cum'!S$112</f>
        <v>0.99127476522829183</v>
      </c>
      <c r="T85">
        <f>'tyee cum'!T85/'tyee cum'!T$112</f>
        <v>0.98263555552397941</v>
      </c>
      <c r="U85">
        <f>'tyee cum'!U85/'tyee cum'!U$112</f>
        <v>0.98975849082933831</v>
      </c>
      <c r="V85">
        <f>'tyee cum'!V85/'tyee cum'!V$112</f>
        <v>0.9734136175610304</v>
      </c>
      <c r="W85">
        <f>'tyee cum'!W85/'tyee cum'!W$112</f>
        <v>0.97046413244349661</v>
      </c>
      <c r="X85">
        <f>'tyee cum'!X85/'tyee cum'!X$112</f>
        <v>0.97720625153186458</v>
      </c>
      <c r="Y85">
        <f>'tyee cum'!Y85/'tyee cum'!Y$112</f>
        <v>0.98694554576573545</v>
      </c>
      <c r="Z85">
        <f>'tyee cum'!Z85/'tyee cum'!Z$112</f>
        <v>0.98869755653403613</v>
      </c>
      <c r="AA85">
        <f>'tyee cum'!AA85/'tyee cum'!AA$112</f>
        <v>0.96704109451136699</v>
      </c>
      <c r="AB85">
        <f>'tyee cum'!AB85/'tyee cum'!AB$112</f>
        <v>0.98771406410199802</v>
      </c>
      <c r="AC85">
        <f>'tyee cum'!AC85/'tyee cum'!AC$112</f>
        <v>1</v>
      </c>
      <c r="AD85">
        <f>'tyee cum'!AD85/'tyee cum'!AD$112</f>
        <v>0.98991835435164988</v>
      </c>
      <c r="AE85">
        <f>'tyee cum'!AE85/'tyee cum'!AE$112</f>
        <v>0.95350982317393274</v>
      </c>
      <c r="AF85">
        <f>'tyee cum'!AF85/'tyee cum'!AF$112</f>
        <v>0.9951885016663905</v>
      </c>
      <c r="AG85">
        <f>'tyee cum'!AG85/'tyee cum'!AG$112</f>
        <v>0.99699872170818593</v>
      </c>
      <c r="AH85">
        <f>'tyee cum'!AH85/'tyee cum'!AH$112</f>
        <v>0.99987068080847619</v>
      </c>
      <c r="AI85">
        <f>'tyee cum'!AI85/'tyee cum'!AI$112</f>
        <v>1</v>
      </c>
      <c r="AJ85">
        <f>'tyee cum'!AJ85/'tyee cum'!AJ$112</f>
        <v>1</v>
      </c>
      <c r="AK85">
        <f>'tyee cum'!AK85/'tyee cum'!AK$112</f>
        <v>1</v>
      </c>
      <c r="AL85">
        <f>'tyee cum'!AL85/'tyee cum'!AL$112</f>
        <v>0.87409746978148184</v>
      </c>
      <c r="AM85">
        <f>'tyee cum'!AM85/'tyee cum'!AM$112</f>
        <v>1</v>
      </c>
      <c r="AN85">
        <f>'tyee cum'!AN85/'tyee cum'!AN$112</f>
        <v>1</v>
      </c>
      <c r="AO85">
        <f>'tyee cum'!AO85/'tyee cum'!AO$112</f>
        <v>1</v>
      </c>
      <c r="AP85">
        <f>'tyee cum'!AP85/'tyee cum'!AP$112</f>
        <v>1</v>
      </c>
      <c r="AQ85">
        <f>'tyee cum'!AQ85/'tyee cum'!AQ$112</f>
        <v>0.99760518012132338</v>
      </c>
      <c r="AR85">
        <f>'tyee cum'!AR85/'tyee cum'!AR$112</f>
        <v>0.99950293032468429</v>
      </c>
      <c r="AS85">
        <f>'tyee cum'!AS85/'tyee cum'!AS$112</f>
        <v>0.99791333502442903</v>
      </c>
      <c r="AT85">
        <f>'tyee cum'!AT85/'tyee cum'!AT$112</f>
        <v>0.97718940327683246</v>
      </c>
      <c r="AU85">
        <f>'tyee cum'!AU85/'tyee cum'!AU$112</f>
        <v>0.90130874982259235</v>
      </c>
      <c r="AV85">
        <f>'tyee cum'!AV85/'tyee cum'!AV$112</f>
        <v>0.96018722895687203</v>
      </c>
      <c r="AW85">
        <f>'tyee cum'!AW85/'tyee cum'!AW$112</f>
        <v>0.92283913962586828</v>
      </c>
      <c r="AX85">
        <f>'tyee cum'!AX85/'tyee cum'!AX$112</f>
        <v>0.98089642525680987</v>
      </c>
      <c r="AY85">
        <f>'tyee cum'!AY85/'tyee cum'!AY$112</f>
        <v>0.96408760950807015</v>
      </c>
      <c r="AZ85">
        <f>'tyee cum'!AZ85/'tyee cum'!AZ$112</f>
        <v>0.9290300818422238</v>
      </c>
      <c r="BA85">
        <f>'tyee cum'!BA85/'tyee cum'!BA$112</f>
        <v>0.8558276807662264</v>
      </c>
      <c r="BB85">
        <f>'tyee cum'!BB85/'tyee cum'!BB$112</f>
        <v>0.98867587338971563</v>
      </c>
      <c r="BC85">
        <f>'tyee cum'!BC85/'tyee cum'!BC$112</f>
        <v>0.96782943045116043</v>
      </c>
      <c r="BF85">
        <f t="shared" si="5"/>
        <v>0.98127438737725725</v>
      </c>
      <c r="BG85">
        <f t="shared" si="6"/>
        <v>0.9555130449088145</v>
      </c>
      <c r="BH85">
        <f t="shared" si="7"/>
        <v>0.97724022529081511</v>
      </c>
      <c r="BI85">
        <f t="shared" si="8"/>
        <v>0.99959633699551576</v>
      </c>
      <c r="BJ85">
        <f t="shared" si="9"/>
        <v>1</v>
      </c>
    </row>
    <row r="86" spans="1:62" x14ac:dyDescent="0.35">
      <c r="A86" s="1">
        <v>45528</v>
      </c>
      <c r="B86">
        <f>'tyee cum'!B86/'tyee cum'!B$112</f>
        <v>0.99874344005149462</v>
      </c>
      <c r="C86">
        <f>'tyee cum'!C86/'tyee cum'!C$112</f>
        <v>0.98881116791738333</v>
      </c>
      <c r="D86">
        <f>'tyee cum'!D86/'tyee cum'!D$112</f>
        <v>0.9968963306482479</v>
      </c>
      <c r="E86">
        <f>'tyee cum'!E86/'tyee cum'!E$112</f>
        <v>0.99986341890954211</v>
      </c>
      <c r="F86">
        <f>'tyee cum'!F86/'tyee cum'!F$112</f>
        <v>0.99999938503182417</v>
      </c>
      <c r="G86">
        <f>'tyee cum'!G86/'tyee cum'!G$112</f>
        <v>0.99932853423616919</v>
      </c>
      <c r="H86">
        <f>'tyee cum'!H86/'tyee cum'!H$112</f>
        <v>0.99973561757033913</v>
      </c>
      <c r="I86">
        <f>'tyee cum'!I86/'tyee cum'!I$112</f>
        <v>0.9997329458811488</v>
      </c>
      <c r="J86">
        <f>'tyee cum'!J86/'tyee cum'!J$112</f>
        <v>0.99960461775232445</v>
      </c>
      <c r="K86">
        <f>'tyee cum'!K86/'tyee cum'!K$112</f>
        <v>1</v>
      </c>
      <c r="L86">
        <f>'tyee cum'!L86/'tyee cum'!L$112</f>
        <v>0.99799520161293609</v>
      </c>
      <c r="M86">
        <f>'tyee cum'!M86/'tyee cum'!M$112</f>
        <v>0.99969664619473342</v>
      </c>
      <c r="N86">
        <f>'tyee cum'!N86/'tyee cum'!N$112</f>
        <v>0.99947582839809124</v>
      </c>
      <c r="O86">
        <f>'tyee cum'!O86/'tyee cum'!O$112</f>
        <v>0.99253196874966276</v>
      </c>
      <c r="P86">
        <f>'tyee cum'!P86/'tyee cum'!P$112</f>
        <v>0.99611019585529048</v>
      </c>
      <c r="Q86">
        <f>'tyee cum'!Q86/'tyee cum'!Q$112</f>
        <v>0.98164771778132953</v>
      </c>
      <c r="R86">
        <f>'tyee cum'!R86/'tyee cum'!R$112</f>
        <v>0.99142350460994588</v>
      </c>
      <c r="S86">
        <f>'tyee cum'!S86/'tyee cum'!S$112</f>
        <v>0.99142728146850034</v>
      </c>
      <c r="T86">
        <f>'tyee cum'!T86/'tyee cum'!T$112</f>
        <v>0.98660054831483279</v>
      </c>
      <c r="U86">
        <f>'tyee cum'!U86/'tyee cum'!U$112</f>
        <v>0.99114605171881098</v>
      </c>
      <c r="V86">
        <f>'tyee cum'!V86/'tyee cum'!V$112</f>
        <v>0.97745666340951043</v>
      </c>
      <c r="W86">
        <f>'tyee cum'!W86/'tyee cum'!W$112</f>
        <v>0.97315023994194638</v>
      </c>
      <c r="X86">
        <f>'tyee cum'!X86/'tyee cum'!X$112</f>
        <v>0.97927103936243032</v>
      </c>
      <c r="Y86">
        <f>'tyee cum'!Y86/'tyee cum'!Y$112</f>
        <v>0.98877198141633649</v>
      </c>
      <c r="Z86">
        <f>'tyee cum'!Z86/'tyee cum'!Z$112</f>
        <v>0.99246528241039289</v>
      </c>
      <c r="AA86">
        <f>'tyee cum'!AA86/'tyee cum'!AA$112</f>
        <v>0.97053360503237751</v>
      </c>
      <c r="AB86">
        <f>'tyee cum'!AB86/'tyee cum'!AB$112</f>
        <v>0.98874610572933141</v>
      </c>
      <c r="AC86">
        <f>'tyee cum'!AC86/'tyee cum'!AC$112</f>
        <v>1</v>
      </c>
      <c r="AD86">
        <f>'tyee cum'!AD86/'tyee cum'!AD$112</f>
        <v>0.99426837698454629</v>
      </c>
      <c r="AE86">
        <f>'tyee cum'!AE86/'tyee cum'!AE$112</f>
        <v>0.95615793503159718</v>
      </c>
      <c r="AF86">
        <f>'tyee cum'!AF86/'tyee cum'!AF$112</f>
        <v>0.99553364540864808</v>
      </c>
      <c r="AG86">
        <f>'tyee cum'!AG86/'tyee cum'!AG$112</f>
        <v>0.9972405069866922</v>
      </c>
      <c r="AH86">
        <f>'tyee cum'!AH86/'tyee cum'!AH$112</f>
        <v>1</v>
      </c>
      <c r="AI86">
        <f>'tyee cum'!AI86/'tyee cum'!AI$112</f>
        <v>1</v>
      </c>
      <c r="AJ86">
        <f>'tyee cum'!AJ86/'tyee cum'!AJ$112</f>
        <v>1</v>
      </c>
      <c r="AK86">
        <f>'tyee cum'!AK86/'tyee cum'!AK$112</f>
        <v>1</v>
      </c>
      <c r="AL86">
        <f>'tyee cum'!AL86/'tyee cum'!AL$112</f>
        <v>0.89179749449059265</v>
      </c>
      <c r="AM86">
        <f>'tyee cum'!AM86/'tyee cum'!AM$112</f>
        <v>1</v>
      </c>
      <c r="AN86">
        <f>'tyee cum'!AN86/'tyee cum'!AN$112</f>
        <v>1</v>
      </c>
      <c r="AO86">
        <f>'tyee cum'!AO86/'tyee cum'!AO$112</f>
        <v>1</v>
      </c>
      <c r="AP86">
        <f>'tyee cum'!AP86/'tyee cum'!AP$112</f>
        <v>1</v>
      </c>
      <c r="AQ86">
        <f>'tyee cum'!AQ86/'tyee cum'!AQ$112</f>
        <v>0.99760518012132338</v>
      </c>
      <c r="AR86">
        <f>'tyee cum'!AR86/'tyee cum'!AR$112</f>
        <v>0.99950293032468429</v>
      </c>
      <c r="AS86">
        <f>'tyee cum'!AS86/'tyee cum'!AS$112</f>
        <v>0.99870079738836015</v>
      </c>
      <c r="AT86">
        <f>'tyee cum'!AT86/'tyee cum'!AT$112</f>
        <v>0.98143162347177026</v>
      </c>
      <c r="AU86">
        <f>'tyee cum'!AU86/'tyee cum'!AU$112</f>
        <v>0.90189957693270628</v>
      </c>
      <c r="AV86">
        <f>'tyee cum'!AV86/'tyee cum'!AV$112</f>
        <v>0.9620471412914513</v>
      </c>
      <c r="AW86">
        <f>'tyee cum'!AW86/'tyee cum'!AW$112</f>
        <v>0.92736450758771083</v>
      </c>
      <c r="AX86">
        <f>'tyee cum'!AX86/'tyee cum'!AX$112</f>
        <v>0.98200843707087282</v>
      </c>
      <c r="AY86">
        <f>'tyee cum'!AY86/'tyee cum'!AY$112</f>
        <v>0.96589436867958556</v>
      </c>
      <c r="AZ86">
        <f>'tyee cum'!AZ86/'tyee cum'!AZ$112</f>
        <v>0.92975426468056843</v>
      </c>
      <c r="BA86">
        <f>'tyee cum'!BA86/'tyee cum'!BA$112</f>
        <v>0.87327711408279585</v>
      </c>
      <c r="BB86">
        <f>'tyee cum'!BB86/'tyee cum'!BB$112</f>
        <v>0.99153324055240333</v>
      </c>
      <c r="BC86">
        <f>'tyee cum'!BC86/'tyee cum'!BC$112</f>
        <v>0.97263601397647603</v>
      </c>
      <c r="BF86">
        <f t="shared" si="5"/>
        <v>0.98332997176051318</v>
      </c>
      <c r="BG86">
        <f t="shared" si="6"/>
        <v>0.9579246969095534</v>
      </c>
      <c r="BH86">
        <f t="shared" si="7"/>
        <v>0.98148564704916008</v>
      </c>
      <c r="BI86">
        <f t="shared" si="8"/>
        <v>0.99972387095954496</v>
      </c>
      <c r="BJ86">
        <f t="shared" si="9"/>
        <v>1</v>
      </c>
    </row>
    <row r="87" spans="1:62" x14ac:dyDescent="0.35">
      <c r="A87" s="1">
        <v>45529</v>
      </c>
      <c r="B87">
        <f>'tyee cum'!B87/'tyee cum'!B$112</f>
        <v>0.99883539417481171</v>
      </c>
      <c r="C87">
        <f>'tyee cum'!C87/'tyee cum'!C$112</f>
        <v>0.99130940005991075</v>
      </c>
      <c r="D87">
        <f>'tyee cum'!D87/'tyee cum'!D$112</f>
        <v>0.99911615668147713</v>
      </c>
      <c r="E87">
        <f>'tyee cum'!E87/'tyee cum'!E$112</f>
        <v>0.99986341890954211</v>
      </c>
      <c r="F87">
        <f>'tyee cum'!F87/'tyee cum'!F$112</f>
        <v>0.99999938503182417</v>
      </c>
      <c r="G87">
        <f>'tyee cum'!G87/'tyee cum'!G$112</f>
        <v>0.9995511147250481</v>
      </c>
      <c r="H87">
        <f>'tyee cum'!H87/'tyee cum'!H$112</f>
        <v>0.99973561757033913</v>
      </c>
      <c r="I87">
        <f>'tyee cum'!I87/'tyee cum'!I$112</f>
        <v>0.99983841920983796</v>
      </c>
      <c r="J87">
        <f>'tyee cum'!J87/'tyee cum'!J$112</f>
        <v>0.99975004154910807</v>
      </c>
      <c r="K87">
        <f>'tyee cum'!K87/'tyee cum'!K$112</f>
        <v>1</v>
      </c>
      <c r="L87">
        <f>'tyee cum'!L87/'tyee cum'!L$112</f>
        <v>0.99851307074482976</v>
      </c>
      <c r="M87">
        <f>'tyee cum'!M87/'tyee cum'!M$112</f>
        <v>0.99969664619473342</v>
      </c>
      <c r="N87">
        <f>'tyee cum'!N87/'tyee cum'!N$112</f>
        <v>0.99991976260725046</v>
      </c>
      <c r="O87">
        <f>'tyee cum'!O87/'tyee cum'!O$112</f>
        <v>0.99418936565128924</v>
      </c>
      <c r="P87">
        <f>'tyee cum'!P87/'tyee cum'!P$112</f>
        <v>0.99762442814348395</v>
      </c>
      <c r="Q87">
        <f>'tyee cum'!Q87/'tyee cum'!Q$112</f>
        <v>0.98596031106700188</v>
      </c>
      <c r="R87">
        <f>'tyee cum'!R87/'tyee cum'!R$112</f>
        <v>0.99284156403982626</v>
      </c>
      <c r="S87">
        <f>'tyee cum'!S87/'tyee cum'!S$112</f>
        <v>0.99246597442608286</v>
      </c>
      <c r="T87">
        <f>'tyee cum'!T87/'tyee cum'!T$112</f>
        <v>0.98809624249069472</v>
      </c>
      <c r="U87">
        <f>'tyee cum'!U87/'tyee cum'!U$112</f>
        <v>0.99296367935918528</v>
      </c>
      <c r="V87">
        <f>'tyee cum'!V87/'tyee cum'!V$112</f>
        <v>0.98166940277342096</v>
      </c>
      <c r="W87">
        <f>'tyee cum'!W87/'tyee cum'!W$112</f>
        <v>0.97523706024383394</v>
      </c>
      <c r="X87">
        <f>'tyee cum'!X87/'tyee cum'!X$112</f>
        <v>0.98030318275757089</v>
      </c>
      <c r="Y87">
        <f>'tyee cum'!Y87/'tyee cum'!Y$112</f>
        <v>0.99042458993322346</v>
      </c>
      <c r="Z87">
        <f>'tyee cum'!Z87/'tyee cum'!Z$112</f>
        <v>0.99412963053218095</v>
      </c>
      <c r="AA87">
        <f>'tyee cum'!AA87/'tyee cum'!AA$112</f>
        <v>0.97350719602775004</v>
      </c>
      <c r="AB87">
        <f>'tyee cum'!AB87/'tyee cum'!AB$112</f>
        <v>0.98950314323084665</v>
      </c>
      <c r="AC87">
        <f>'tyee cum'!AC87/'tyee cum'!AC$112</f>
        <v>1</v>
      </c>
      <c r="AD87">
        <f>'tyee cum'!AD87/'tyee cum'!AD$112</f>
        <v>0.99484703428760002</v>
      </c>
      <c r="AE87">
        <f>'tyee cum'!AE87/'tyee cum'!AE$112</f>
        <v>0.95886665702251728</v>
      </c>
      <c r="AF87">
        <f>'tyee cum'!AF87/'tyee cum'!AF$112</f>
        <v>0.99613130240361503</v>
      </c>
      <c r="AG87">
        <f>'tyee cum'!AG87/'tyee cum'!AG$112</f>
        <v>0.99765918664182396</v>
      </c>
      <c r="AH87">
        <f>'tyee cum'!AH87/'tyee cum'!AH$112</f>
        <v>1</v>
      </c>
      <c r="AI87">
        <f>'tyee cum'!AI87/'tyee cum'!AI$112</f>
        <v>1</v>
      </c>
      <c r="AJ87">
        <f>'tyee cum'!AJ87/'tyee cum'!AJ$112</f>
        <v>1</v>
      </c>
      <c r="AK87">
        <f>'tyee cum'!AK87/'tyee cum'!AK$112</f>
        <v>1</v>
      </c>
      <c r="AL87">
        <f>'tyee cum'!AL87/'tyee cum'!AL$112</f>
        <v>0.90355613411336499</v>
      </c>
      <c r="AM87">
        <f>'tyee cum'!AM87/'tyee cum'!AM$112</f>
        <v>1</v>
      </c>
      <c r="AN87">
        <f>'tyee cum'!AN87/'tyee cum'!AN$112</f>
        <v>1</v>
      </c>
      <c r="AO87">
        <f>'tyee cum'!AO87/'tyee cum'!AO$112</f>
        <v>1</v>
      </c>
      <c r="AP87">
        <f>'tyee cum'!AP87/'tyee cum'!AP$112</f>
        <v>1</v>
      </c>
      <c r="AQ87">
        <f>'tyee cum'!AQ87/'tyee cum'!AQ$112</f>
        <v>1</v>
      </c>
      <c r="AR87">
        <f>'tyee cum'!AR87/'tyee cum'!AR$112</f>
        <v>0.99950293032468429</v>
      </c>
      <c r="AS87">
        <f>'tyee cum'!AS87/'tyee cum'!AS$112</f>
        <v>0.99945958465220408</v>
      </c>
      <c r="AT87">
        <f>'tyee cum'!AT87/'tyee cum'!AT$112</f>
        <v>0.98739991296700447</v>
      </c>
      <c r="AU87">
        <f>'tyee cum'!AU87/'tyee cum'!AU$112</f>
        <v>0.90981474659815942</v>
      </c>
      <c r="AV87">
        <f>'tyee cum'!AV87/'tyee cum'!AV$112</f>
        <v>0.9709268086233388</v>
      </c>
      <c r="AW87">
        <f>'tyee cum'!AW87/'tyee cum'!AW$112</f>
        <v>0.93967382514050579</v>
      </c>
      <c r="AX87">
        <f>'tyee cum'!AX87/'tyee cum'!AX$112</f>
        <v>0.98229281535271795</v>
      </c>
      <c r="AY87">
        <f>'tyee cum'!AY87/'tyee cum'!AY$112</f>
        <v>0.97011064873946506</v>
      </c>
      <c r="AZ87">
        <f>'tyee cum'!AZ87/'tyee cum'!AZ$112</f>
        <v>0.93120349972441063</v>
      </c>
      <c r="BA87">
        <f>'tyee cum'!BA87/'tyee cum'!BA$112</f>
        <v>0.87911175010870635</v>
      </c>
      <c r="BB87">
        <f>'tyee cum'!BB87/'tyee cum'!BB$112</f>
        <v>0.99235542233165619</v>
      </c>
      <c r="BC87">
        <f>'tyee cum'!BC87/'tyee cum'!BC$112</f>
        <v>0.97440973195221814</v>
      </c>
      <c r="BF87">
        <f t="shared" si="5"/>
        <v>0.98522900350220555</v>
      </c>
      <c r="BG87">
        <f t="shared" si="6"/>
        <v>0.96223985453760164</v>
      </c>
      <c r="BH87">
        <f t="shared" si="7"/>
        <v>0.98320968928128893</v>
      </c>
      <c r="BI87">
        <f t="shared" si="8"/>
        <v>0.99985716898461607</v>
      </c>
      <c r="BJ87">
        <f t="shared" si="9"/>
        <v>1</v>
      </c>
    </row>
    <row r="88" spans="1:62" x14ac:dyDescent="0.35">
      <c r="A88" s="1">
        <v>45530</v>
      </c>
      <c r="B88">
        <f>'tyee cum'!B88/'tyee cum'!B$112</f>
        <v>0.999421043395749</v>
      </c>
      <c r="C88">
        <f>'tyee cum'!C88/'tyee cum'!C$112</f>
        <v>0.9937797568960417</v>
      </c>
      <c r="D88">
        <f>'tyee cum'!D88/'tyee cum'!D$112</f>
        <v>0.99935394405140976</v>
      </c>
      <c r="E88">
        <f>'tyee cum'!E88/'tyee cum'!E$112</f>
        <v>0.9999648175791469</v>
      </c>
      <c r="F88">
        <f>'tyee cum'!F88/'tyee cum'!F$112</f>
        <v>0.99999938503182417</v>
      </c>
      <c r="G88">
        <f>'tyee cum'!G88/'tyee cum'!G$112</f>
        <v>0.99980335655684571</v>
      </c>
      <c r="H88">
        <f>'tyee cum'!H88/'tyee cum'!H$112</f>
        <v>0.99973561757033913</v>
      </c>
      <c r="I88">
        <f>'tyee cum'!I88/'tyee cum'!I$112</f>
        <v>0.99994389253852711</v>
      </c>
      <c r="J88">
        <f>'tyee cum'!J88/'tyee cum'!J$112</f>
        <v>0.99983171482031563</v>
      </c>
      <c r="K88">
        <f>'tyee cum'!K88/'tyee cum'!K$112</f>
        <v>1</v>
      </c>
      <c r="L88">
        <f>'tyee cum'!L88/'tyee cum'!L$112</f>
        <v>0.99911293582263405</v>
      </c>
      <c r="M88">
        <f>'tyee cum'!M88/'tyee cum'!M$112</f>
        <v>0.999868819976101</v>
      </c>
      <c r="N88">
        <f>'tyee cum'!N88/'tyee cum'!N$112</f>
        <v>0.99991976260725046</v>
      </c>
      <c r="O88">
        <f>'tyee cum'!O88/'tyee cum'!O$112</f>
        <v>0.99690543639217766</v>
      </c>
      <c r="P88">
        <f>'tyee cum'!P88/'tyee cum'!P$112</f>
        <v>0.99947854281854576</v>
      </c>
      <c r="Q88">
        <f>'tyee cum'!Q88/'tyee cum'!Q$112</f>
        <v>0.98946867584276876</v>
      </c>
      <c r="R88">
        <f>'tyee cum'!R88/'tyee cum'!R$112</f>
        <v>0.99392957735025655</v>
      </c>
      <c r="S88">
        <f>'tyee cum'!S88/'tyee cum'!S$112</f>
        <v>0.99469486093137105</v>
      </c>
      <c r="T88">
        <f>'tyee cum'!T88/'tyee cum'!T$112</f>
        <v>0.98996809517826001</v>
      </c>
      <c r="U88">
        <f>'tyee cum'!U88/'tyee cum'!U$112</f>
        <v>0.99535726710527062</v>
      </c>
      <c r="V88">
        <f>'tyee cum'!V88/'tyee cum'!V$112</f>
        <v>0.9857499650314725</v>
      </c>
      <c r="W88">
        <f>'tyee cum'!W88/'tyee cum'!W$112</f>
        <v>0.97685116120898441</v>
      </c>
      <c r="X88">
        <f>'tyee cum'!X88/'tyee cum'!X$112</f>
        <v>0.98374432879375828</v>
      </c>
      <c r="Y88">
        <f>'tyee cum'!Y88/'tyee cum'!Y$112</f>
        <v>0.99185370642132464</v>
      </c>
      <c r="Z88">
        <f>'tyee cum'!Z88/'tyee cum'!Z$112</f>
        <v>0.99440714424638388</v>
      </c>
      <c r="AA88">
        <f>'tyee cum'!AA88/'tyee cum'!AA$112</f>
        <v>0.97515515143634812</v>
      </c>
      <c r="AB88">
        <f>'tyee cum'!AB88/'tyee cum'!AB$112</f>
        <v>0.99021899709599992</v>
      </c>
      <c r="AC88">
        <f>'tyee cum'!AC88/'tyee cum'!AC$112</f>
        <v>1</v>
      </c>
      <c r="AD88">
        <f>'tyee cum'!AD88/'tyee cum'!AD$112</f>
        <v>0.99600434889384082</v>
      </c>
      <c r="AE88">
        <f>'tyee cum'!AE88/'tyee cum'!AE$112</f>
        <v>0.96437887321508964</v>
      </c>
      <c r="AF88">
        <f>'tyee cum'!AF88/'tyee cum'!AF$112</f>
        <v>0.99618713447957241</v>
      </c>
      <c r="AG88">
        <f>'tyee cum'!AG88/'tyee cum'!AG$112</f>
        <v>0.99769829896629103</v>
      </c>
      <c r="AH88">
        <f>'tyee cum'!AH88/'tyee cum'!AH$112</f>
        <v>1</v>
      </c>
      <c r="AI88">
        <f>'tyee cum'!AI88/'tyee cum'!AI$112</f>
        <v>1</v>
      </c>
      <c r="AJ88">
        <f>'tyee cum'!AJ88/'tyee cum'!AJ$112</f>
        <v>1</v>
      </c>
      <c r="AK88">
        <f>'tyee cum'!AK88/'tyee cum'!AK$112</f>
        <v>1</v>
      </c>
      <c r="AL88">
        <f>'tyee cum'!AL88/'tyee cum'!AL$112</f>
        <v>0.91581697875267187</v>
      </c>
      <c r="AM88">
        <f>'tyee cum'!AM88/'tyee cum'!AM$112</f>
        <v>1</v>
      </c>
      <c r="AN88">
        <f>'tyee cum'!AN88/'tyee cum'!AN$112</f>
        <v>1</v>
      </c>
      <c r="AO88">
        <f>'tyee cum'!AO88/'tyee cum'!AO$112</f>
        <v>1</v>
      </c>
      <c r="AP88">
        <f>'tyee cum'!AP88/'tyee cum'!AP$112</f>
        <v>1</v>
      </c>
      <c r="AQ88">
        <f>'tyee cum'!AQ88/'tyee cum'!AQ$112</f>
        <v>1</v>
      </c>
      <c r="AR88">
        <f>'tyee cum'!AR88/'tyee cum'!AR$112</f>
        <v>0.99950293032468429</v>
      </c>
      <c r="AS88">
        <f>'tyee cum'!AS88/'tyee cum'!AS$112</f>
        <v>0.99945958465220408</v>
      </c>
      <c r="AT88">
        <f>'tyee cum'!AT88/'tyee cum'!AT$112</f>
        <v>0.98810463948606031</v>
      </c>
      <c r="AU88">
        <f>'tyee cum'!AU88/'tyee cum'!AU$112</f>
        <v>0.92858965342926902</v>
      </c>
      <c r="AV88">
        <f>'tyee cum'!AV88/'tyee cum'!AV$112</f>
        <v>0.97344950188287016</v>
      </c>
      <c r="AW88">
        <f>'tyee cum'!AW88/'tyee cum'!AW$112</f>
        <v>0.94085917520899143</v>
      </c>
      <c r="AX88">
        <f>'tyee cum'!AX88/'tyee cum'!AX$112</f>
        <v>0.9828577080810571</v>
      </c>
      <c r="AY88">
        <f>'tyee cum'!AY88/'tyee cum'!AY$112</f>
        <v>0.97051045524532398</v>
      </c>
      <c r="AZ88">
        <f>'tyee cum'!AZ88/'tyee cum'!AZ$112</f>
        <v>0.93408110500042596</v>
      </c>
      <c r="BA88">
        <f>'tyee cum'!BA88/'tyee cum'!BA$112</f>
        <v>0.90059523404205644</v>
      </c>
      <c r="BB88">
        <f>'tyee cum'!BB88/'tyee cum'!BB$112</f>
        <v>0.99463126717339323</v>
      </c>
      <c r="BC88">
        <f>'tyee cum'!BC88/'tyee cum'!BC$112</f>
        <v>0.97472839362279884</v>
      </c>
      <c r="BF88">
        <f t="shared" si="5"/>
        <v>0.98714765257695747</v>
      </c>
      <c r="BG88">
        <f t="shared" si="6"/>
        <v>0.96621834782415994</v>
      </c>
      <c r="BH88">
        <f t="shared" si="7"/>
        <v>0.98633863364511942</v>
      </c>
      <c r="BI88">
        <f t="shared" si="8"/>
        <v>0.99993786005570795</v>
      </c>
      <c r="BJ88">
        <f t="shared" si="9"/>
        <v>1</v>
      </c>
    </row>
    <row r="89" spans="1:62" x14ac:dyDescent="0.35">
      <c r="A89" s="1">
        <v>45531</v>
      </c>
      <c r="B89">
        <f>'tyee cum'!B89/'tyee cum'!B$112</f>
        <v>0.99956521432483902</v>
      </c>
      <c r="C89">
        <f>'tyee cum'!C89/'tyee cum'!C$112</f>
        <v>0.9956935360088085</v>
      </c>
      <c r="D89">
        <f>'tyee cum'!D89/'tyee cum'!D$112</f>
        <v>0.99946700768792152</v>
      </c>
      <c r="E89">
        <f>'tyee cum'!E89/'tyee cum'!E$112</f>
        <v>0.99996737988430684</v>
      </c>
      <c r="F89">
        <f>'tyee cum'!F89/'tyee cum'!F$112</f>
        <v>0.99999938503182417</v>
      </c>
      <c r="G89">
        <f>'tyee cum'!G89/'tyee cum'!G$112</f>
        <v>0.99985553801325877</v>
      </c>
      <c r="H89">
        <f>'tyee cum'!H89/'tyee cum'!H$112</f>
        <v>0.99973561757033913</v>
      </c>
      <c r="I89">
        <f>'tyee cum'!I89/'tyee cum'!I$112</f>
        <v>1</v>
      </c>
      <c r="J89">
        <f>'tyee cum'!J89/'tyee cum'!J$112</f>
        <v>0.99983171482031563</v>
      </c>
      <c r="K89">
        <f>'tyee cum'!K89/'tyee cum'!K$112</f>
        <v>1</v>
      </c>
      <c r="L89">
        <f>'tyee cum'!L89/'tyee cum'!L$112</f>
        <v>0.99990268624878653</v>
      </c>
      <c r="M89">
        <f>'tyee cum'!M89/'tyee cum'!M$112</f>
        <v>1</v>
      </c>
      <c r="N89">
        <f>'tyee cum'!N89/'tyee cum'!N$112</f>
        <v>0.99991976260725046</v>
      </c>
      <c r="O89">
        <f>'tyee cum'!O89/'tyee cum'!O$112</f>
        <v>0.9988747809485431</v>
      </c>
      <c r="P89">
        <f>'tyee cum'!P89/'tyee cum'!P$112</f>
        <v>0.99959524257483945</v>
      </c>
      <c r="Q89">
        <f>'tyee cum'!Q89/'tyee cum'!Q$112</f>
        <v>0.99328149434978341</v>
      </c>
      <c r="R89">
        <f>'tyee cum'!R89/'tyee cum'!R$112</f>
        <v>0.99526176387146614</v>
      </c>
      <c r="S89">
        <f>'tyee cum'!S89/'tyee cum'!S$112</f>
        <v>0.99542953705912673</v>
      </c>
      <c r="T89">
        <f>'tyee cum'!T89/'tyee cum'!T$112</f>
        <v>0.99090545792095452</v>
      </c>
      <c r="U89">
        <f>'tyee cum'!U89/'tyee cum'!U$112</f>
        <v>0.99657371731503841</v>
      </c>
      <c r="V89">
        <f>'tyee cum'!V89/'tyee cum'!V$112</f>
        <v>0.98630906731937085</v>
      </c>
      <c r="W89">
        <f>'tyee cum'!W89/'tyee cum'!W$112</f>
        <v>0.98085592338921257</v>
      </c>
      <c r="X89">
        <f>'tyee cum'!X89/'tyee cum'!X$112</f>
        <v>0.98695499620810823</v>
      </c>
      <c r="Y89">
        <f>'tyee cum'!Y89/'tyee cum'!Y$112</f>
        <v>0.99288136500555546</v>
      </c>
      <c r="Z89">
        <f>'tyee cum'!Z89/'tyee cum'!Z$112</f>
        <v>0.99607149236817183</v>
      </c>
      <c r="AA89">
        <f>'tyee cum'!AA89/'tyee cum'!AA$112</f>
        <v>0.97843263401720981</v>
      </c>
      <c r="AB89">
        <f>'tyee cum'!AB89/'tyee cum'!AB$112</f>
        <v>0.99073860618683418</v>
      </c>
      <c r="AC89">
        <f>'tyee cum'!AC89/'tyee cum'!AC$112</f>
        <v>1</v>
      </c>
      <c r="AD89">
        <f>'tyee cum'!AD89/'tyee cum'!AD$112</f>
        <v>1</v>
      </c>
      <c r="AE89">
        <f>'tyee cum'!AE89/'tyee cum'!AE$112</f>
        <v>0.96574425423446952</v>
      </c>
      <c r="AF89">
        <f>'tyee cum'!AF89/'tyee cum'!AF$112</f>
        <v>0.99679177048392154</v>
      </c>
      <c r="AG89">
        <f>'tyee cum'!AG89/'tyee cum'!AG$112</f>
        <v>0.99812186766190247</v>
      </c>
      <c r="AH89">
        <f>'tyee cum'!AH89/'tyee cum'!AH$112</f>
        <v>1</v>
      </c>
      <c r="AI89">
        <f>'tyee cum'!AI89/'tyee cum'!AI$112</f>
        <v>1</v>
      </c>
      <c r="AJ89">
        <f>'tyee cum'!AJ89/'tyee cum'!AJ$112</f>
        <v>1</v>
      </c>
      <c r="AK89">
        <f>'tyee cum'!AK89/'tyee cum'!AK$112</f>
        <v>1</v>
      </c>
      <c r="AL89">
        <f>'tyee cum'!AL89/'tyee cum'!AL$112</f>
        <v>0.93229932065266596</v>
      </c>
      <c r="AM89">
        <f>'tyee cum'!AM89/'tyee cum'!AM$112</f>
        <v>1</v>
      </c>
      <c r="AN89">
        <f>'tyee cum'!AN89/'tyee cum'!AN$112</f>
        <v>1</v>
      </c>
      <c r="AO89">
        <f>'tyee cum'!AO89/'tyee cum'!AO$112</f>
        <v>1</v>
      </c>
      <c r="AP89">
        <f>'tyee cum'!AP89/'tyee cum'!AP$112</f>
        <v>1</v>
      </c>
      <c r="AQ89">
        <f>'tyee cum'!AQ89/'tyee cum'!AQ$112</f>
        <v>1</v>
      </c>
      <c r="AR89">
        <f>'tyee cum'!AR89/'tyee cum'!AR$112</f>
        <v>0.99964320408551699</v>
      </c>
      <c r="AS89">
        <f>'tyee cum'!AS89/'tyee cum'!AS$112</f>
        <v>0.99945958465220408</v>
      </c>
      <c r="AT89">
        <f>'tyee cum'!AT89/'tyee cum'!AT$112</f>
        <v>0.98913035945064887</v>
      </c>
      <c r="AU89">
        <f>'tyee cum'!AU89/'tyee cum'!AU$112</f>
        <v>0.93855079119803153</v>
      </c>
      <c r="AV89">
        <f>'tyee cum'!AV89/'tyee cum'!AV$112</f>
        <v>0.97344950188287016</v>
      </c>
      <c r="AW89">
        <f>'tyee cum'!AW89/'tyee cum'!AW$112</f>
        <v>0.96179395041662563</v>
      </c>
      <c r="AX89">
        <f>'tyee cum'!AX89/'tyee cum'!AX$112</f>
        <v>0.9859147746108925</v>
      </c>
      <c r="AY89">
        <f>'tyee cum'!AY89/'tyee cum'!AY$112</f>
        <v>0.97170834878387102</v>
      </c>
      <c r="AZ89">
        <f>'tyee cum'!AZ89/'tyee cum'!AZ$112</f>
        <v>0.93553034004426816</v>
      </c>
      <c r="BA89">
        <f>'tyee cum'!BA89/'tyee cum'!BA$112</f>
        <v>0.9392577230133492</v>
      </c>
      <c r="BB89">
        <f>'tyee cum'!BB89/'tyee cum'!BB$112</f>
        <v>0.99546001498768866</v>
      </c>
      <c r="BC89">
        <f>'tyee cum'!BC89/'tyee cum'!BC$112</f>
        <v>0.97634712051362804</v>
      </c>
      <c r="BF89">
        <f t="shared" si="5"/>
        <v>0.98954271939637817</v>
      </c>
      <c r="BG89">
        <f t="shared" si="6"/>
        <v>0.96753348259928995</v>
      </c>
      <c r="BH89">
        <f t="shared" si="7"/>
        <v>0.98749883701874341</v>
      </c>
      <c r="BI89">
        <f t="shared" si="8"/>
        <v>0.99999984625795602</v>
      </c>
      <c r="BJ89">
        <f t="shared" si="9"/>
        <v>1</v>
      </c>
    </row>
    <row r="90" spans="1:62" x14ac:dyDescent="0.35">
      <c r="A90" s="1">
        <v>45532</v>
      </c>
      <c r="B90">
        <f>'tyee cum'!B90/'tyee cum'!B$112</f>
        <v>0.99970938525392916</v>
      </c>
      <c r="C90">
        <f>'tyee cum'!C90/'tyee cum'!C$112</f>
        <v>0.99710606006590519</v>
      </c>
      <c r="D90">
        <f>'tyee cum'!D90/'tyee cum'!D$112</f>
        <v>0.9994962328191348</v>
      </c>
      <c r="E90">
        <f>'tyee cum'!E90/'tyee cum'!E$112</f>
        <v>0.99997240594442871</v>
      </c>
      <c r="F90">
        <f>'tyee cum'!F90/'tyee cum'!F$112</f>
        <v>0.99999938503182417</v>
      </c>
      <c r="G90">
        <f>'tyee cum'!G90/'tyee cum'!G$112</f>
        <v>0.99990771946967183</v>
      </c>
      <c r="H90">
        <f>'tyee cum'!H90/'tyee cum'!H$112</f>
        <v>0.99973561757033913</v>
      </c>
      <c r="I90">
        <f>'tyee cum'!I90/'tyee cum'!I$112</f>
        <v>1</v>
      </c>
      <c r="J90">
        <f>'tyee cum'!J90/'tyee cum'!J$112</f>
        <v>0.9998396241951556</v>
      </c>
      <c r="K90">
        <f>'tyee cum'!K90/'tyee cum'!K$112</f>
        <v>1</v>
      </c>
      <c r="L90">
        <f>'tyee cum'!L90/'tyee cum'!L$112</f>
        <v>0.99990268624878653</v>
      </c>
      <c r="M90">
        <f>'tyee cum'!M90/'tyee cum'!M$112</f>
        <v>1</v>
      </c>
      <c r="N90">
        <f>'tyee cum'!N90/'tyee cum'!N$112</f>
        <v>0.99991976260725046</v>
      </c>
      <c r="O90">
        <f>'tyee cum'!O90/'tyee cum'!O$112</f>
        <v>1</v>
      </c>
      <c r="P90">
        <f>'tyee cum'!P90/'tyee cum'!P$112</f>
        <v>0.99971194233113303</v>
      </c>
      <c r="Q90">
        <f>'tyee cum'!Q90/'tyee cum'!Q$112</f>
        <v>0.9956568270398124</v>
      </c>
      <c r="R90">
        <f>'tyee cum'!R90/'tyee cum'!R$112</f>
        <v>0.9967771858509934</v>
      </c>
      <c r="S90">
        <f>'tyee cum'!S90/'tyee cum'!S$112</f>
        <v>0.99617068162990907</v>
      </c>
      <c r="T90">
        <f>'tyee cum'!T90/'tyee cum'!T$112</f>
        <v>0.99378428394919616</v>
      </c>
      <c r="U90">
        <f>'tyee cum'!U90/'tyee cum'!U$112</f>
        <v>0.99727870523506501</v>
      </c>
      <c r="V90">
        <f>'tyee cum'!V90/'tyee cum'!V$112</f>
        <v>0.98752524652000473</v>
      </c>
      <c r="W90">
        <f>'tyee cum'!W90/'tyee cum'!W$112</f>
        <v>0.98367941903031741</v>
      </c>
      <c r="X90">
        <f>'tyee cum'!X90/'tyee cum'!X$112</f>
        <v>0.98947623191865164</v>
      </c>
      <c r="Y90">
        <f>'tyee cum'!Y90/'tyee cum'!Y$112</f>
        <v>0.99377119437987826</v>
      </c>
      <c r="Z90">
        <f>'tyee cum'!Z90/'tyee cum'!Z$112</f>
        <v>0.99750311073527997</v>
      </c>
      <c r="AA90">
        <f>'tyee cum'!AA90/'tyee cum'!AA$112</f>
        <v>0.98122590887705619</v>
      </c>
      <c r="AB90">
        <f>'tyee cum'!AB90/'tyee cum'!AB$112</f>
        <v>0.99249712275366464</v>
      </c>
      <c r="AC90">
        <f>'tyee cum'!AC90/'tyee cum'!AC$112</f>
        <v>1</v>
      </c>
      <c r="AD90">
        <f>'tyee cum'!AD90/'tyee cum'!AD$112</f>
        <v>1</v>
      </c>
      <c r="AE90">
        <f>'tyee cum'!AE90/'tyee cum'!AE$112</f>
        <v>0.96912960572161844</v>
      </c>
      <c r="AF90">
        <f>'tyee cum'!AF90/'tyee cum'!AF$112</f>
        <v>0.99717709640210228</v>
      </c>
      <c r="AG90">
        <f>'tyee cum'!AG90/'tyee cum'!AG$112</f>
        <v>0.99839180196183674</v>
      </c>
      <c r="AH90">
        <f>'tyee cum'!AH90/'tyee cum'!AH$112</f>
        <v>1</v>
      </c>
      <c r="AI90">
        <f>'tyee cum'!AI90/'tyee cum'!AI$112</f>
        <v>1</v>
      </c>
      <c r="AJ90">
        <f>'tyee cum'!AJ90/'tyee cum'!AJ$112</f>
        <v>1</v>
      </c>
      <c r="AK90">
        <f>'tyee cum'!AK90/'tyee cum'!AK$112</f>
        <v>1</v>
      </c>
      <c r="AL90">
        <f>'tyee cum'!AL90/'tyee cum'!AL$112</f>
        <v>0.94806551619338186</v>
      </c>
      <c r="AM90">
        <f>'tyee cum'!AM90/'tyee cum'!AM$112</f>
        <v>1</v>
      </c>
      <c r="AN90">
        <f>'tyee cum'!AN90/'tyee cum'!AN$112</f>
        <v>1</v>
      </c>
      <c r="AO90">
        <f>'tyee cum'!AO90/'tyee cum'!AO$112</f>
        <v>1</v>
      </c>
      <c r="AP90">
        <f>'tyee cum'!AP90/'tyee cum'!AP$112</f>
        <v>1</v>
      </c>
      <c r="AQ90">
        <f>'tyee cum'!AQ90/'tyee cum'!AQ$112</f>
        <v>1</v>
      </c>
      <c r="AR90">
        <f>'tyee cum'!AR90/'tyee cum'!AR$112</f>
        <v>0.99978464194394989</v>
      </c>
      <c r="AS90">
        <f>'tyee cum'!AS90/'tyee cum'!AS$112</f>
        <v>0.99945958465220408</v>
      </c>
      <c r="AT90">
        <f>'tyee cum'!AT90/'tyee cum'!AT$112</f>
        <v>0.98960382478280962</v>
      </c>
      <c r="AU90">
        <f>'tyee cum'!AU90/'tyee cum'!AU$112</f>
        <v>0.95007391318907908</v>
      </c>
      <c r="AV90">
        <f>'tyee cum'!AV90/'tyee cum'!AV$112</f>
        <v>0.97727779371143342</v>
      </c>
      <c r="AW90">
        <f>'tyee cum'!AW90/'tyee cum'!AW$112</f>
        <v>0.96356745128245147</v>
      </c>
      <c r="AX90">
        <f>'tyee cum'!AX90/'tyee cum'!AX$112</f>
        <v>0.98676868222349812</v>
      </c>
      <c r="AY90">
        <f>'tyee cum'!AY90/'tyee cum'!AY$112</f>
        <v>0.97588800534703057</v>
      </c>
      <c r="AZ90">
        <f>'tyee cum'!AZ90/'tyee cum'!AZ$112</f>
        <v>0.95246474281511517</v>
      </c>
      <c r="BA90">
        <f>'tyee cum'!BA90/'tyee cum'!BA$112</f>
        <v>0.95797855834490109</v>
      </c>
      <c r="BB90">
        <f>'tyee cum'!BB90/'tyee cum'!BB$112</f>
        <v>0.99559932912250648</v>
      </c>
      <c r="BC90">
        <f>'tyee cum'!BC90/'tyee cum'!BC$112</f>
        <v>0.97696274510290171</v>
      </c>
      <c r="BF90">
        <f t="shared" si="5"/>
        <v>0.99146000059730011</v>
      </c>
      <c r="BG90">
        <f t="shared" si="6"/>
        <v>0.97115712560924206</v>
      </c>
      <c r="BH90">
        <f t="shared" si="7"/>
        <v>0.98950813013469108</v>
      </c>
      <c r="BI90">
        <f t="shared" si="8"/>
        <v>1</v>
      </c>
      <c r="BJ90">
        <f t="shared" si="9"/>
        <v>1</v>
      </c>
    </row>
    <row r="91" spans="1:62" x14ac:dyDescent="0.35">
      <c r="A91" s="1">
        <v>45533</v>
      </c>
      <c r="B91">
        <f>'tyee cum'!B91/'tyee cum'!B$112</f>
        <v>0.99980150358103259</v>
      </c>
      <c r="C91">
        <f>'tyee cum'!C91/'tyee cum'!C$112</f>
        <v>0.99810767753647756</v>
      </c>
      <c r="D91">
        <f>'tyee cum'!D91/'tyee cum'!D$112</f>
        <v>0.99957145804475855</v>
      </c>
      <c r="E91">
        <f>'tyee cum'!E91/'tyee cum'!E$112</f>
        <v>0.99997743200455058</v>
      </c>
      <c r="F91">
        <f>'tyee cum'!F91/'tyee cum'!F$112</f>
        <v>0.99999938503182417</v>
      </c>
      <c r="G91">
        <f>'tyee cum'!G91/'tyee cum'!G$112</f>
        <v>0.999959900926085</v>
      </c>
      <c r="H91">
        <f>'tyee cum'!H91/'tyee cum'!H$112</f>
        <v>0.99973561757033913</v>
      </c>
      <c r="I91">
        <f>'tyee cum'!I91/'tyee cum'!I$112</f>
        <v>1</v>
      </c>
      <c r="J91">
        <f>'tyee cum'!J91/'tyee cum'!J$112</f>
        <v>0.99985634687338831</v>
      </c>
      <c r="K91">
        <f>'tyee cum'!K91/'tyee cum'!K$112</f>
        <v>1</v>
      </c>
      <c r="L91">
        <f>'tyee cum'!L91/'tyee cum'!L$112</f>
        <v>0.99990268624878653</v>
      </c>
      <c r="M91">
        <f>'tyee cum'!M91/'tyee cum'!M$112</f>
        <v>1</v>
      </c>
      <c r="N91">
        <f>'tyee cum'!N91/'tyee cum'!N$112</f>
        <v>0.99991976260725046</v>
      </c>
      <c r="O91">
        <f>'tyee cum'!O91/'tyee cum'!O$112</f>
        <v>1</v>
      </c>
      <c r="P91">
        <f>'tyee cum'!P91/'tyee cum'!P$112</f>
        <v>0.99982864208742672</v>
      </c>
      <c r="Q91">
        <f>'tyee cum'!Q91/'tyee cum'!Q$112</f>
        <v>0.99720693638958902</v>
      </c>
      <c r="R91">
        <f>'tyee cum'!R91/'tyee cum'!R$112</f>
        <v>0.99829260783052076</v>
      </c>
      <c r="S91">
        <f>'tyee cum'!S91/'tyee cum'!S$112</f>
        <v>0.99703745301769797</v>
      </c>
      <c r="T91">
        <f>'tyee cum'!T91/'tyee cum'!T$112</f>
        <v>0.99498859789350247</v>
      </c>
      <c r="U91">
        <f>'tyee cum'!U91/'tyee cum'!U$112</f>
        <v>0.99753112981695324</v>
      </c>
      <c r="V91">
        <f>'tyee cum'!V91/'tyee cum'!V$112</f>
        <v>0.99094851919855054</v>
      </c>
      <c r="W91">
        <f>'tyee cum'!W91/'tyee cum'!W$112</f>
        <v>0.98672323025636033</v>
      </c>
      <c r="X91">
        <f>'tyee cum'!X91/'tyee cum'!X$112</f>
        <v>0.99019672813317383</v>
      </c>
      <c r="Y91">
        <f>'tyee cum'!Y91/'tyee cum'!Y$112</f>
        <v>0.99413954235333413</v>
      </c>
      <c r="Z91">
        <f>'tyee cum'!Z91/'tyee cum'!Z$112</f>
        <v>0.9986131655919841</v>
      </c>
      <c r="AA91">
        <f>'tyee cum'!AA91/'tyee cum'!AA$112</f>
        <v>0.98455080408834383</v>
      </c>
      <c r="AB91">
        <f>'tyee cum'!AB91/'tyee cum'!AB$112</f>
        <v>0.99393373906620885</v>
      </c>
      <c r="AC91">
        <f>'tyee cum'!AC91/'tyee cum'!AC$112</f>
        <v>1</v>
      </c>
      <c r="AD91">
        <f>'tyee cum'!AD91/'tyee cum'!AD$112</f>
        <v>1</v>
      </c>
      <c r="AE91">
        <f>'tyee cum'!AE91/'tyee cum'!AE$112</f>
        <v>0.97384617615338487</v>
      </c>
      <c r="AF91">
        <f>'tyee cum'!AF91/'tyee cum'!AF$112</f>
        <v>0.99795324685191622</v>
      </c>
      <c r="AG91">
        <f>'tyee cum'!AG91/'tyee cum'!AG$112</f>
        <v>0.99893552253299223</v>
      </c>
      <c r="AH91">
        <f>'tyee cum'!AH91/'tyee cum'!AH$112</f>
        <v>1</v>
      </c>
      <c r="AI91">
        <f>'tyee cum'!AI91/'tyee cum'!AI$112</f>
        <v>1</v>
      </c>
      <c r="AJ91">
        <f>'tyee cum'!AJ91/'tyee cum'!AJ$112</f>
        <v>1</v>
      </c>
      <c r="AK91">
        <f>'tyee cum'!AK91/'tyee cum'!AK$112</f>
        <v>1</v>
      </c>
      <c r="AL91">
        <f>'tyee cum'!AL91/'tyee cum'!AL$112</f>
        <v>0.96176077067911614</v>
      </c>
      <c r="AM91">
        <f>'tyee cum'!AM91/'tyee cum'!AM$112</f>
        <v>1</v>
      </c>
      <c r="AN91">
        <f>'tyee cum'!AN91/'tyee cum'!AN$112</f>
        <v>1</v>
      </c>
      <c r="AO91">
        <f>'tyee cum'!AO91/'tyee cum'!AO$112</f>
        <v>1</v>
      </c>
      <c r="AP91">
        <f>'tyee cum'!AP91/'tyee cum'!AP$112</f>
        <v>1</v>
      </c>
      <c r="AQ91">
        <f>'tyee cum'!AQ91/'tyee cum'!AQ$112</f>
        <v>1</v>
      </c>
      <c r="AR91">
        <f>'tyee cum'!AR91/'tyee cum'!AR$112</f>
        <v>1</v>
      </c>
      <c r="AS91">
        <f>'tyee cum'!AS91/'tyee cum'!AS$112</f>
        <v>0.99945958465220408</v>
      </c>
      <c r="AT91">
        <f>'tyee cum'!AT91/'tyee cum'!AT$112</f>
        <v>0.99020969991125263</v>
      </c>
      <c r="AU91">
        <f>'tyee cum'!AU91/'tyee cum'!AU$112</f>
        <v>0.95700197899175077</v>
      </c>
      <c r="AV91">
        <f>'tyee cum'!AV91/'tyee cum'!AV$112</f>
        <v>0.97765376883452371</v>
      </c>
      <c r="AW91">
        <f>'tyee cum'!AW91/'tyee cum'!AW$112</f>
        <v>0.96514188572456217</v>
      </c>
      <c r="AX91">
        <f>'tyee cum'!AX91/'tyee cum'!AX$112</f>
        <v>0.98733357495183727</v>
      </c>
      <c r="AY91">
        <f>'tyee cum'!AY91/'tyee cum'!AY$112</f>
        <v>0.976487715105819</v>
      </c>
      <c r="AZ91">
        <f>'tyee cum'!AZ91/'tyee cum'!AZ$112</f>
        <v>0.95731233405954475</v>
      </c>
      <c r="BA91">
        <f>'tyee cum'!BA91/'tyee cum'!BA$112</f>
        <v>0.96151747229326101</v>
      </c>
      <c r="BB91">
        <f>'tyee cum'!BB91/'tyee cum'!BB$112</f>
        <v>0.9957375013381865</v>
      </c>
      <c r="BC91">
        <f>'tyee cum'!BC91/'tyee cum'!BC$112</f>
        <v>0.97728140677348241</v>
      </c>
      <c r="BF91">
        <f t="shared" si="5"/>
        <v>0.99256399083336977</v>
      </c>
      <c r="BG91">
        <f t="shared" si="6"/>
        <v>0.97463863783911509</v>
      </c>
      <c r="BH91">
        <f t="shared" si="7"/>
        <v>0.99039440473307705</v>
      </c>
      <c r="BI91">
        <f t="shared" si="8"/>
        <v>1</v>
      </c>
      <c r="BJ91">
        <f t="shared" si="9"/>
        <v>1</v>
      </c>
    </row>
    <row r="92" spans="1:62" x14ac:dyDescent="0.35">
      <c r="A92" s="1">
        <v>45534</v>
      </c>
      <c r="B92">
        <f>'tyee cum'!B92/'tyee cum'!B$112</f>
        <v>0.99985372038678266</v>
      </c>
      <c r="C92">
        <f>'tyee cum'!C92/'tyee cum'!C$112</f>
        <v>0.99867428013673409</v>
      </c>
      <c r="D92">
        <f>'tyee cum'!D92/'tyee cum'!D$112</f>
        <v>0.99966686564800911</v>
      </c>
      <c r="E92">
        <f>'tyee cum'!E92/'tyee cum'!E$112</f>
        <v>0.99998245806467256</v>
      </c>
      <c r="F92">
        <f>'tyee cum'!F92/'tyee cum'!F$112</f>
        <v>0.99999938503182417</v>
      </c>
      <c r="G92">
        <f>'tyee cum'!G92/'tyee cum'!G$112</f>
        <v>0.99999381887275351</v>
      </c>
      <c r="H92">
        <f>'tyee cum'!H92/'tyee cum'!H$112</f>
        <v>0.99975761933364093</v>
      </c>
      <c r="I92">
        <f>'tyee cum'!I92/'tyee cum'!I$112</f>
        <v>1</v>
      </c>
      <c r="J92">
        <f>'tyee cum'!J92/'tyee cum'!J$112</f>
        <v>0.99987306955162114</v>
      </c>
      <c r="K92">
        <f>'tyee cum'!K92/'tyee cum'!K$112</f>
        <v>1</v>
      </c>
      <c r="L92">
        <f>'tyee cum'!L92/'tyee cum'!L$112</f>
        <v>0.99990268624878653</v>
      </c>
      <c r="M92">
        <f>'tyee cum'!M92/'tyee cum'!M$112</f>
        <v>1</v>
      </c>
      <c r="N92">
        <f>'tyee cum'!N92/'tyee cum'!N$112</f>
        <v>0.99993581008580035</v>
      </c>
      <c r="O92">
        <f>'tyee cum'!O92/'tyee cum'!O$112</f>
        <v>1</v>
      </c>
      <c r="P92">
        <f>'tyee cum'!P92/'tyee cum'!P$112</f>
        <v>0.9999453418437203</v>
      </c>
      <c r="Q92">
        <f>'tyee cum'!Q92/'tyee cum'!Q$112</f>
        <v>1</v>
      </c>
      <c r="R92">
        <f>'tyee cum'!R92/'tyee cum'!R$112</f>
        <v>0.99918373450008424</v>
      </c>
      <c r="S92">
        <f>'tyee cum'!S92/'tyee cum'!S$112</f>
        <v>0.99880333800941912</v>
      </c>
      <c r="T92">
        <f>'tyee cum'!T92/'tyee cum'!T$112</f>
        <v>0.99593809478179895</v>
      </c>
      <c r="U92">
        <f>'tyee cum'!U92/'tyee cum'!U$112</f>
        <v>0.99786778628076267</v>
      </c>
      <c r="V92">
        <f>'tyee cum'!V92/'tyee cum'!V$112</f>
        <v>0.9924226007350353</v>
      </c>
      <c r="W92">
        <f>'tyee cum'!W92/'tyee cum'!W$112</f>
        <v>0.99227020153073175</v>
      </c>
      <c r="X92">
        <f>'tyee cum'!X92/'tyee cum'!X$112</f>
        <v>0.99739275451382747</v>
      </c>
      <c r="Y92">
        <f>'tyee cum'!Y92/'tyee cum'!Y$112</f>
        <v>0.99477690850982714</v>
      </c>
      <c r="Z92">
        <f>'tyee cum'!Z92/'tyee cum'!Z$112</f>
        <v>0.99917700297982415</v>
      </c>
      <c r="AA92">
        <f>'tyee cum'!AA92/'tyee cum'!AA$112</f>
        <v>0.99140085934781541</v>
      </c>
      <c r="AB92">
        <f>'tyee cum'!AB92/'tyee cum'!AB$112</f>
        <v>0.99393520312861228</v>
      </c>
      <c r="AC92">
        <f>'tyee cum'!AC92/'tyee cum'!AC$112</f>
        <v>1</v>
      </c>
      <c r="AD92">
        <f>'tyee cum'!AD92/'tyee cum'!AD$112</f>
        <v>1</v>
      </c>
      <c r="AE92">
        <f>'tyee cum'!AE92/'tyee cum'!AE$112</f>
        <v>0.97699459711641767</v>
      </c>
      <c r="AF92">
        <f>'tyee cum'!AF92/'tyee cum'!AF$112</f>
        <v>0.99879812997104178</v>
      </c>
      <c r="AG92">
        <f>'tyee cum'!AG92/'tyee cum'!AG$112</f>
        <v>0.99952739274604274</v>
      </c>
      <c r="AH92">
        <f>'tyee cum'!AH92/'tyee cum'!AH$112</f>
        <v>1</v>
      </c>
      <c r="AI92">
        <f>'tyee cum'!AI92/'tyee cum'!AI$112</f>
        <v>1</v>
      </c>
      <c r="AJ92">
        <f>'tyee cum'!AJ92/'tyee cum'!AJ$112</f>
        <v>1</v>
      </c>
      <c r="AK92">
        <f>'tyee cum'!AK92/'tyee cum'!AK$112</f>
        <v>1</v>
      </c>
      <c r="AL92">
        <f>'tyee cum'!AL92/'tyee cum'!AL$112</f>
        <v>0.97018888959150296</v>
      </c>
      <c r="AM92">
        <f>'tyee cum'!AM92/'tyee cum'!AM$112</f>
        <v>1</v>
      </c>
      <c r="AN92">
        <f>'tyee cum'!AN92/'tyee cum'!AN$112</f>
        <v>1</v>
      </c>
      <c r="AO92">
        <f>'tyee cum'!AO92/'tyee cum'!AO$112</f>
        <v>1</v>
      </c>
      <c r="AP92">
        <f>'tyee cum'!AP92/'tyee cum'!AP$112</f>
        <v>1</v>
      </c>
      <c r="AQ92">
        <f>'tyee cum'!AQ92/'tyee cum'!AQ$112</f>
        <v>1</v>
      </c>
      <c r="AR92">
        <f>'tyee cum'!AR92/'tyee cum'!AR$112</f>
        <v>1</v>
      </c>
      <c r="AS92">
        <f>'tyee cum'!AS92/'tyee cum'!AS$112</f>
        <v>0.99945958465220408</v>
      </c>
      <c r="AT92">
        <f>'tyee cum'!AT92/'tyee cum'!AT$112</f>
        <v>0.99427500894586851</v>
      </c>
      <c r="AU92">
        <f>'tyee cum'!AU92/'tyee cum'!AU$112</f>
        <v>0.9620602882853575</v>
      </c>
      <c r="AV92">
        <f>'tyee cum'!AV92/'tyee cum'!AV$112</f>
        <v>0.97956026215780445</v>
      </c>
      <c r="AW92">
        <f>'tyee cum'!AW92/'tyee cum'!AW$112</f>
        <v>0.9666982232190624</v>
      </c>
      <c r="AX92">
        <f>'tyee cum'!AX92/'tyee cum'!AX$112</f>
        <v>0.98790310428259787</v>
      </c>
      <c r="AY92">
        <f>'tyee cum'!AY92/'tyee cum'!AY$112</f>
        <v>0.976487715105819</v>
      </c>
      <c r="AZ92">
        <f>'tyee cum'!AZ92/'tyee cum'!AZ$112</f>
        <v>0.96482801309614674</v>
      </c>
      <c r="BA92">
        <f>'tyee cum'!BA92/'tyee cum'!BA$112</f>
        <v>0.96941728542537497</v>
      </c>
      <c r="BB92">
        <f>'tyee cum'!BB92/'tyee cum'!BB$112</f>
        <v>0.9957375013381865</v>
      </c>
      <c r="BC92">
        <f>'tyee cum'!BC92/'tyee cum'!BC$112</f>
        <v>0.98096151509365181</v>
      </c>
      <c r="BF92">
        <f t="shared" si="5"/>
        <v>0.99395650093609567</v>
      </c>
      <c r="BG92">
        <f t="shared" si="6"/>
        <v>0.97663977970899862</v>
      </c>
      <c r="BH92">
        <f t="shared" si="7"/>
        <v>0.99402015458292636</v>
      </c>
      <c r="BI92">
        <f t="shared" si="8"/>
        <v>1</v>
      </c>
      <c r="BJ92">
        <f t="shared" si="9"/>
        <v>1</v>
      </c>
    </row>
    <row r="93" spans="1:62" x14ac:dyDescent="0.35">
      <c r="A93" s="1">
        <v>45535</v>
      </c>
      <c r="B93">
        <f>'tyee cum'!B93/'tyee cum'!B$112</f>
        <v>0.99989786284427351</v>
      </c>
      <c r="C93">
        <f>'tyee cum'!C93/'tyee cum'!C$112</f>
        <v>0.9989180477680214</v>
      </c>
      <c r="D93">
        <f>'tyee cum'!D93/'tyee cum'!D$112</f>
        <v>0.99976227325125966</v>
      </c>
      <c r="E93">
        <f>'tyee cum'!E93/'tyee cum'!E$112</f>
        <v>0.99998748412479443</v>
      </c>
      <c r="F93">
        <f>'tyee cum'!F93/'tyee cum'!F$112</f>
        <v>0.99999938503182417</v>
      </c>
      <c r="G93">
        <f>'tyee cum'!G93/'tyee cum'!G$112</f>
        <v>0.99999381887275351</v>
      </c>
      <c r="H93">
        <f>'tyee cum'!H93/'tyee cum'!H$112</f>
        <v>0.99980394996982735</v>
      </c>
      <c r="I93">
        <f>'tyee cum'!I93/'tyee cum'!I$112</f>
        <v>1</v>
      </c>
      <c r="J93">
        <f>'tyee cum'!J93/'tyee cum'!J$112</f>
        <v>0.99988979222985397</v>
      </c>
      <c r="K93">
        <f>'tyee cum'!K93/'tyee cum'!K$112</f>
        <v>1</v>
      </c>
      <c r="L93">
        <f>'tyee cum'!L93/'tyee cum'!L$112</f>
        <v>0.99990268624878653</v>
      </c>
      <c r="M93">
        <f>'tyee cum'!M93/'tyee cum'!M$112</f>
        <v>1</v>
      </c>
      <c r="N93">
        <f>'tyee cum'!N93/'tyee cum'!N$112</f>
        <v>0.99995185756435023</v>
      </c>
      <c r="O93">
        <f>'tyee cum'!O93/'tyee cum'!O$112</f>
        <v>1</v>
      </c>
      <c r="P93">
        <f>'tyee cum'!P93/'tyee cum'!P$112</f>
        <v>1</v>
      </c>
      <c r="Q93">
        <f>'tyee cum'!Q93/'tyee cum'!Q$112</f>
        <v>1</v>
      </c>
      <c r="R93">
        <f>'tyee cum'!R93/'tyee cum'!R$112</f>
        <v>0.99961114316948252</v>
      </c>
      <c r="S93">
        <f>'tyee cum'!S93/'tyee cum'!S$112</f>
        <v>0.99880333800941912</v>
      </c>
      <c r="T93">
        <f>'tyee cum'!T93/'tyee cum'!T$112</f>
        <v>0.9968815245972944</v>
      </c>
      <c r="U93">
        <f>'tyee cum'!U93/'tyee cum'!U$112</f>
        <v>0.99843608042006526</v>
      </c>
      <c r="V93">
        <f>'tyee cum'!V93/'tyee cum'!V$112</f>
        <v>0.99347609436060313</v>
      </c>
      <c r="W93">
        <f>'tyee cum'!W93/'tyee cum'!W$112</f>
        <v>0.99540149811548007</v>
      </c>
      <c r="X93">
        <f>'tyee cum'!X93/'tyee cum'!X$112</f>
        <v>0.99774456789623511</v>
      </c>
      <c r="Y93">
        <f>'tyee cum'!Y93/'tyee cum'!Y$112</f>
        <v>0.99605164082281283</v>
      </c>
      <c r="Z93">
        <f>'tyee cum'!Z93/'tyee cum'!Z$112</f>
        <v>1</v>
      </c>
      <c r="AA93">
        <f>'tyee cum'!AA93/'tyee cum'!AA$112</f>
        <v>0.9944041514621641</v>
      </c>
      <c r="AB93">
        <f>'tyee cum'!AB93/'tyee cum'!AB$112</f>
        <v>0.99434256218129657</v>
      </c>
      <c r="AC93">
        <f>'tyee cum'!AC93/'tyee cum'!AC$112</f>
        <v>1</v>
      </c>
      <c r="AD93">
        <f>'tyee cum'!AD93/'tyee cum'!AD$112</f>
        <v>1</v>
      </c>
      <c r="AE93">
        <f>'tyee cum'!AE93/'tyee cum'!AE$112</f>
        <v>0.98412124687940861</v>
      </c>
      <c r="AF93">
        <f>'tyee cum'!AF93/'tyee cum'!AF$112</f>
        <v>0.99947276755549941</v>
      </c>
      <c r="AG93">
        <f>'tyee cum'!AG93/'tyee cum'!AG$112</f>
        <v>1</v>
      </c>
      <c r="AH93">
        <f>'tyee cum'!AH93/'tyee cum'!AH$112</f>
        <v>1</v>
      </c>
      <c r="AI93">
        <f>'tyee cum'!AI93/'tyee cum'!AI$112</f>
        <v>1</v>
      </c>
      <c r="AJ93">
        <f>'tyee cum'!AJ93/'tyee cum'!AJ$112</f>
        <v>1</v>
      </c>
      <c r="AK93">
        <f>'tyee cum'!AK93/'tyee cum'!AK$112</f>
        <v>1</v>
      </c>
      <c r="AL93">
        <f>'tyee cum'!AL93/'tyee cum'!AL$112</f>
        <v>0.97746568093935848</v>
      </c>
      <c r="AM93">
        <f>'tyee cum'!AM93/'tyee cum'!AM$112</f>
        <v>1</v>
      </c>
      <c r="AN93">
        <f>'tyee cum'!AN93/'tyee cum'!AN$112</f>
        <v>1</v>
      </c>
      <c r="AO93">
        <f>'tyee cum'!AO93/'tyee cum'!AO$112</f>
        <v>1</v>
      </c>
      <c r="AP93">
        <f>'tyee cum'!AP93/'tyee cum'!AP$112</f>
        <v>1</v>
      </c>
      <c r="AQ93">
        <f>'tyee cum'!AQ93/'tyee cum'!AQ$112</f>
        <v>1</v>
      </c>
      <c r="AR93">
        <f>'tyee cum'!AR93/'tyee cum'!AR$112</f>
        <v>1</v>
      </c>
      <c r="AS93">
        <f>'tyee cum'!AS93/'tyee cum'!AS$112</f>
        <v>1</v>
      </c>
      <c r="AT93">
        <f>'tyee cum'!AT93/'tyee cum'!AT$112</f>
        <v>0.99488562602293862</v>
      </c>
      <c r="AU93">
        <f>'tyee cum'!AU93/'tyee cum'!AU$112</f>
        <v>0.9632515105559516</v>
      </c>
      <c r="AV93">
        <f>'tyee cum'!AV93/'tyee cum'!AV$112</f>
        <v>0.98319158294843023</v>
      </c>
      <c r="AW93">
        <f>'tyee cum'!AW93/'tyee cum'!AW$112</f>
        <v>0.96825116753588569</v>
      </c>
      <c r="AX93">
        <f>'tyee cum'!AX93/'tyee cum'!AX$112</f>
        <v>0.98904139017704862</v>
      </c>
      <c r="AY93">
        <f>'tyee cum'!AY93/'tyee cum'!AY$112</f>
        <v>0.98128997111321692</v>
      </c>
      <c r="AZ93">
        <f>'tyee cum'!AZ93/'tyee cum'!AZ$112</f>
        <v>0.97269230836105169</v>
      </c>
      <c r="BA93">
        <f>'tyee cum'!BA93/'tyee cum'!BA$112</f>
        <v>0.97730639815797482</v>
      </c>
      <c r="BB93">
        <f>'tyee cum'!BB93/'tyee cum'!BB$112</f>
        <v>0.99587681547300433</v>
      </c>
      <c r="BC93">
        <f>'tyee cum'!BC93/'tyee cum'!BC$112</f>
        <v>0.98314192967620506</v>
      </c>
      <c r="BF93">
        <f t="shared" si="5"/>
        <v>0.99506015100623302</v>
      </c>
      <c r="BG93">
        <f t="shared" si="6"/>
        <v>0.98184555868211332</v>
      </c>
      <c r="BH93">
        <f t="shared" si="7"/>
        <v>0.99501459404607395</v>
      </c>
      <c r="BI93">
        <f t="shared" si="8"/>
        <v>1</v>
      </c>
      <c r="BJ93">
        <f t="shared" si="9"/>
        <v>1</v>
      </c>
    </row>
    <row r="94" spans="1:62" x14ac:dyDescent="0.35">
      <c r="A94" s="1">
        <v>45536</v>
      </c>
      <c r="B94">
        <f>'tyee cum'!B94/'tyee cum'!B$112</f>
        <v>0.99991653953281134</v>
      </c>
      <c r="C94">
        <f>'tyee cum'!C94/'tyee cum'!C$112</f>
        <v>0.99920280287713215</v>
      </c>
      <c r="D94">
        <f>'tyee cum'!D94/'tyee cum'!D$112</f>
        <v>0.99985768085451021</v>
      </c>
      <c r="E94">
        <f>'tyee cum'!E94/'tyee cum'!E$112</f>
        <v>0.99998994787975626</v>
      </c>
      <c r="F94">
        <f>'tyee cum'!F94/'tyee cum'!F$112</f>
        <v>0.99999938503182417</v>
      </c>
      <c r="G94">
        <f>'tyee cum'!G94/'tyee cum'!G$112</f>
        <v>0.99999505509820275</v>
      </c>
      <c r="H94">
        <f>'tyee cum'!H94/'tyee cum'!H$112</f>
        <v>0.99985028060601377</v>
      </c>
      <c r="I94">
        <f>'tyee cum'!I94/'tyee cum'!I$112</f>
        <v>1</v>
      </c>
      <c r="J94">
        <f>'tyee cum'!J94/'tyee cum'!J$112</f>
        <v>0.9999065149080868</v>
      </c>
      <c r="K94">
        <f>'tyee cum'!K94/'tyee cum'!K$112</f>
        <v>1</v>
      </c>
      <c r="L94">
        <f>'tyee cum'!L94/'tyee cum'!L$112</f>
        <v>0.99990268624878653</v>
      </c>
      <c r="M94">
        <f>'tyee cum'!M94/'tyee cum'!M$112</f>
        <v>1</v>
      </c>
      <c r="N94">
        <f>'tyee cum'!N94/'tyee cum'!N$112</f>
        <v>0.99996790504290023</v>
      </c>
      <c r="O94">
        <f>'tyee cum'!O94/'tyee cum'!O$112</f>
        <v>1</v>
      </c>
      <c r="P94">
        <f>'tyee cum'!P94/'tyee cum'!P$112</f>
        <v>1</v>
      </c>
      <c r="Q94">
        <f>'tyee cum'!Q94/'tyee cum'!Q$112</f>
        <v>1</v>
      </c>
      <c r="R94">
        <f>'tyee cum'!R94/'tyee cum'!R$112</f>
        <v>0.99983550290242085</v>
      </c>
      <c r="S94">
        <f>'tyee cum'!S94/'tyee cum'!S$112</f>
        <v>0.99880333800941912</v>
      </c>
      <c r="T94">
        <f>'tyee cum'!T94/'tyee cum'!T$112</f>
        <v>0.99740632639180593</v>
      </c>
      <c r="U94">
        <f>'tyee cum'!U94/'tyee cum'!U$112</f>
        <v>0.99947291440234554</v>
      </c>
      <c r="V94">
        <f>'tyee cum'!V94/'tyee cum'!V$112</f>
        <v>0.99588043891375422</v>
      </c>
      <c r="W94">
        <f>'tyee cum'!W94/'tyee cum'!W$112</f>
        <v>0.99628276045438591</v>
      </c>
      <c r="X94">
        <f>'tyee cum'!X94/'tyee cum'!X$112</f>
        <v>0.9982767558524156</v>
      </c>
      <c r="Y94">
        <f>'tyee cum'!Y94/'tyee cum'!Y$112</f>
        <v>0.99644068250284656</v>
      </c>
      <c r="Z94">
        <f>'tyee cum'!Z94/'tyee cum'!Z$112</f>
        <v>1</v>
      </c>
      <c r="AA94">
        <f>'tyee cum'!AA94/'tyee cum'!AA$112</f>
        <v>0.99665605354678333</v>
      </c>
      <c r="AB94">
        <f>'tyee cum'!AB94/'tyee cum'!AB$112</f>
        <v>0.99650484952399254</v>
      </c>
      <c r="AC94">
        <f>'tyee cum'!AC94/'tyee cum'!AC$112</f>
        <v>1</v>
      </c>
      <c r="AD94">
        <f>'tyee cum'!AD94/'tyee cum'!AD$112</f>
        <v>1</v>
      </c>
      <c r="AE94">
        <f>'tyee cum'!AE94/'tyee cum'!AE$112</f>
        <v>0.98652471419533105</v>
      </c>
      <c r="AF94">
        <f>'tyee cum'!AF94/'tyee cum'!AF$112</f>
        <v>0.99971999367965803</v>
      </c>
      <c r="AG94">
        <f>'tyee cum'!AG94/'tyee cum'!AG$112</f>
        <v>1</v>
      </c>
      <c r="AH94">
        <f>'tyee cum'!AH94/'tyee cum'!AH$112</f>
        <v>1</v>
      </c>
      <c r="AI94">
        <f>'tyee cum'!AI94/'tyee cum'!AI$112</f>
        <v>1</v>
      </c>
      <c r="AJ94">
        <f>'tyee cum'!AJ94/'tyee cum'!AJ$112</f>
        <v>1</v>
      </c>
      <c r="AK94">
        <f>'tyee cum'!AK94/'tyee cum'!AK$112</f>
        <v>1</v>
      </c>
      <c r="AL94">
        <f>'tyee cum'!AL94/'tyee cum'!AL$112</f>
        <v>0.9871264696976324</v>
      </c>
      <c r="AM94">
        <f>'tyee cum'!AM94/'tyee cum'!AM$112</f>
        <v>1</v>
      </c>
      <c r="AN94">
        <f>'tyee cum'!AN94/'tyee cum'!AN$112</f>
        <v>1</v>
      </c>
      <c r="AO94">
        <f>'tyee cum'!AO94/'tyee cum'!AO$112</f>
        <v>1</v>
      </c>
      <c r="AP94">
        <f>'tyee cum'!AP94/'tyee cum'!AP$112</f>
        <v>1</v>
      </c>
      <c r="AQ94">
        <f>'tyee cum'!AQ94/'tyee cum'!AQ$112</f>
        <v>1</v>
      </c>
      <c r="AR94">
        <f>'tyee cum'!AR94/'tyee cum'!AR$112</f>
        <v>1</v>
      </c>
      <c r="AS94">
        <f>'tyee cum'!AS94/'tyee cum'!AS$112</f>
        <v>1</v>
      </c>
      <c r="AT94">
        <f>'tyee cum'!AT94/'tyee cum'!AT$112</f>
        <v>0.99608059707698993</v>
      </c>
      <c r="AU94">
        <f>'tyee cum'!AU94/'tyee cum'!AU$112</f>
        <v>0.96444273282654558</v>
      </c>
      <c r="AV94">
        <f>'tyee cum'!AV94/'tyee cum'!AV$112</f>
        <v>0.98600773643678064</v>
      </c>
      <c r="AW94">
        <f>'tyee cum'!AW94/'tyee cum'!AW$112</f>
        <v>0.97156969530395521</v>
      </c>
      <c r="AX94">
        <f>'tyee cum'!AX94/'tyee cum'!AX$112</f>
        <v>0.99102276494512198</v>
      </c>
      <c r="AY94">
        <f>'tyee cum'!AY94/'tyee cum'!AY$112</f>
        <v>0.98433277329902935</v>
      </c>
      <c r="AZ94">
        <f>'tyee cum'!AZ94/'tyee cum'!AZ$112</f>
        <v>0.97522825234598731</v>
      </c>
      <c r="BA94">
        <f>'tyee cum'!BA94/'tyee cum'!BA$112</f>
        <v>0.98309434153146058</v>
      </c>
      <c r="BB94">
        <f>'tyee cum'!BB94/'tyee cum'!BB$112</f>
        <v>0.99615315990436426</v>
      </c>
      <c r="BC94">
        <f>'tyee cum'!BC94/'tyee cum'!BC$112</f>
        <v>0.98969185292461981</v>
      </c>
      <c r="BF94">
        <f t="shared" si="5"/>
        <v>0.99602117601384588</v>
      </c>
      <c r="BG94">
        <f t="shared" si="6"/>
        <v>0.98616282976434577</v>
      </c>
      <c r="BH94">
        <f t="shared" si="7"/>
        <v>0.99632224096650113</v>
      </c>
      <c r="BI94">
        <f t="shared" si="8"/>
        <v>1</v>
      </c>
      <c r="BJ94">
        <f t="shared" si="9"/>
        <v>1</v>
      </c>
    </row>
    <row r="95" spans="1:62" x14ac:dyDescent="0.35">
      <c r="A95" s="1">
        <v>45537</v>
      </c>
      <c r="B95">
        <f>'tyee cum'!B95/'tyee cum'!B$112</f>
        <v>0.99993816517217482</v>
      </c>
      <c r="C95">
        <f>'tyee cum'!C95/'tyee cum'!C$112</f>
        <v>0.99951649032351331</v>
      </c>
      <c r="D95">
        <f>'tyee cum'!D95/'tyee cum'!D$112</f>
        <v>0.99992386332654737</v>
      </c>
      <c r="E95">
        <f>'tyee cum'!E95/'tyee cum'!E$112</f>
        <v>0.99998994787975626</v>
      </c>
      <c r="F95">
        <f>'tyee cum'!F95/'tyee cum'!F$112</f>
        <v>0.99999938503182417</v>
      </c>
      <c r="G95">
        <f>'tyee cum'!G95/'tyee cum'!G$112</f>
        <v>0.99999629132365209</v>
      </c>
      <c r="H95">
        <f>'tyee cum'!H95/'tyee cum'!H$112</f>
        <v>0.9998966112422002</v>
      </c>
      <c r="I95">
        <f>'tyee cum'!I95/'tyee cum'!I$112</f>
        <v>1</v>
      </c>
      <c r="J95">
        <f>'tyee cum'!J95/'tyee cum'!J$112</f>
        <v>0.99991532821147966</v>
      </c>
      <c r="K95">
        <f>'tyee cum'!K95/'tyee cum'!K$112</f>
        <v>1</v>
      </c>
      <c r="L95">
        <f>'tyee cum'!L95/'tyee cum'!L$112</f>
        <v>0.9999221489990292</v>
      </c>
      <c r="M95">
        <f>'tyee cum'!M95/'tyee cum'!M$112</f>
        <v>1</v>
      </c>
      <c r="N95">
        <f>'tyee cum'!N95/'tyee cum'!N$112</f>
        <v>0.99998395252145011</v>
      </c>
      <c r="O95">
        <f>'tyee cum'!O95/'tyee cum'!O$112</f>
        <v>1</v>
      </c>
      <c r="P95">
        <f>'tyee cum'!P95/'tyee cum'!P$112</f>
        <v>1</v>
      </c>
      <c r="Q95">
        <f>'tyee cum'!Q95/'tyee cum'!Q$112</f>
        <v>1</v>
      </c>
      <c r="R95">
        <f>'tyee cum'!R95/'tyee cum'!R$112</f>
        <v>0.99987662717681558</v>
      </c>
      <c r="S95">
        <f>'tyee cum'!S95/'tyee cum'!S$112</f>
        <v>0.99961189340845347</v>
      </c>
      <c r="T95">
        <f>'tyee cum'!T95/'tyee cum'!T$112</f>
        <v>0.99759137211122439</v>
      </c>
      <c r="U95">
        <f>'tyee cum'!U95/'tyee cum'!U$112</f>
        <v>1</v>
      </c>
      <c r="V95">
        <f>'tyee cum'!V95/'tyee cum'!V$112</f>
        <v>0.99642061612152721</v>
      </c>
      <c r="W95">
        <f>'tyee cum'!W95/'tyee cum'!W$112</f>
        <v>0.99827497584779734</v>
      </c>
      <c r="X95">
        <f>'tyee cum'!X95/'tyee cum'!X$112</f>
        <v>0.99898881734208456</v>
      </c>
      <c r="Y95">
        <f>'tyee cum'!Y95/'tyee cum'!Y$112</f>
        <v>0.99720634963880217</v>
      </c>
      <c r="Z95">
        <f>'tyee cum'!Z95/'tyee cum'!Z$112</f>
        <v>1</v>
      </c>
      <c r="AA95">
        <f>'tyee cum'!AA95/'tyee cum'!AA$112</f>
        <v>0.99876688572526551</v>
      </c>
      <c r="AB95">
        <f>'tyee cum'!AB95/'tyee cum'!AB$112</f>
        <v>0.99715518607824782</v>
      </c>
      <c r="AC95">
        <f>'tyee cum'!AC95/'tyee cum'!AC$112</f>
        <v>1</v>
      </c>
      <c r="AD95">
        <f>'tyee cum'!AD95/'tyee cum'!AD$112</f>
        <v>1</v>
      </c>
      <c r="AE95">
        <f>'tyee cum'!AE95/'tyee cum'!AE$112</f>
        <v>0.98757051450841404</v>
      </c>
      <c r="AF95">
        <f>'tyee cum'!AF95/'tyee cum'!AF$112</f>
        <v>0.99971999367965803</v>
      </c>
      <c r="AG95">
        <f>'tyee cum'!AG95/'tyee cum'!AG$112</f>
        <v>1</v>
      </c>
      <c r="AH95">
        <f>'tyee cum'!AH95/'tyee cum'!AH$112</f>
        <v>1</v>
      </c>
      <c r="AI95">
        <f>'tyee cum'!AI95/'tyee cum'!AI$112</f>
        <v>1</v>
      </c>
      <c r="AJ95">
        <f>'tyee cum'!AJ95/'tyee cum'!AJ$112</f>
        <v>1</v>
      </c>
      <c r="AK95">
        <f>'tyee cum'!AK95/'tyee cum'!AK$112</f>
        <v>1</v>
      </c>
      <c r="AL95">
        <f>'tyee cum'!AL95/'tyee cum'!AL$112</f>
        <v>0.98943831761876599</v>
      </c>
      <c r="AM95">
        <f>'tyee cum'!AM95/'tyee cum'!AM$112</f>
        <v>1</v>
      </c>
      <c r="AN95">
        <f>'tyee cum'!AN95/'tyee cum'!AN$112</f>
        <v>1</v>
      </c>
      <c r="AO95">
        <f>'tyee cum'!AO95/'tyee cum'!AO$112</f>
        <v>1</v>
      </c>
      <c r="AP95">
        <f>'tyee cum'!AP95/'tyee cum'!AP$112</f>
        <v>1</v>
      </c>
      <c r="AQ95">
        <f>'tyee cum'!AQ95/'tyee cum'!AQ$112</f>
        <v>1</v>
      </c>
      <c r="AR95">
        <f>'tyee cum'!AR95/'tyee cum'!AR$112</f>
        <v>1</v>
      </c>
      <c r="AS95">
        <f>'tyee cum'!AS95/'tyee cum'!AS$112</f>
        <v>1</v>
      </c>
      <c r="AT95">
        <f>'tyee cum'!AT95/'tyee cum'!AT$112</f>
        <v>0.99664671279002026</v>
      </c>
      <c r="AU95">
        <f>'tyee cum'!AU95/'tyee cum'!AU$112</f>
        <v>0.96531980411011553</v>
      </c>
      <c r="AV95">
        <f>'tyee cum'!AV95/'tyee cum'!AV$112</f>
        <v>0.98600773643678064</v>
      </c>
      <c r="AW95">
        <f>'tyee cum'!AW95/'tyee cum'!AW$112</f>
        <v>0.97817734330022721</v>
      </c>
      <c r="AX95">
        <f>'tyee cum'!AX95/'tyee cum'!AX$112</f>
        <v>0.99140219357660553</v>
      </c>
      <c r="AY95">
        <f>'tyee cum'!AY95/'tyee cum'!AY$112</f>
        <v>0.98494163893199782</v>
      </c>
      <c r="AZ95">
        <f>'tyee cum'!AZ95/'tyee cum'!AZ$112</f>
        <v>0.98605448150073638</v>
      </c>
      <c r="BA95">
        <f>'tyee cum'!BA95/'tyee cum'!BA$112</f>
        <v>0.98668481195020619</v>
      </c>
      <c r="BB95">
        <f>'tyee cum'!BB95/'tyee cum'!BB$112</f>
        <v>0.99629247403918209</v>
      </c>
      <c r="BC95">
        <f>'tyee cum'!BC95/'tyee cum'!BC$112</f>
        <v>0.99445255908880126</v>
      </c>
      <c r="BF95">
        <f t="shared" si="5"/>
        <v>0.99677191646321006</v>
      </c>
      <c r="BG95">
        <f t="shared" si="6"/>
        <v>0.98695052271766859</v>
      </c>
      <c r="BH95">
        <f t="shared" si="7"/>
        <v>0.99716797696838644</v>
      </c>
      <c r="BI95">
        <f t="shared" si="8"/>
        <v>1</v>
      </c>
      <c r="BJ95">
        <f t="shared" si="9"/>
        <v>1</v>
      </c>
    </row>
    <row r="96" spans="1:62" x14ac:dyDescent="0.35">
      <c r="A96" s="1">
        <v>45538</v>
      </c>
      <c r="B96">
        <f>'tyee cum'!B96/'tyee cum'!B$112</f>
        <v>0.9999597908115383</v>
      </c>
      <c r="C96">
        <f>'tyee cum'!C96/'tyee cum'!C$112</f>
        <v>0.9996851353948002</v>
      </c>
      <c r="D96">
        <f>'tyee cum'!D96/'tyee cum'!D$112</f>
        <v>0.99994404570416018</v>
      </c>
      <c r="E96">
        <f>'tyee cum'!E96/'tyee cum'!E$112</f>
        <v>0.99999095309178077</v>
      </c>
      <c r="F96">
        <f>'tyee cum'!F96/'tyee cum'!F$112</f>
        <v>0.99999938503182417</v>
      </c>
      <c r="G96">
        <f>'tyee cum'!G96/'tyee cum'!G$112</f>
        <v>0.99999752754910143</v>
      </c>
      <c r="H96">
        <f>'tyee cum'!H96/'tyee cum'!H$112</f>
        <v>0.99994294187838662</v>
      </c>
      <c r="I96">
        <f>'tyee cum'!I96/'tyee cum'!I$112</f>
        <v>1</v>
      </c>
      <c r="J96">
        <f>'tyee cum'!J96/'tyee cum'!J$112</f>
        <v>0.99991532821147966</v>
      </c>
      <c r="K96">
        <f>'tyee cum'!K96/'tyee cum'!K$112</f>
        <v>1</v>
      </c>
      <c r="L96">
        <f>'tyee cum'!L96/'tyee cum'!L$112</f>
        <v>0.99994161174927187</v>
      </c>
      <c r="M96">
        <f>'tyee cum'!M96/'tyee cum'!M$112</f>
        <v>1</v>
      </c>
      <c r="N96">
        <f>'tyee cum'!N96/'tyee cum'!N$112</f>
        <v>1</v>
      </c>
      <c r="O96">
        <f>'tyee cum'!O96/'tyee cum'!O$112</f>
        <v>1</v>
      </c>
      <c r="P96">
        <f>'tyee cum'!P96/'tyee cum'!P$112</f>
        <v>1</v>
      </c>
      <c r="Q96">
        <f>'tyee cum'!Q96/'tyee cum'!Q$112</f>
        <v>1</v>
      </c>
      <c r="R96">
        <f>'tyee cum'!R96/'tyee cum'!R$112</f>
        <v>0.99991775145121042</v>
      </c>
      <c r="S96">
        <f>'tyee cum'!S96/'tyee cum'!S$112</f>
        <v>0.99961189340845347</v>
      </c>
      <c r="T96">
        <f>'tyee cum'!T96/'tyee cum'!T$112</f>
        <v>0.99768237820274974</v>
      </c>
      <c r="U96">
        <f>'tyee cum'!U96/'tyee cum'!U$112</f>
        <v>1</v>
      </c>
      <c r="V96">
        <f>'tyee cum'!V96/'tyee cum'!V$112</f>
        <v>0.99711521814791537</v>
      </c>
      <c r="W96">
        <f>'tyee cum'!W96/'tyee cum'!W$112</f>
        <v>0.99935311594287113</v>
      </c>
      <c r="X96">
        <f>'tyee cum'!X96/'tyee cum'!X$112</f>
        <v>0.99988125340552614</v>
      </c>
      <c r="Y96">
        <f>'tyee cum'!Y96/'tyee cum'!Y$112</f>
        <v>0.99798857173996502</v>
      </c>
      <c r="Z96">
        <f>'tyee cum'!Z96/'tyee cum'!Z$112</f>
        <v>1</v>
      </c>
      <c r="AA96">
        <f>'tyee cum'!AA96/'tyee cum'!AA$112</f>
        <v>0.99904018031805319</v>
      </c>
      <c r="AB96">
        <f>'tyee cum'!AB96/'tyee cum'!AB$112</f>
        <v>0.99824278409449629</v>
      </c>
      <c r="AC96">
        <f>'tyee cum'!AC96/'tyee cum'!AC$112</f>
        <v>1</v>
      </c>
      <c r="AD96">
        <f>'tyee cum'!AD96/'tyee cum'!AD$112</f>
        <v>1</v>
      </c>
      <c r="AE96">
        <f>'tyee cum'!AE96/'tyee cum'!AE$112</f>
        <v>0.9888719793870232</v>
      </c>
      <c r="AF96">
        <f>'tyee cum'!AF96/'tyee cum'!AF$112</f>
        <v>0.99988537505617958</v>
      </c>
      <c r="AG96">
        <f>'tyee cum'!AG96/'tyee cum'!AG$112</f>
        <v>1</v>
      </c>
      <c r="AH96">
        <f>'tyee cum'!AH96/'tyee cum'!AH$112</f>
        <v>1</v>
      </c>
      <c r="AI96">
        <f>'tyee cum'!AI96/'tyee cum'!AI$112</f>
        <v>1</v>
      </c>
      <c r="AJ96">
        <f>'tyee cum'!AJ96/'tyee cum'!AJ$112</f>
        <v>1</v>
      </c>
      <c r="AK96">
        <f>'tyee cum'!AK96/'tyee cum'!AK$112</f>
        <v>1</v>
      </c>
      <c r="AL96">
        <f>'tyee cum'!AL96/'tyee cum'!AL$112</f>
        <v>0.99378511542107584</v>
      </c>
      <c r="AM96">
        <f>'tyee cum'!AM96/'tyee cum'!AM$112</f>
        <v>1</v>
      </c>
      <c r="AN96">
        <f>'tyee cum'!AN96/'tyee cum'!AN$112</f>
        <v>1</v>
      </c>
      <c r="AO96">
        <f>'tyee cum'!AO96/'tyee cum'!AO$112</f>
        <v>1</v>
      </c>
      <c r="AP96">
        <f>'tyee cum'!AP96/'tyee cum'!AP$112</f>
        <v>1</v>
      </c>
      <c r="AQ96">
        <f>'tyee cum'!AQ96/'tyee cum'!AQ$112</f>
        <v>1</v>
      </c>
      <c r="AR96">
        <f>'tyee cum'!AR96/'tyee cum'!AR$112</f>
        <v>1</v>
      </c>
      <c r="AS96">
        <f>'tyee cum'!AS96/'tyee cum'!AS$112</f>
        <v>1</v>
      </c>
      <c r="AT96">
        <f>'tyee cum'!AT96/'tyee cum'!AT$112</f>
        <v>0.99700746565096554</v>
      </c>
      <c r="AU96">
        <f>'tyee cum'!AU96/'tyee cum'!AU$112</f>
        <v>0.96709946147823189</v>
      </c>
      <c r="AV96">
        <f>'tyee cum'!AV96/'tyee cum'!AV$112</f>
        <v>0.98656737374389369</v>
      </c>
      <c r="AW96">
        <f>'tyee cum'!AW96/'tyee cum'!AW$112</f>
        <v>0.97817734330022721</v>
      </c>
      <c r="AX96">
        <f>'tyee cum'!AX96/'tyee cum'!AX$112</f>
        <v>0.99396391641442261</v>
      </c>
      <c r="AY96">
        <f>'tyee cum'!AY96/'tyee cum'!AY$112</f>
        <v>0.98856431314920867</v>
      </c>
      <c r="AZ96">
        <f>'tyee cum'!AZ96/'tyee cum'!AZ$112</f>
        <v>0.98857043004115586</v>
      </c>
      <c r="BA96">
        <f>'tyee cum'!BA96/'tyee cum'!BA$112</f>
        <v>0.9869844231365984</v>
      </c>
      <c r="BB96">
        <f>'tyee cum'!BB96/'tyee cum'!BB$112</f>
        <v>0.99721543018235026</v>
      </c>
      <c r="BC96">
        <f>'tyee cum'!BC96/'tyee cum'!BC$112</f>
        <v>0.99475448172221137</v>
      </c>
      <c r="BF96">
        <f t="shared" si="5"/>
        <v>0.997215869904021</v>
      </c>
      <c r="BG96">
        <f t="shared" si="6"/>
        <v>0.98866089484491604</v>
      </c>
      <c r="BH96">
        <f t="shared" si="7"/>
        <v>0.99775892658705356</v>
      </c>
      <c r="BI96">
        <f t="shared" si="8"/>
        <v>1</v>
      </c>
      <c r="BJ96">
        <f t="shared" si="9"/>
        <v>1</v>
      </c>
    </row>
    <row r="97" spans="1:62" x14ac:dyDescent="0.35">
      <c r="A97" s="1">
        <v>45539</v>
      </c>
      <c r="B97">
        <f>'tyee cum'!B97/'tyee cum'!B$112</f>
        <v>0.99998141645090177</v>
      </c>
      <c r="C97">
        <f>'tyee cum'!C97/'tyee cum'!C$112</f>
        <v>0.99979959578176936</v>
      </c>
      <c r="D97">
        <f>'tyee cum'!D97/'tyee cum'!D$112</f>
        <v>0.99994535918528304</v>
      </c>
      <c r="E97">
        <f>'tyee cum'!E97/'tyee cum'!E$112</f>
        <v>0.99999296351582945</v>
      </c>
      <c r="F97">
        <f>'tyee cum'!F97/'tyee cum'!F$112</f>
        <v>0.99999938503182417</v>
      </c>
      <c r="G97">
        <f>'tyee cum'!G97/'tyee cum'!G$112</f>
        <v>0.99999876377455066</v>
      </c>
      <c r="H97">
        <f>'tyee cum'!H97/'tyee cum'!H$112</f>
        <v>0.99996727075127134</v>
      </c>
      <c r="I97">
        <f>'tyee cum'!I97/'tyee cum'!I$112</f>
        <v>1</v>
      </c>
      <c r="J97">
        <f>'tyee cum'!J97/'tyee cum'!J$112</f>
        <v>0.99992210195456133</v>
      </c>
      <c r="K97">
        <f>'tyee cum'!K97/'tyee cum'!K$112</f>
        <v>1</v>
      </c>
      <c r="L97">
        <f>'tyee cum'!L97/'tyee cum'!L$112</f>
        <v>0.99996107449951466</v>
      </c>
      <c r="M97">
        <f>'tyee cum'!M97/'tyee cum'!M$112</f>
        <v>1</v>
      </c>
      <c r="N97">
        <f>'tyee cum'!N97/'tyee cum'!N$112</f>
        <v>1</v>
      </c>
      <c r="O97">
        <f>'tyee cum'!O97/'tyee cum'!O$112</f>
        <v>1</v>
      </c>
      <c r="P97">
        <f>'tyee cum'!P97/'tyee cum'!P$112</f>
        <v>1</v>
      </c>
      <c r="Q97">
        <f>'tyee cum'!Q97/'tyee cum'!Q$112</f>
        <v>1</v>
      </c>
      <c r="R97">
        <f>'tyee cum'!R97/'tyee cum'!R$112</f>
        <v>0.99995887572560516</v>
      </c>
      <c r="S97">
        <f>'tyee cum'!S97/'tyee cum'!S$112</f>
        <v>0.99961189340845347</v>
      </c>
      <c r="T97">
        <f>'tyee cum'!T97/'tyee cum'!T$112</f>
        <v>0.99768237820274974</v>
      </c>
      <c r="U97">
        <f>'tyee cum'!U97/'tyee cum'!U$112</f>
        <v>1</v>
      </c>
      <c r="V97">
        <f>'tyee cum'!V97/'tyee cum'!V$112</f>
        <v>0.99766318546498611</v>
      </c>
      <c r="W97">
        <f>'tyee cum'!W97/'tyee cum'!W$112</f>
        <v>1</v>
      </c>
      <c r="X97">
        <f>'tyee cum'!X97/'tyee cum'!X$112</f>
        <v>1</v>
      </c>
      <c r="Y97">
        <f>'tyee cum'!Y97/'tyee cum'!Y$112</f>
        <v>0.99817895383866639</v>
      </c>
      <c r="Z97">
        <f>'tyee cum'!Z97/'tyee cum'!Z$112</f>
        <v>1</v>
      </c>
      <c r="AA97">
        <f>'tyee cum'!AA97/'tyee cum'!AA$112</f>
        <v>1</v>
      </c>
      <c r="AB97">
        <f>'tyee cum'!AB97/'tyee cum'!AB$112</f>
        <v>0.99869916349041288</v>
      </c>
      <c r="AC97">
        <f>'tyee cum'!AC97/'tyee cum'!AC$112</f>
        <v>1</v>
      </c>
      <c r="AD97">
        <f>'tyee cum'!AD97/'tyee cum'!AD$112</f>
        <v>1</v>
      </c>
      <c r="AE97">
        <f>'tyee cum'!AE97/'tyee cum'!AE$112</f>
        <v>0.98938551252285944</v>
      </c>
      <c r="AF97">
        <f>'tyee cum'!AF97/'tyee cum'!AF$112</f>
        <v>0.99988537505617958</v>
      </c>
      <c r="AG97">
        <f>'tyee cum'!AG97/'tyee cum'!AG$112</f>
        <v>1</v>
      </c>
      <c r="AH97">
        <f>'tyee cum'!AH97/'tyee cum'!AH$112</f>
        <v>1</v>
      </c>
      <c r="AI97">
        <f>'tyee cum'!AI97/'tyee cum'!AI$112</f>
        <v>1</v>
      </c>
      <c r="AJ97">
        <f>'tyee cum'!AJ97/'tyee cum'!AJ$112</f>
        <v>1</v>
      </c>
      <c r="AK97">
        <f>'tyee cum'!AK97/'tyee cum'!AK$112</f>
        <v>1</v>
      </c>
      <c r="AL97">
        <f>'tyee cum'!AL97/'tyee cum'!AL$112</f>
        <v>1</v>
      </c>
      <c r="AM97">
        <f>'tyee cum'!AM97/'tyee cum'!AM$112</f>
        <v>1</v>
      </c>
      <c r="AN97">
        <f>'tyee cum'!AN97/'tyee cum'!AN$112</f>
        <v>1</v>
      </c>
      <c r="AO97">
        <f>'tyee cum'!AO97/'tyee cum'!AO$112</f>
        <v>1</v>
      </c>
      <c r="AP97">
        <f>'tyee cum'!AP97/'tyee cum'!AP$112</f>
        <v>1</v>
      </c>
      <c r="AQ97">
        <f>'tyee cum'!AQ97/'tyee cum'!AQ$112</f>
        <v>1</v>
      </c>
      <c r="AR97">
        <f>'tyee cum'!AR97/'tyee cum'!AR$112</f>
        <v>1</v>
      </c>
      <c r="AS97">
        <f>'tyee cum'!AS97/'tyee cum'!AS$112</f>
        <v>1</v>
      </c>
      <c r="AT97">
        <f>'tyee cum'!AT97/'tyee cum'!AT$112</f>
        <v>0.9979627859167044</v>
      </c>
      <c r="AU97">
        <f>'tyee cum'!AU97/'tyee cum'!AU$112</f>
        <v>0.96769507261352894</v>
      </c>
      <c r="AV97">
        <f>'tyee cum'!AV97/'tyee cum'!AV$112</f>
        <v>0.98770261898281764</v>
      </c>
      <c r="AW97">
        <f>'tyee cum'!AW97/'tyee cum'!AW$112</f>
        <v>0.97937174184251807</v>
      </c>
      <c r="AX97">
        <f>'tyee cum'!AX97/'tyee cum'!AX$112</f>
        <v>0.99396391641442261</v>
      </c>
      <c r="AY97">
        <f>'tyee cum'!AY97/'tyee cum'!AY$112</f>
        <v>0.99575320035952064</v>
      </c>
      <c r="AZ97">
        <f>'tyee cum'!AZ97/'tyee cum'!AZ$112</f>
        <v>0.99110637402609147</v>
      </c>
      <c r="BA97">
        <f>'tyee cum'!BA97/'tyee cum'!BA$112</f>
        <v>0.9892285887437634</v>
      </c>
      <c r="BB97">
        <f>'tyee cum'!BB97/'tyee cum'!BB$112</f>
        <v>0.99749377297220143</v>
      </c>
      <c r="BC97">
        <f>'tyee cum'!BC97/'tyee cum'!BC$112</f>
        <v>0.99751456296233842</v>
      </c>
      <c r="BF97">
        <f t="shared" si="5"/>
        <v>0.99774862784239504</v>
      </c>
      <c r="BG97">
        <f t="shared" si="6"/>
        <v>0.9919636367425908</v>
      </c>
      <c r="BH97">
        <f t="shared" si="7"/>
        <v>0.99830900625160301</v>
      </c>
      <c r="BI97">
        <f t="shared" si="8"/>
        <v>1</v>
      </c>
      <c r="BJ97">
        <f t="shared" si="9"/>
        <v>1</v>
      </c>
    </row>
    <row r="98" spans="1:62" x14ac:dyDescent="0.35">
      <c r="A98" s="1">
        <v>45540</v>
      </c>
      <c r="B98">
        <f>'tyee cum'!B98/'tyee cum'!B$112</f>
        <v>0.99999059096456833</v>
      </c>
      <c r="C98">
        <f>'tyee cum'!C98/'tyee cum'!C$112</f>
        <v>0.99986951559686332</v>
      </c>
      <c r="D98">
        <f>'tyee cum'!D98/'tyee cum'!D$112</f>
        <v>0.99995297737579625</v>
      </c>
      <c r="E98">
        <f>'tyee cum'!E98/'tyee cum'!E$112</f>
        <v>0.99999497393987813</v>
      </c>
      <c r="F98">
        <f>'tyee cum'!F98/'tyee cum'!F$112</f>
        <v>0.99999938503182417</v>
      </c>
      <c r="G98">
        <f>'tyee cum'!G98/'tyee cum'!G$112</f>
        <v>1</v>
      </c>
      <c r="H98">
        <f>'tyee cum'!H98/'tyee cum'!H$112</f>
        <v>0.99996727075127134</v>
      </c>
      <c r="I98">
        <f>'tyee cum'!I98/'tyee cum'!I$112</f>
        <v>1</v>
      </c>
      <c r="J98">
        <f>'tyee cum'!J98/'tyee cum'!J$112</f>
        <v>0.99993903631226544</v>
      </c>
      <c r="K98">
        <f>'tyee cum'!K98/'tyee cum'!K$112</f>
        <v>1</v>
      </c>
      <c r="L98">
        <f>'tyee cum'!L98/'tyee cum'!L$112</f>
        <v>0.99998053724975733</v>
      </c>
      <c r="M98">
        <f>'tyee cum'!M98/'tyee cum'!M$112</f>
        <v>1</v>
      </c>
      <c r="N98">
        <f>'tyee cum'!N98/'tyee cum'!N$112</f>
        <v>1</v>
      </c>
      <c r="O98">
        <f>'tyee cum'!O98/'tyee cum'!O$112</f>
        <v>1</v>
      </c>
      <c r="P98">
        <f>'tyee cum'!P98/'tyee cum'!P$112</f>
        <v>1</v>
      </c>
      <c r="Q98">
        <f>'tyee cum'!Q98/'tyee cum'!Q$112</f>
        <v>1</v>
      </c>
      <c r="R98">
        <f>'tyee cum'!R98/'tyee cum'!R$112</f>
        <v>1</v>
      </c>
      <c r="S98">
        <f>'tyee cum'!S98/'tyee cum'!S$112</f>
        <v>0.99981241514743013</v>
      </c>
      <c r="T98">
        <f>'tyee cum'!T98/'tyee cum'!T$112</f>
        <v>0.99808887207813157</v>
      </c>
      <c r="U98">
        <f>'tyee cum'!U98/'tyee cum'!U$112</f>
        <v>1</v>
      </c>
      <c r="V98">
        <f>'tyee cum'!V98/'tyee cum'!V$112</f>
        <v>0.99775907018776899</v>
      </c>
      <c r="W98">
        <f>'tyee cum'!W98/'tyee cum'!W$112</f>
        <v>1</v>
      </c>
      <c r="X98">
        <f>'tyee cum'!X98/'tyee cum'!X$112</f>
        <v>1</v>
      </c>
      <c r="Y98">
        <f>'tyee cum'!Y98/'tyee cum'!Y$112</f>
        <v>0.99817895383866639</v>
      </c>
      <c r="Z98">
        <f>'tyee cum'!Z98/'tyee cum'!Z$112</f>
        <v>1</v>
      </c>
      <c r="AA98">
        <f>'tyee cum'!AA98/'tyee cum'!AA$112</f>
        <v>1</v>
      </c>
      <c r="AB98">
        <f>'tyee cum'!AB98/'tyee cum'!AB$112</f>
        <v>0.99919606637015634</v>
      </c>
      <c r="AC98">
        <f>'tyee cum'!AC98/'tyee cum'!AC$112</f>
        <v>1</v>
      </c>
      <c r="AD98">
        <f>'tyee cum'!AD98/'tyee cum'!AD$112</f>
        <v>1</v>
      </c>
      <c r="AE98">
        <f>'tyee cum'!AE98/'tyee cum'!AE$112</f>
        <v>0.99252291346265098</v>
      </c>
      <c r="AF98">
        <f>'tyee cum'!AF98/'tyee cum'!AF$112</f>
        <v>1</v>
      </c>
      <c r="AG98">
        <f>'tyee cum'!AG98/'tyee cum'!AG$112</f>
        <v>1</v>
      </c>
      <c r="AH98">
        <f>'tyee cum'!AH98/'tyee cum'!AH$112</f>
        <v>1</v>
      </c>
      <c r="AI98">
        <f>'tyee cum'!AI98/'tyee cum'!AI$112</f>
        <v>1</v>
      </c>
      <c r="AJ98">
        <f>'tyee cum'!AJ98/'tyee cum'!AJ$112</f>
        <v>1</v>
      </c>
      <c r="AK98">
        <f>'tyee cum'!AK98/'tyee cum'!AK$112</f>
        <v>1</v>
      </c>
      <c r="AL98">
        <f>'tyee cum'!AL98/'tyee cum'!AL$112</f>
        <v>1</v>
      </c>
      <c r="AM98">
        <f>'tyee cum'!AM98/'tyee cum'!AM$112</f>
        <v>1</v>
      </c>
      <c r="AN98">
        <f>'tyee cum'!AN98/'tyee cum'!AN$112</f>
        <v>1</v>
      </c>
      <c r="AO98">
        <f>'tyee cum'!AO98/'tyee cum'!AO$112</f>
        <v>1</v>
      </c>
      <c r="AP98">
        <f>'tyee cum'!AP98/'tyee cum'!AP$112</f>
        <v>1</v>
      </c>
      <c r="AQ98">
        <f>'tyee cum'!AQ98/'tyee cum'!AQ$112</f>
        <v>1</v>
      </c>
      <c r="AR98">
        <f>'tyee cum'!AR98/'tyee cum'!AR$112</f>
        <v>1</v>
      </c>
      <c r="AS98">
        <f>'tyee cum'!AS98/'tyee cum'!AS$112</f>
        <v>1</v>
      </c>
      <c r="AT98">
        <f>'tyee cum'!AT98/'tyee cum'!AT$112</f>
        <v>0.99836110960138813</v>
      </c>
      <c r="AU98">
        <f>'tyee cum'!AU98/'tyee cum'!AU$112</f>
        <v>0.97126794208778044</v>
      </c>
      <c r="AV98">
        <f>'tyee cum'!AV98/'tyee cum'!AV$112</f>
        <v>0.9885490620917925</v>
      </c>
      <c r="AW98">
        <f>'tyee cum'!AW98/'tyee cum'!AW$112</f>
        <v>0.98092807933701831</v>
      </c>
      <c r="AX98">
        <f>'tyee cum'!AX98/'tyee cum'!AX$112</f>
        <v>0.99396391641442261</v>
      </c>
      <c r="AY98">
        <f>'tyee cum'!AY98/'tyee cum'!AY$112</f>
        <v>0.99697093162545758</v>
      </c>
      <c r="AZ98">
        <f>'tyee cum'!AZ98/'tyee cum'!AZ$112</f>
        <v>0.99146890012884026</v>
      </c>
      <c r="BA98">
        <f>'tyee cum'!BA98/'tyee cum'!BA$112</f>
        <v>0.99012644953934781</v>
      </c>
      <c r="BB98">
        <f>'tyee cum'!BB98/'tyee cum'!BB$112</f>
        <v>0.99749377297220143</v>
      </c>
      <c r="BC98">
        <f>'tyee cum'!BC98/'tyee cum'!BC$112</f>
        <v>0.99751456296233842</v>
      </c>
      <c r="BF98">
        <f t="shared" si="5"/>
        <v>0.9979980982419927</v>
      </c>
      <c r="BG98">
        <f t="shared" si="6"/>
        <v>0.99295521434818246</v>
      </c>
      <c r="BH98">
        <f t="shared" si="7"/>
        <v>0.99856984879358013</v>
      </c>
      <c r="BI98">
        <f t="shared" si="8"/>
        <v>1</v>
      </c>
      <c r="BJ98">
        <f t="shared" si="9"/>
        <v>1</v>
      </c>
    </row>
    <row r="99" spans="1:62" x14ac:dyDescent="0.35">
      <c r="A99" s="1">
        <v>45541</v>
      </c>
      <c r="B99">
        <f>'tyee cum'!B99/'tyee cum'!B$112</f>
        <v>0.99999353991539019</v>
      </c>
      <c r="C99">
        <f>'tyee cum'!C99/'tyee cum'!C$112</f>
        <v>0.99990757620973447</v>
      </c>
      <c r="D99">
        <f>'tyee cum'!D99/'tyee cum'!D$112</f>
        <v>0.99996506140212837</v>
      </c>
      <c r="E99">
        <f>'tyee cum'!E99/'tyee cum'!E$112</f>
        <v>0.99999698436392681</v>
      </c>
      <c r="F99">
        <f>'tyee cum'!F99/'tyee cum'!F$112</f>
        <v>0.99999938503182417</v>
      </c>
      <c r="G99">
        <f>'tyee cum'!G99/'tyee cum'!G$112</f>
        <v>1</v>
      </c>
      <c r="H99">
        <f>'tyee cum'!H99/'tyee cum'!H$112</f>
        <v>0.99997339428813037</v>
      </c>
      <c r="I99">
        <f>'tyee cum'!I99/'tyee cum'!I$112</f>
        <v>1</v>
      </c>
      <c r="J99">
        <f>'tyee cum'!J99/'tyee cum'!J$112</f>
        <v>0.99995597066996944</v>
      </c>
      <c r="K99">
        <f>'tyee cum'!K99/'tyee cum'!K$112</f>
        <v>1</v>
      </c>
      <c r="L99">
        <f>'tyee cum'!L99/'tyee cum'!L$112</f>
        <v>1</v>
      </c>
      <c r="M99">
        <f>'tyee cum'!M99/'tyee cum'!M$112</f>
        <v>1</v>
      </c>
      <c r="N99">
        <f>'tyee cum'!N99/'tyee cum'!N$112</f>
        <v>1</v>
      </c>
      <c r="O99">
        <f>'tyee cum'!O99/'tyee cum'!O$112</f>
        <v>1</v>
      </c>
      <c r="P99">
        <f>'tyee cum'!P99/'tyee cum'!P$112</f>
        <v>1</v>
      </c>
      <c r="Q99">
        <f>'tyee cum'!Q99/'tyee cum'!Q$112</f>
        <v>1</v>
      </c>
      <c r="R99">
        <f>'tyee cum'!R99/'tyee cum'!R$112</f>
        <v>1</v>
      </c>
      <c r="S99">
        <f>'tyee cum'!S99/'tyee cum'!S$112</f>
        <v>1</v>
      </c>
      <c r="T99">
        <f>'tyee cum'!T99/'tyee cum'!T$112</f>
        <v>0.99845592998047017</v>
      </c>
      <c r="U99">
        <f>'tyee cum'!U99/'tyee cum'!U$112</f>
        <v>1</v>
      </c>
      <c r="V99">
        <f>'tyee cum'!V99/'tyee cum'!V$112</f>
        <v>0.99906141656982783</v>
      </c>
      <c r="W99">
        <f>'tyee cum'!W99/'tyee cum'!W$112</f>
        <v>1</v>
      </c>
      <c r="X99">
        <f>'tyee cum'!X99/'tyee cum'!X$112</f>
        <v>1</v>
      </c>
      <c r="Y99">
        <f>'tyee cum'!Y99/'tyee cum'!Y$112</f>
        <v>0.99895703719845863</v>
      </c>
      <c r="Z99">
        <f>'tyee cum'!Z99/'tyee cum'!Z$112</f>
        <v>1</v>
      </c>
      <c r="AA99">
        <f>'tyee cum'!AA99/'tyee cum'!AA$112</f>
        <v>1</v>
      </c>
      <c r="AB99">
        <f>'tyee cum'!AB99/'tyee cum'!AB$112</f>
        <v>0.99939655957417795</v>
      </c>
      <c r="AC99">
        <f>'tyee cum'!AC99/'tyee cum'!AC$112</f>
        <v>1</v>
      </c>
      <c r="AD99">
        <f>'tyee cum'!AD99/'tyee cum'!AD$112</f>
        <v>1</v>
      </c>
      <c r="AE99">
        <f>'tyee cum'!AE99/'tyee cum'!AE$112</f>
        <v>0.99252291346265098</v>
      </c>
      <c r="AF99">
        <f>'tyee cum'!AF99/'tyee cum'!AF$112</f>
        <v>1</v>
      </c>
      <c r="AG99">
        <f>'tyee cum'!AG99/'tyee cum'!AG$112</f>
        <v>1</v>
      </c>
      <c r="AH99">
        <f>'tyee cum'!AH99/'tyee cum'!AH$112</f>
        <v>1</v>
      </c>
      <c r="AI99">
        <f>'tyee cum'!AI99/'tyee cum'!AI$112</f>
        <v>1</v>
      </c>
      <c r="AJ99">
        <f>'tyee cum'!AJ99/'tyee cum'!AJ$112</f>
        <v>1</v>
      </c>
      <c r="AK99">
        <f>'tyee cum'!AK99/'tyee cum'!AK$112</f>
        <v>1</v>
      </c>
      <c r="AL99">
        <f>'tyee cum'!AL99/'tyee cum'!AL$112</f>
        <v>1</v>
      </c>
      <c r="AM99">
        <f>'tyee cum'!AM99/'tyee cum'!AM$112</f>
        <v>1</v>
      </c>
      <c r="AN99">
        <f>'tyee cum'!AN99/'tyee cum'!AN$112</f>
        <v>1</v>
      </c>
      <c r="AO99">
        <f>'tyee cum'!AO99/'tyee cum'!AO$112</f>
        <v>1</v>
      </c>
      <c r="AP99">
        <f>'tyee cum'!AP99/'tyee cum'!AP$112</f>
        <v>1</v>
      </c>
      <c r="AQ99">
        <f>'tyee cum'!AQ99/'tyee cum'!AQ$112</f>
        <v>1</v>
      </c>
      <c r="AR99">
        <f>'tyee cum'!AR99/'tyee cum'!AR$112</f>
        <v>1</v>
      </c>
      <c r="AS99">
        <f>'tyee cum'!AS99/'tyee cum'!AS$112</f>
        <v>1</v>
      </c>
      <c r="AT99">
        <f>'tyee cum'!AT99/'tyee cum'!AT$112</f>
        <v>0.99916140462354586</v>
      </c>
      <c r="AU99">
        <f>'tyee cum'!AU99/'tyee cum'!AU$112</f>
        <v>0.97186355322307749</v>
      </c>
      <c r="AV99">
        <f>'tyee cum'!AV99/'tyee cum'!AV$112</f>
        <v>0.99080557827302984</v>
      </c>
      <c r="AW99">
        <f>'tyee cum'!AW99/'tyee cum'!AW$112</f>
        <v>0.98369691232141987</v>
      </c>
      <c r="AX99">
        <f>'tyee cum'!AX99/'tyee cum'!AX$112</f>
        <v>0.99601870405416792</v>
      </c>
      <c r="AY99">
        <f>'tyee cum'!AY99/'tyee cum'!AY$112</f>
        <v>0.99757979725842605</v>
      </c>
      <c r="AZ99">
        <f>'tyee cum'!AZ99/'tyee cum'!AZ$112</f>
        <v>0.99603220831427974</v>
      </c>
      <c r="BA99">
        <f>'tyee cum'!BA99/'tyee cum'!BA$112</f>
        <v>0.99192217113051662</v>
      </c>
      <c r="BB99">
        <f>'tyee cum'!BB99/'tyee cum'!BB$112</f>
        <v>0.99819005816650608</v>
      </c>
      <c r="BC99">
        <f>'tyee cum'!BC99/'tyee cum'!BC$112</f>
        <v>0.99874147239050814</v>
      </c>
      <c r="BF99">
        <f t="shared" si="5"/>
        <v>0.99837403015596593</v>
      </c>
      <c r="BG99">
        <f t="shared" si="6"/>
        <v>0.99602275533220141</v>
      </c>
      <c r="BH99">
        <f t="shared" si="7"/>
        <v>0.99922019336120393</v>
      </c>
      <c r="BI99">
        <f t="shared" si="8"/>
        <v>1</v>
      </c>
      <c r="BJ99">
        <f t="shared" si="9"/>
        <v>1</v>
      </c>
    </row>
    <row r="100" spans="1:62" x14ac:dyDescent="0.35">
      <c r="A100" s="1">
        <v>45542</v>
      </c>
      <c r="B100">
        <f>'tyee cum'!B100/'tyee cum'!B$112</f>
        <v>0.99999403684497568</v>
      </c>
      <c r="C100">
        <f>'tyee cum'!C100/'tyee cum'!C$112</f>
        <v>0.99993280574919041</v>
      </c>
      <c r="D100">
        <f>'tyee cum'!D100/'tyee cum'!D$112</f>
        <v>0.9999771454284605</v>
      </c>
      <c r="E100">
        <f>'tyee cum'!E100/'tyee cum'!E$112</f>
        <v>0.99999899478797549</v>
      </c>
      <c r="F100">
        <f>'tyee cum'!F100/'tyee cum'!F$112</f>
        <v>0.99999938503182417</v>
      </c>
      <c r="G100">
        <f>'tyee cum'!G100/'tyee cum'!G$112</f>
        <v>1</v>
      </c>
      <c r="H100">
        <f>'tyee cum'!H100/'tyee cum'!H$112</f>
        <v>0.99998226285875358</v>
      </c>
      <c r="I100">
        <f>'tyee cum'!I100/'tyee cum'!I$112</f>
        <v>1</v>
      </c>
      <c r="J100">
        <f>'tyee cum'!J100/'tyee cum'!J$112</f>
        <v>0.99997290502767355</v>
      </c>
      <c r="K100">
        <f>'tyee cum'!K100/'tyee cum'!K$112</f>
        <v>1</v>
      </c>
      <c r="L100">
        <f>'tyee cum'!L100/'tyee cum'!L$112</f>
        <v>1</v>
      </c>
      <c r="M100">
        <f>'tyee cum'!M100/'tyee cum'!M$112</f>
        <v>1</v>
      </c>
      <c r="N100">
        <f>'tyee cum'!N100/'tyee cum'!N$112</f>
        <v>1</v>
      </c>
      <c r="O100">
        <f>'tyee cum'!O100/'tyee cum'!O$112</f>
        <v>1</v>
      </c>
      <c r="P100">
        <f>'tyee cum'!P100/'tyee cum'!P$112</f>
        <v>1</v>
      </c>
      <c r="Q100">
        <f>'tyee cum'!Q100/'tyee cum'!Q$112</f>
        <v>1</v>
      </c>
      <c r="R100">
        <f>'tyee cum'!R100/'tyee cum'!R$112</f>
        <v>1</v>
      </c>
      <c r="S100">
        <f>'tyee cum'!S100/'tyee cum'!S$112</f>
        <v>1</v>
      </c>
      <c r="T100">
        <f>'tyee cum'!T100/'tyee cum'!T$112</f>
        <v>0.99890185982889523</v>
      </c>
      <c r="U100">
        <f>'tyee cum'!U100/'tyee cum'!U$112</f>
        <v>1</v>
      </c>
      <c r="V100">
        <f>'tyee cum'!V100/'tyee cum'!V$112</f>
        <v>0.99940623973965792</v>
      </c>
      <c r="W100">
        <f>'tyee cum'!W100/'tyee cum'!W$112</f>
        <v>1</v>
      </c>
      <c r="X100">
        <f>'tyee cum'!X100/'tyee cum'!X$112</f>
        <v>1</v>
      </c>
      <c r="Y100">
        <f>'tyee cum'!Y100/'tyee cum'!Y$112</f>
        <v>0.99934607887849225</v>
      </c>
      <c r="Z100">
        <f>'tyee cum'!Z100/'tyee cum'!Z$112</f>
        <v>1</v>
      </c>
      <c r="AA100">
        <f>'tyee cum'!AA100/'tyee cum'!AA$112</f>
        <v>1</v>
      </c>
      <c r="AB100">
        <f>'tyee cum'!AB100/'tyee cum'!AB$112</f>
        <v>0.99949672447561555</v>
      </c>
      <c r="AC100">
        <f>'tyee cum'!AC100/'tyee cum'!AC$112</f>
        <v>1</v>
      </c>
      <c r="AD100">
        <f>'tyee cum'!AD100/'tyee cum'!AD$112</f>
        <v>1</v>
      </c>
      <c r="AE100">
        <f>'tyee cum'!AE100/'tyee cum'!AE$112</f>
        <v>0.99561072429242814</v>
      </c>
      <c r="AF100">
        <f>'tyee cum'!AF100/'tyee cum'!AF$112</f>
        <v>1</v>
      </c>
      <c r="AG100">
        <f>'tyee cum'!AG100/'tyee cum'!AG$112</f>
        <v>1</v>
      </c>
      <c r="AH100">
        <f>'tyee cum'!AH100/'tyee cum'!AH$112</f>
        <v>1</v>
      </c>
      <c r="AI100">
        <f>'tyee cum'!AI100/'tyee cum'!AI$112</f>
        <v>1</v>
      </c>
      <c r="AJ100">
        <f>'tyee cum'!AJ100/'tyee cum'!AJ$112</f>
        <v>1</v>
      </c>
      <c r="AK100">
        <f>'tyee cum'!AK100/'tyee cum'!AK$112</f>
        <v>1</v>
      </c>
      <c r="AL100">
        <f>'tyee cum'!AL100/'tyee cum'!AL$112</f>
        <v>1</v>
      </c>
      <c r="AM100">
        <f>'tyee cum'!AM100/'tyee cum'!AM$112</f>
        <v>1</v>
      </c>
      <c r="AN100">
        <f>'tyee cum'!AN100/'tyee cum'!AN$112</f>
        <v>1</v>
      </c>
      <c r="AO100">
        <f>'tyee cum'!AO100/'tyee cum'!AO$112</f>
        <v>1</v>
      </c>
      <c r="AP100">
        <f>'tyee cum'!AP100/'tyee cum'!AP$112</f>
        <v>1</v>
      </c>
      <c r="AQ100">
        <f>'tyee cum'!AQ100/'tyee cum'!AQ$112</f>
        <v>1</v>
      </c>
      <c r="AR100">
        <f>'tyee cum'!AR100/'tyee cum'!AR$112</f>
        <v>1</v>
      </c>
      <c r="AS100">
        <f>'tyee cum'!AS100/'tyee cum'!AS$112</f>
        <v>1</v>
      </c>
      <c r="AT100">
        <f>'tyee cum'!AT100/'tyee cum'!AT$112</f>
        <v>0.99928250669617857</v>
      </c>
      <c r="AU100">
        <f>'tyee cum'!AU100/'tyee cum'!AU$112</f>
        <v>0.98003227622323541</v>
      </c>
      <c r="AV100">
        <f>'tyee cum'!AV100/'tyee cum'!AV$112</f>
        <v>0.99334823481343315</v>
      </c>
      <c r="AW100">
        <f>'tyee cum'!AW100/'tyee cum'!AW$112</f>
        <v>0.98639788175228216</v>
      </c>
      <c r="AX100">
        <f>'tyee cum'!AX100/'tyee cum'!AX$112</f>
        <v>0.99630308233601306</v>
      </c>
      <c r="AY100">
        <f>'tyee cum'!AY100/'tyee cum'!AY$112</f>
        <v>0.99757979725842605</v>
      </c>
      <c r="AZ100">
        <f>'tyee cum'!AZ100/'tyee cum'!AZ$112</f>
        <v>0.9985507649561578</v>
      </c>
      <c r="BA100">
        <f>'tyee cum'!BA100/'tyee cum'!BA$112</f>
        <v>0.99237061514651281</v>
      </c>
      <c r="BB100">
        <f>'tyee cum'!BB100/'tyee cum'!BB$112</f>
        <v>0.99819005816650608</v>
      </c>
      <c r="BC100">
        <f>'tyee cum'!BC100/'tyee cum'!BC$112</f>
        <v>0.99937445598129193</v>
      </c>
      <c r="BF100">
        <f t="shared" si="5"/>
        <v>0.99877868215322163</v>
      </c>
      <c r="BG100">
        <f t="shared" si="6"/>
        <v>0.99668609681273701</v>
      </c>
      <c r="BH100">
        <f t="shared" si="7"/>
        <v>0.99942886092364736</v>
      </c>
      <c r="BI100">
        <f t="shared" si="8"/>
        <v>1</v>
      </c>
      <c r="BJ100">
        <f t="shared" si="9"/>
        <v>1</v>
      </c>
    </row>
    <row r="101" spans="1:62" x14ac:dyDescent="0.35">
      <c r="A101" s="1">
        <v>45543</v>
      </c>
      <c r="B101">
        <f>'tyee cum'!B101/'tyee cum'!B$112</f>
        <v>0.99999585892012199</v>
      </c>
      <c r="C101">
        <f>'tyee cum'!C101/'tyee cum'!C$112</f>
        <v>0.99996640287459526</v>
      </c>
      <c r="D101">
        <f>'tyee cum'!D101/'tyee cum'!D$112</f>
        <v>0.99998922945479263</v>
      </c>
      <c r="E101">
        <f>'tyee cum'!E101/'tyee cum'!E$112</f>
        <v>1</v>
      </c>
      <c r="F101">
        <f>'tyee cum'!F101/'tyee cum'!F$112</f>
        <v>0.99999938503182417</v>
      </c>
      <c r="G101">
        <f>'tyee cum'!G101/'tyee cum'!G$112</f>
        <v>1</v>
      </c>
      <c r="H101">
        <f>'tyee cum'!H101/'tyee cum'!H$112</f>
        <v>0.99999113142937679</v>
      </c>
      <c r="I101">
        <f>'tyee cum'!I101/'tyee cum'!I$112</f>
        <v>1</v>
      </c>
      <c r="J101">
        <f>'tyee cum'!J101/'tyee cum'!J$112</f>
        <v>0.99998983938537755</v>
      </c>
      <c r="K101">
        <f>'tyee cum'!K101/'tyee cum'!K$112</f>
        <v>1</v>
      </c>
      <c r="L101">
        <f>'tyee cum'!L101/'tyee cum'!L$112</f>
        <v>1</v>
      </c>
      <c r="M101">
        <f>'tyee cum'!M101/'tyee cum'!M$112</f>
        <v>1</v>
      </c>
      <c r="N101">
        <f>'tyee cum'!N101/'tyee cum'!N$112</f>
        <v>1</v>
      </c>
      <c r="O101">
        <f>'tyee cum'!O101/'tyee cum'!O$112</f>
        <v>1</v>
      </c>
      <c r="P101">
        <f>'tyee cum'!P101/'tyee cum'!P$112</f>
        <v>1</v>
      </c>
      <c r="Q101">
        <f>'tyee cum'!Q101/'tyee cum'!Q$112</f>
        <v>1</v>
      </c>
      <c r="R101">
        <f>'tyee cum'!R101/'tyee cum'!R$112</f>
        <v>1</v>
      </c>
      <c r="S101">
        <f>'tyee cum'!S101/'tyee cum'!S$112</f>
        <v>1</v>
      </c>
      <c r="T101">
        <f>'tyee cum'!T101/'tyee cum'!T$112</f>
        <v>0.99943576223244524</v>
      </c>
      <c r="U101">
        <f>'tyee cum'!U101/'tyee cum'!U$112</f>
        <v>1</v>
      </c>
      <c r="V101">
        <f>'tyee cum'!V101/'tyee cum'!V$112</f>
        <v>0.99972732734913017</v>
      </c>
      <c r="W101">
        <f>'tyee cum'!W101/'tyee cum'!W$112</f>
        <v>1</v>
      </c>
      <c r="X101">
        <f>'tyee cum'!X101/'tyee cum'!X$112</f>
        <v>1</v>
      </c>
      <c r="Y101">
        <f>'tyee cum'!Y101/'tyee cum'!Y$112</f>
        <v>0.99960681957887076</v>
      </c>
      <c r="Z101">
        <f>'tyee cum'!Z101/'tyee cum'!Z$112</f>
        <v>1</v>
      </c>
      <c r="AA101">
        <f>'tyee cum'!AA101/'tyee cum'!AA$112</f>
        <v>1</v>
      </c>
      <c r="AB101">
        <f>'tyee cum'!AB101/'tyee cum'!AB$112</f>
        <v>0.99949672447561555</v>
      </c>
      <c r="AC101">
        <f>'tyee cum'!AC101/'tyee cum'!AC$112</f>
        <v>1</v>
      </c>
      <c r="AD101">
        <f>'tyee cum'!AD101/'tyee cum'!AD$112</f>
        <v>1</v>
      </c>
      <c r="AE101">
        <f>'tyee cum'!AE101/'tyee cum'!AE$112</f>
        <v>0.99754033056011848</v>
      </c>
      <c r="AF101">
        <f>'tyee cum'!AF101/'tyee cum'!AF$112</f>
        <v>1</v>
      </c>
      <c r="AG101">
        <f>'tyee cum'!AG101/'tyee cum'!AG$112</f>
        <v>1</v>
      </c>
      <c r="AH101">
        <f>'tyee cum'!AH101/'tyee cum'!AH$112</f>
        <v>1</v>
      </c>
      <c r="AI101">
        <f>'tyee cum'!AI101/'tyee cum'!AI$112</f>
        <v>1</v>
      </c>
      <c r="AJ101">
        <f>'tyee cum'!AJ101/'tyee cum'!AJ$112</f>
        <v>1</v>
      </c>
      <c r="AK101">
        <f>'tyee cum'!AK101/'tyee cum'!AK$112</f>
        <v>1</v>
      </c>
      <c r="AL101">
        <f>'tyee cum'!AL101/'tyee cum'!AL$112</f>
        <v>1</v>
      </c>
      <c r="AM101">
        <f>'tyee cum'!AM101/'tyee cum'!AM$112</f>
        <v>1</v>
      </c>
      <c r="AN101">
        <f>'tyee cum'!AN101/'tyee cum'!AN$112</f>
        <v>1</v>
      </c>
      <c r="AO101">
        <f>'tyee cum'!AO101/'tyee cum'!AO$112</f>
        <v>1</v>
      </c>
      <c r="AP101">
        <f>'tyee cum'!AP101/'tyee cum'!AP$112</f>
        <v>1</v>
      </c>
      <c r="AQ101">
        <f>'tyee cum'!AQ101/'tyee cum'!AQ$112</f>
        <v>1</v>
      </c>
      <c r="AR101">
        <f>'tyee cum'!AR101/'tyee cum'!AR$112</f>
        <v>1</v>
      </c>
      <c r="AS101">
        <f>'tyee cum'!AS101/'tyee cum'!AS$112</f>
        <v>1</v>
      </c>
      <c r="AT101">
        <f>'tyee cum'!AT101/'tyee cum'!AT$112</f>
        <v>0.99951923936225895</v>
      </c>
      <c r="AU101">
        <f>'tyee cum'!AU101/'tyee cum'!AU$112</f>
        <v>0.98554745992182902</v>
      </c>
      <c r="AV101">
        <f>'tyee cum'!AV101/'tyee cum'!AV$112</f>
        <v>0.99391652287559085</v>
      </c>
      <c r="AW101">
        <f>'tyee cum'!AW101/'tyee cum'!AW$112</f>
        <v>0.98878780989608961</v>
      </c>
      <c r="AX101">
        <f>'tyee cum'!AX101/'tyee cum'!AX$112</f>
        <v>0.99658746061785819</v>
      </c>
      <c r="AY101">
        <f>'tyee cum'!AY101/'tyee cum'!AY$112</f>
        <v>0.99818866289139452</v>
      </c>
      <c r="AZ101">
        <f>'tyee cum'!AZ101/'tyee cum'!AZ$112</f>
        <v>0.99891329105890658</v>
      </c>
      <c r="BA101">
        <f>'tyee cum'!BA101/'tyee cum'!BA$112</f>
        <v>0.99326847594209722</v>
      </c>
      <c r="BB101">
        <f>'tyee cum'!BB101/'tyee cum'!BB$112</f>
        <v>0.9983293723013239</v>
      </c>
      <c r="BC101">
        <f>'tyee cum'!BC101/'tyee cum'!BC$112</f>
        <v>0.9996813383294193</v>
      </c>
      <c r="BF101">
        <f t="shared" si="5"/>
        <v>0.99904589712016734</v>
      </c>
      <c r="BG101">
        <f t="shared" si="6"/>
        <v>0.99773483025950127</v>
      </c>
      <c r="BH101">
        <f t="shared" si="7"/>
        <v>0.99969283558434707</v>
      </c>
      <c r="BI101">
        <f t="shared" si="8"/>
        <v>1</v>
      </c>
      <c r="BJ101">
        <f t="shared" si="9"/>
        <v>1</v>
      </c>
    </row>
    <row r="102" spans="1:62" x14ac:dyDescent="0.35">
      <c r="A102" s="1">
        <v>45544</v>
      </c>
      <c r="B102">
        <f>'tyee cum'!B102/'tyee cum'!B$112</f>
        <v>1</v>
      </c>
      <c r="C102">
        <f>'tyee cum'!C102/'tyee cum'!C$112</f>
        <v>1</v>
      </c>
      <c r="D102">
        <f>'tyee cum'!D102/'tyee cum'!D$112</f>
        <v>1</v>
      </c>
      <c r="E102">
        <f>'tyee cum'!E102/'tyee cum'!E$112</f>
        <v>1</v>
      </c>
      <c r="F102">
        <f>'tyee cum'!F102/'tyee cum'!F$112</f>
        <v>1</v>
      </c>
      <c r="G102">
        <f>'tyee cum'!G102/'tyee cum'!G$112</f>
        <v>1</v>
      </c>
      <c r="H102">
        <f>'tyee cum'!H102/'tyee cum'!H$112</f>
        <v>1</v>
      </c>
      <c r="I102">
        <f>'tyee cum'!I102/'tyee cum'!I$112</f>
        <v>1</v>
      </c>
      <c r="J102">
        <f>'tyee cum'!J102/'tyee cum'!J$112</f>
        <v>1</v>
      </c>
      <c r="K102">
        <f>'tyee cum'!K102/'tyee cum'!K$112</f>
        <v>1</v>
      </c>
      <c r="L102">
        <f>'tyee cum'!L102/'tyee cum'!L$112</f>
        <v>1</v>
      </c>
      <c r="M102">
        <f>'tyee cum'!M102/'tyee cum'!M$112</f>
        <v>1</v>
      </c>
      <c r="N102">
        <f>'tyee cum'!N102/'tyee cum'!N$112</f>
        <v>1</v>
      </c>
      <c r="O102">
        <f>'tyee cum'!O102/'tyee cum'!O$112</f>
        <v>1</v>
      </c>
      <c r="P102">
        <f>'tyee cum'!P102/'tyee cum'!P$112</f>
        <v>1</v>
      </c>
      <c r="Q102">
        <f>'tyee cum'!Q102/'tyee cum'!Q$112</f>
        <v>1</v>
      </c>
      <c r="R102">
        <f>'tyee cum'!R102/'tyee cum'!R$112</f>
        <v>1</v>
      </c>
      <c r="S102">
        <f>'tyee cum'!S102/'tyee cum'!S$112</f>
        <v>1</v>
      </c>
      <c r="T102">
        <f>'tyee cum'!T102/'tyee cum'!T$112</f>
        <v>1</v>
      </c>
      <c r="U102">
        <f>'tyee cum'!U102/'tyee cum'!U$112</f>
        <v>1</v>
      </c>
      <c r="V102">
        <f>'tyee cum'!V102/'tyee cum'!V$112</f>
        <v>1</v>
      </c>
      <c r="W102">
        <f>'tyee cum'!W102/'tyee cum'!W$112</f>
        <v>1</v>
      </c>
      <c r="X102">
        <f>'tyee cum'!X102/'tyee cum'!X$112</f>
        <v>1</v>
      </c>
      <c r="Y102">
        <f>'tyee cum'!Y102/'tyee cum'!Y$112</f>
        <v>1</v>
      </c>
      <c r="Z102">
        <f>'tyee cum'!Z102/'tyee cum'!Z$112</f>
        <v>1</v>
      </c>
      <c r="AA102">
        <f>'tyee cum'!AA102/'tyee cum'!AA$112</f>
        <v>1</v>
      </c>
      <c r="AB102">
        <f>'tyee cum'!AB102/'tyee cum'!AB$112</f>
        <v>1</v>
      </c>
      <c r="AC102">
        <f>'tyee cum'!AC102/'tyee cum'!AC$112</f>
        <v>1</v>
      </c>
      <c r="AD102">
        <f>'tyee cum'!AD102/'tyee cum'!AD$112</f>
        <v>1</v>
      </c>
      <c r="AE102">
        <f>'tyee cum'!AE102/'tyee cum'!AE$112</f>
        <v>1</v>
      </c>
      <c r="AF102">
        <f>'tyee cum'!AF102/'tyee cum'!AF$112</f>
        <v>1</v>
      </c>
      <c r="AG102">
        <f>'tyee cum'!AG102/'tyee cum'!AG$112</f>
        <v>1</v>
      </c>
      <c r="AH102">
        <f>'tyee cum'!AH102/'tyee cum'!AH$112</f>
        <v>1</v>
      </c>
      <c r="AI102">
        <f>'tyee cum'!AI102/'tyee cum'!AI$112</f>
        <v>1</v>
      </c>
      <c r="AJ102">
        <f>'tyee cum'!AJ102/'tyee cum'!AJ$112</f>
        <v>1</v>
      </c>
      <c r="AK102">
        <f>'tyee cum'!AK102/'tyee cum'!AK$112</f>
        <v>1</v>
      </c>
      <c r="AL102">
        <f>'tyee cum'!AL102/'tyee cum'!AL$112</f>
        <v>1</v>
      </c>
      <c r="AM102">
        <f>'tyee cum'!AM102/'tyee cum'!AM$112</f>
        <v>1</v>
      </c>
      <c r="AN102">
        <f>'tyee cum'!AN102/'tyee cum'!AN$112</f>
        <v>1</v>
      </c>
      <c r="AO102">
        <f>'tyee cum'!AO102/'tyee cum'!AO$112</f>
        <v>1</v>
      </c>
      <c r="AP102">
        <f>'tyee cum'!AP102/'tyee cum'!AP$112</f>
        <v>1</v>
      </c>
      <c r="AQ102">
        <f>'tyee cum'!AQ102/'tyee cum'!AQ$112</f>
        <v>1</v>
      </c>
      <c r="AR102">
        <f>'tyee cum'!AR102/'tyee cum'!AR$112</f>
        <v>1</v>
      </c>
      <c r="AS102">
        <f>'tyee cum'!AS102/'tyee cum'!AS$112</f>
        <v>1</v>
      </c>
      <c r="AT102">
        <f>'tyee cum'!AT102/'tyee cum'!AT$112</f>
        <v>1</v>
      </c>
      <c r="AU102">
        <f>'tyee cum'!AU102/'tyee cum'!AU$112</f>
        <v>0.99111526789743687</v>
      </c>
      <c r="AV102">
        <f>'tyee cum'!AV102/'tyee cum'!AV$112</f>
        <v>0.99391652287559085</v>
      </c>
      <c r="AW102">
        <f>'tyee cum'!AW102/'tyee cum'!AW$112</f>
        <v>0.99112118507861424</v>
      </c>
      <c r="AX102">
        <f>'tyee cum'!AX102/'tyee cum'!AX$112</f>
        <v>0.99801089756122441</v>
      </c>
      <c r="AY102">
        <f>'tyee cum'!AY102/'tyee cum'!AY$112</f>
        <v>1</v>
      </c>
      <c r="AZ102">
        <f>'tyee cum'!AZ102/'tyee cum'!AZ$112</f>
        <v>0.99891329105890658</v>
      </c>
      <c r="BA102">
        <f>'tyee cum'!BA102/'tyee cum'!BA$112</f>
        <v>0.9937169199580933</v>
      </c>
      <c r="BB102">
        <f>'tyee cum'!BB102/'tyee cum'!BB$112</f>
        <v>0.9983293723013239</v>
      </c>
      <c r="BC102">
        <f>'tyee cum'!BC102/'tyee cum'!BC$112</f>
        <v>0.9996813383294193</v>
      </c>
      <c r="BF102">
        <f t="shared" si="5"/>
        <v>0.99934823694556674</v>
      </c>
      <c r="BG102">
        <f t="shared" si="6"/>
        <v>0.99850454792859866</v>
      </c>
      <c r="BH102">
        <f t="shared" si="7"/>
        <v>1</v>
      </c>
      <c r="BI102">
        <f t="shared" si="8"/>
        <v>1</v>
      </c>
      <c r="BJ102">
        <f t="shared" si="9"/>
        <v>1</v>
      </c>
    </row>
    <row r="103" spans="1:62" x14ac:dyDescent="0.35">
      <c r="A103" s="1">
        <v>45545</v>
      </c>
      <c r="B103">
        <f>'tyee cum'!B103/'tyee cum'!B$112</f>
        <v>1</v>
      </c>
      <c r="C103">
        <f>'tyee cum'!C103/'tyee cum'!C$112</f>
        <v>1</v>
      </c>
      <c r="D103">
        <f>'tyee cum'!D103/'tyee cum'!D$112</f>
        <v>1</v>
      </c>
      <c r="E103">
        <f>'tyee cum'!E103/'tyee cum'!E$112</f>
        <v>1</v>
      </c>
      <c r="F103">
        <f>'tyee cum'!F103/'tyee cum'!F$112</f>
        <v>1</v>
      </c>
      <c r="G103">
        <f>'tyee cum'!G103/'tyee cum'!G$112</f>
        <v>1</v>
      </c>
      <c r="H103">
        <f>'tyee cum'!H103/'tyee cum'!H$112</f>
        <v>1</v>
      </c>
      <c r="I103">
        <f>'tyee cum'!I103/'tyee cum'!I$112</f>
        <v>1</v>
      </c>
      <c r="J103">
        <f>'tyee cum'!J103/'tyee cum'!J$112</f>
        <v>1</v>
      </c>
      <c r="K103">
        <f>'tyee cum'!K103/'tyee cum'!K$112</f>
        <v>1</v>
      </c>
      <c r="L103">
        <f>'tyee cum'!L103/'tyee cum'!L$112</f>
        <v>1</v>
      </c>
      <c r="M103">
        <f>'tyee cum'!M103/'tyee cum'!M$112</f>
        <v>1</v>
      </c>
      <c r="N103">
        <f>'tyee cum'!N103/'tyee cum'!N$112</f>
        <v>1</v>
      </c>
      <c r="O103">
        <f>'tyee cum'!O103/'tyee cum'!O$112</f>
        <v>1</v>
      </c>
      <c r="P103">
        <f>'tyee cum'!P103/'tyee cum'!P$112</f>
        <v>1</v>
      </c>
      <c r="Q103">
        <f>'tyee cum'!Q103/'tyee cum'!Q$112</f>
        <v>1</v>
      </c>
      <c r="R103">
        <f>'tyee cum'!R103/'tyee cum'!R$112</f>
        <v>1</v>
      </c>
      <c r="S103">
        <f>'tyee cum'!S103/'tyee cum'!S$112</f>
        <v>1</v>
      </c>
      <c r="T103">
        <f>'tyee cum'!T103/'tyee cum'!T$112</f>
        <v>1</v>
      </c>
      <c r="U103">
        <f>'tyee cum'!U103/'tyee cum'!U$112</f>
        <v>1</v>
      </c>
      <c r="V103">
        <f>'tyee cum'!V103/'tyee cum'!V$112</f>
        <v>1</v>
      </c>
      <c r="W103">
        <f>'tyee cum'!W103/'tyee cum'!W$112</f>
        <v>1</v>
      </c>
      <c r="X103">
        <f>'tyee cum'!X103/'tyee cum'!X$112</f>
        <v>1</v>
      </c>
      <c r="Y103">
        <f>'tyee cum'!Y103/'tyee cum'!Y$112</f>
        <v>1</v>
      </c>
      <c r="Z103">
        <f>'tyee cum'!Z103/'tyee cum'!Z$112</f>
        <v>1</v>
      </c>
      <c r="AA103">
        <f>'tyee cum'!AA103/'tyee cum'!AA$112</f>
        <v>1</v>
      </c>
      <c r="AB103">
        <f>'tyee cum'!AB103/'tyee cum'!AB$112</f>
        <v>1</v>
      </c>
      <c r="AC103">
        <f>'tyee cum'!AC103/'tyee cum'!AC$112</f>
        <v>1</v>
      </c>
      <c r="AD103">
        <f>'tyee cum'!AD103/'tyee cum'!AD$112</f>
        <v>1</v>
      </c>
      <c r="AE103">
        <f>'tyee cum'!AE103/'tyee cum'!AE$112</f>
        <v>1</v>
      </c>
      <c r="AF103">
        <f>'tyee cum'!AF103/'tyee cum'!AF$112</f>
        <v>1</v>
      </c>
      <c r="AG103">
        <f>'tyee cum'!AG103/'tyee cum'!AG$112</f>
        <v>1</v>
      </c>
      <c r="AH103">
        <f>'tyee cum'!AH103/'tyee cum'!AH$112</f>
        <v>1</v>
      </c>
      <c r="AI103">
        <f>'tyee cum'!AI103/'tyee cum'!AI$112</f>
        <v>1</v>
      </c>
      <c r="AJ103">
        <f>'tyee cum'!AJ103/'tyee cum'!AJ$112</f>
        <v>1</v>
      </c>
      <c r="AK103">
        <f>'tyee cum'!AK103/'tyee cum'!AK$112</f>
        <v>1</v>
      </c>
      <c r="AL103">
        <f>'tyee cum'!AL103/'tyee cum'!AL$112</f>
        <v>1</v>
      </c>
      <c r="AM103">
        <f>'tyee cum'!AM103/'tyee cum'!AM$112</f>
        <v>1</v>
      </c>
      <c r="AN103">
        <f>'tyee cum'!AN103/'tyee cum'!AN$112</f>
        <v>1</v>
      </c>
      <c r="AO103">
        <f>'tyee cum'!AO103/'tyee cum'!AO$112</f>
        <v>1</v>
      </c>
      <c r="AP103">
        <f>'tyee cum'!AP103/'tyee cum'!AP$112</f>
        <v>1</v>
      </c>
      <c r="AQ103">
        <f>'tyee cum'!AQ103/'tyee cum'!AQ$112</f>
        <v>1</v>
      </c>
      <c r="AR103">
        <f>'tyee cum'!AR103/'tyee cum'!AR$112</f>
        <v>1</v>
      </c>
      <c r="AS103">
        <f>'tyee cum'!AS103/'tyee cum'!AS$112</f>
        <v>1</v>
      </c>
      <c r="AT103">
        <f>'tyee cum'!AT103/'tyee cum'!AT$112</f>
        <v>1</v>
      </c>
      <c r="AU103">
        <f>'tyee cum'!AU103/'tyee cum'!AU$112</f>
        <v>0.99407578214825054</v>
      </c>
      <c r="AV103">
        <f>'tyee cum'!AV103/'tyee cum'!AV$112</f>
        <v>0.99448481093774854</v>
      </c>
      <c r="AW103">
        <f>'tyee cum'!AW103/'tyee cum'!AW$112</f>
        <v>0.99619964100180181</v>
      </c>
      <c r="AX103">
        <f>'tyee cum'!AX103/'tyee cum'!AX$112</f>
        <v>0.99829527584306954</v>
      </c>
      <c r="AY103">
        <f>'tyee cum'!AY103/'tyee cum'!AY$112</f>
        <v>1</v>
      </c>
      <c r="AZ103">
        <f>'tyee cum'!AZ103/'tyee cum'!AZ$112</f>
        <v>0.99891329105890658</v>
      </c>
      <c r="BA103">
        <f>'tyee cum'!BA103/'tyee cum'!BA$112</f>
        <v>0.9941653639740895</v>
      </c>
      <c r="BB103">
        <f>'tyee cum'!BB103/'tyee cum'!BB$112</f>
        <v>0.99916468615066201</v>
      </c>
      <c r="BC103">
        <f>'tyee cum'!BC103/'tyee cum'!BC$112</f>
        <v>0.9996813383294193</v>
      </c>
      <c r="BF103">
        <f t="shared" si="5"/>
        <v>0.9995366701748879</v>
      </c>
      <c r="BG103">
        <f t="shared" si="6"/>
        <v>0.99898870958643327</v>
      </c>
      <c r="BH103">
        <f t="shared" si="7"/>
        <v>1</v>
      </c>
      <c r="BI103">
        <f t="shared" si="8"/>
        <v>1</v>
      </c>
      <c r="BJ103">
        <f t="shared" si="9"/>
        <v>1</v>
      </c>
    </row>
    <row r="104" spans="1:62" x14ac:dyDescent="0.35">
      <c r="A104" s="1">
        <v>45546</v>
      </c>
      <c r="B104">
        <f>'tyee cum'!B104/'tyee cum'!B$112</f>
        <v>1</v>
      </c>
      <c r="C104">
        <f>'tyee cum'!C104/'tyee cum'!C$112</f>
        <v>1</v>
      </c>
      <c r="D104">
        <f>'tyee cum'!D104/'tyee cum'!D$112</f>
        <v>1</v>
      </c>
      <c r="E104">
        <f>'tyee cum'!E104/'tyee cum'!E$112</f>
        <v>1</v>
      </c>
      <c r="F104">
        <f>'tyee cum'!F104/'tyee cum'!F$112</f>
        <v>1</v>
      </c>
      <c r="G104">
        <f>'tyee cum'!G104/'tyee cum'!G$112</f>
        <v>1</v>
      </c>
      <c r="H104">
        <f>'tyee cum'!H104/'tyee cum'!H$112</f>
        <v>1</v>
      </c>
      <c r="I104">
        <f>'tyee cum'!I104/'tyee cum'!I$112</f>
        <v>1</v>
      </c>
      <c r="J104">
        <f>'tyee cum'!J104/'tyee cum'!J$112</f>
        <v>1</v>
      </c>
      <c r="K104">
        <f>'tyee cum'!K104/'tyee cum'!K$112</f>
        <v>1</v>
      </c>
      <c r="L104">
        <f>'tyee cum'!L104/'tyee cum'!L$112</f>
        <v>1</v>
      </c>
      <c r="M104">
        <f>'tyee cum'!M104/'tyee cum'!M$112</f>
        <v>1</v>
      </c>
      <c r="N104">
        <f>'tyee cum'!N104/'tyee cum'!N$112</f>
        <v>1</v>
      </c>
      <c r="O104">
        <f>'tyee cum'!O104/'tyee cum'!O$112</f>
        <v>1</v>
      </c>
      <c r="P104">
        <f>'tyee cum'!P104/'tyee cum'!P$112</f>
        <v>1</v>
      </c>
      <c r="Q104">
        <f>'tyee cum'!Q104/'tyee cum'!Q$112</f>
        <v>1</v>
      </c>
      <c r="R104">
        <f>'tyee cum'!R104/'tyee cum'!R$112</f>
        <v>1</v>
      </c>
      <c r="S104">
        <f>'tyee cum'!S104/'tyee cum'!S$112</f>
        <v>1</v>
      </c>
      <c r="T104">
        <f>'tyee cum'!T104/'tyee cum'!T$112</f>
        <v>1</v>
      </c>
      <c r="U104">
        <f>'tyee cum'!U104/'tyee cum'!U$112</f>
        <v>1</v>
      </c>
      <c r="V104">
        <f>'tyee cum'!V104/'tyee cum'!V$112</f>
        <v>1</v>
      </c>
      <c r="W104">
        <f>'tyee cum'!W104/'tyee cum'!W$112</f>
        <v>1</v>
      </c>
      <c r="X104">
        <f>'tyee cum'!X104/'tyee cum'!X$112</f>
        <v>1</v>
      </c>
      <c r="Y104">
        <f>'tyee cum'!Y104/'tyee cum'!Y$112</f>
        <v>1</v>
      </c>
      <c r="Z104">
        <f>'tyee cum'!Z104/'tyee cum'!Z$112</f>
        <v>1</v>
      </c>
      <c r="AA104">
        <f>'tyee cum'!AA104/'tyee cum'!AA$112</f>
        <v>1</v>
      </c>
      <c r="AB104">
        <f>'tyee cum'!AB104/'tyee cum'!AB$112</f>
        <v>1</v>
      </c>
      <c r="AC104">
        <f>'tyee cum'!AC104/'tyee cum'!AC$112</f>
        <v>1</v>
      </c>
      <c r="AD104">
        <f>'tyee cum'!AD104/'tyee cum'!AD$112</f>
        <v>1</v>
      </c>
      <c r="AE104">
        <f>'tyee cum'!AE104/'tyee cum'!AE$112</f>
        <v>1</v>
      </c>
      <c r="AF104">
        <f>'tyee cum'!AF104/'tyee cum'!AF$112</f>
        <v>1</v>
      </c>
      <c r="AG104">
        <f>'tyee cum'!AG104/'tyee cum'!AG$112</f>
        <v>1</v>
      </c>
      <c r="AH104">
        <f>'tyee cum'!AH104/'tyee cum'!AH$112</f>
        <v>1</v>
      </c>
      <c r="AI104">
        <f>'tyee cum'!AI104/'tyee cum'!AI$112</f>
        <v>1</v>
      </c>
      <c r="AJ104">
        <f>'tyee cum'!AJ104/'tyee cum'!AJ$112</f>
        <v>1</v>
      </c>
      <c r="AK104">
        <f>'tyee cum'!AK104/'tyee cum'!AK$112</f>
        <v>1</v>
      </c>
      <c r="AL104">
        <f>'tyee cum'!AL104/'tyee cum'!AL$112</f>
        <v>1</v>
      </c>
      <c r="AM104">
        <f>'tyee cum'!AM104/'tyee cum'!AM$112</f>
        <v>1</v>
      </c>
      <c r="AN104">
        <f>'tyee cum'!AN104/'tyee cum'!AN$112</f>
        <v>1</v>
      </c>
      <c r="AO104">
        <f>'tyee cum'!AO104/'tyee cum'!AO$112</f>
        <v>1</v>
      </c>
      <c r="AP104">
        <f>'tyee cum'!AP104/'tyee cum'!AP$112</f>
        <v>1</v>
      </c>
      <c r="AQ104">
        <f>'tyee cum'!AQ104/'tyee cum'!AQ$112</f>
        <v>1</v>
      </c>
      <c r="AR104">
        <f>'tyee cum'!AR104/'tyee cum'!AR$112</f>
        <v>1</v>
      </c>
      <c r="AS104">
        <f>'tyee cum'!AS104/'tyee cum'!AS$112</f>
        <v>1</v>
      </c>
      <c r="AT104">
        <f>'tyee cum'!AT104/'tyee cum'!AT$112</f>
        <v>1</v>
      </c>
      <c r="AU104">
        <f>'tyee cum'!AU104/'tyee cum'!AU$112</f>
        <v>0.99584826347859223</v>
      </c>
      <c r="AV104">
        <f>'tyee cum'!AV104/'tyee cum'!AV$112</f>
        <v>0.99610050580299303</v>
      </c>
      <c r="AW104">
        <f>'tyee cum'!AW104/'tyee cum'!AW$112</f>
        <v>0.99619964100180181</v>
      </c>
      <c r="AX104">
        <f>'tyee cum'!AX104/'tyee cum'!AX$112</f>
        <v>0.99914918345567527</v>
      </c>
      <c r="AY104">
        <f>'tyee cum'!AY104/'tyee cum'!AY$112</f>
        <v>1</v>
      </c>
      <c r="AZ104">
        <f>'tyee cum'!AZ104/'tyee cum'!AZ$112</f>
        <v>0.99891329105890658</v>
      </c>
      <c r="BA104">
        <f>'tyee cum'!BA104/'tyee cum'!BA$112</f>
        <v>0.9941653639740895</v>
      </c>
      <c r="BB104">
        <f>'tyee cum'!BB104/'tyee cum'!BB$112</f>
        <v>0.99944302894051318</v>
      </c>
      <c r="BC104">
        <f>'tyee cum'!BC104/'tyee cum'!BC$112</f>
        <v>0.9996813383294193</v>
      </c>
      <c r="BF104">
        <f t="shared" si="5"/>
        <v>0.99962038177855539</v>
      </c>
      <c r="BG104">
        <f t="shared" si="6"/>
        <v>0.99923733710112661</v>
      </c>
      <c r="BH104">
        <f t="shared" si="7"/>
        <v>1</v>
      </c>
      <c r="BI104">
        <f t="shared" si="8"/>
        <v>1</v>
      </c>
      <c r="BJ104">
        <f t="shared" si="9"/>
        <v>1</v>
      </c>
    </row>
    <row r="105" spans="1:62" x14ac:dyDescent="0.35">
      <c r="A105" s="1">
        <v>45547</v>
      </c>
      <c r="B105">
        <f>'tyee cum'!B105/'tyee cum'!B$112</f>
        <v>1</v>
      </c>
      <c r="C105">
        <f>'tyee cum'!C105/'tyee cum'!C$112</f>
        <v>1</v>
      </c>
      <c r="D105">
        <f>'tyee cum'!D105/'tyee cum'!D$112</f>
        <v>1</v>
      </c>
      <c r="E105">
        <f>'tyee cum'!E105/'tyee cum'!E$112</f>
        <v>1</v>
      </c>
      <c r="F105">
        <f>'tyee cum'!F105/'tyee cum'!F$112</f>
        <v>1</v>
      </c>
      <c r="G105">
        <f>'tyee cum'!G105/'tyee cum'!G$112</f>
        <v>1</v>
      </c>
      <c r="H105">
        <f>'tyee cum'!H105/'tyee cum'!H$112</f>
        <v>1</v>
      </c>
      <c r="I105">
        <f>'tyee cum'!I105/'tyee cum'!I$112</f>
        <v>1</v>
      </c>
      <c r="J105">
        <f>'tyee cum'!J105/'tyee cum'!J$112</f>
        <v>1</v>
      </c>
      <c r="K105">
        <f>'tyee cum'!K105/'tyee cum'!K$112</f>
        <v>1</v>
      </c>
      <c r="L105">
        <f>'tyee cum'!L105/'tyee cum'!L$112</f>
        <v>1</v>
      </c>
      <c r="M105">
        <f>'tyee cum'!M105/'tyee cum'!M$112</f>
        <v>1</v>
      </c>
      <c r="N105">
        <f>'tyee cum'!N105/'tyee cum'!N$112</f>
        <v>1</v>
      </c>
      <c r="O105">
        <f>'tyee cum'!O105/'tyee cum'!O$112</f>
        <v>1</v>
      </c>
      <c r="P105">
        <f>'tyee cum'!P105/'tyee cum'!P$112</f>
        <v>1</v>
      </c>
      <c r="Q105">
        <f>'tyee cum'!Q105/'tyee cum'!Q$112</f>
        <v>1</v>
      </c>
      <c r="R105">
        <f>'tyee cum'!R105/'tyee cum'!R$112</f>
        <v>1</v>
      </c>
      <c r="S105">
        <f>'tyee cum'!S105/'tyee cum'!S$112</f>
        <v>1</v>
      </c>
      <c r="T105">
        <f>'tyee cum'!T105/'tyee cum'!T$112</f>
        <v>1</v>
      </c>
      <c r="U105">
        <f>'tyee cum'!U105/'tyee cum'!U$112</f>
        <v>1</v>
      </c>
      <c r="V105">
        <f>'tyee cum'!V105/'tyee cum'!V$112</f>
        <v>1</v>
      </c>
      <c r="W105">
        <f>'tyee cum'!W105/'tyee cum'!W$112</f>
        <v>1</v>
      </c>
      <c r="X105">
        <f>'tyee cum'!X105/'tyee cum'!X$112</f>
        <v>1</v>
      </c>
      <c r="Y105">
        <f>'tyee cum'!Y105/'tyee cum'!Y$112</f>
        <v>1</v>
      </c>
      <c r="Z105">
        <f>'tyee cum'!Z105/'tyee cum'!Z$112</f>
        <v>1</v>
      </c>
      <c r="AA105">
        <f>'tyee cum'!AA105/'tyee cum'!AA$112</f>
        <v>1</v>
      </c>
      <c r="AB105">
        <f>'tyee cum'!AB105/'tyee cum'!AB$112</f>
        <v>1</v>
      </c>
      <c r="AC105">
        <f>'tyee cum'!AC105/'tyee cum'!AC$112</f>
        <v>1</v>
      </c>
      <c r="AD105">
        <f>'tyee cum'!AD105/'tyee cum'!AD$112</f>
        <v>1</v>
      </c>
      <c r="AE105">
        <f>'tyee cum'!AE105/'tyee cum'!AE$112</f>
        <v>1</v>
      </c>
      <c r="AF105">
        <f>'tyee cum'!AF105/'tyee cum'!AF$112</f>
        <v>1</v>
      </c>
      <c r="AG105">
        <f>'tyee cum'!AG105/'tyee cum'!AG$112</f>
        <v>1</v>
      </c>
      <c r="AH105">
        <f>'tyee cum'!AH105/'tyee cum'!AH$112</f>
        <v>1</v>
      </c>
      <c r="AI105">
        <f>'tyee cum'!AI105/'tyee cum'!AI$112</f>
        <v>1</v>
      </c>
      <c r="AJ105">
        <f>'tyee cum'!AJ105/'tyee cum'!AJ$112</f>
        <v>1</v>
      </c>
      <c r="AK105">
        <f>'tyee cum'!AK105/'tyee cum'!AK$112</f>
        <v>1</v>
      </c>
      <c r="AL105">
        <f>'tyee cum'!AL105/'tyee cum'!AL$112</f>
        <v>1</v>
      </c>
      <c r="AM105">
        <f>'tyee cum'!AM105/'tyee cum'!AM$112</f>
        <v>1</v>
      </c>
      <c r="AN105">
        <f>'tyee cum'!AN105/'tyee cum'!AN$112</f>
        <v>1</v>
      </c>
      <c r="AO105">
        <f>'tyee cum'!AO105/'tyee cum'!AO$112</f>
        <v>1</v>
      </c>
      <c r="AP105">
        <f>'tyee cum'!AP105/'tyee cum'!AP$112</f>
        <v>1</v>
      </c>
      <c r="AQ105">
        <f>'tyee cum'!AQ105/'tyee cum'!AQ$112</f>
        <v>1</v>
      </c>
      <c r="AR105">
        <f>'tyee cum'!AR105/'tyee cum'!AR$112</f>
        <v>1</v>
      </c>
      <c r="AS105">
        <f>'tyee cum'!AS105/'tyee cum'!AS$112</f>
        <v>1</v>
      </c>
      <c r="AT105">
        <f>'tyee cum'!AT105/'tyee cum'!AT$112</f>
        <v>1</v>
      </c>
      <c r="AU105">
        <f>'tyee cum'!AU105/'tyee cum'!AU$112</f>
        <v>0.99762074480893403</v>
      </c>
      <c r="AV105">
        <f>'tyee cum'!AV105/'tyee cum'!AV$112</f>
        <v>0.99745667801690097</v>
      </c>
      <c r="AW105">
        <f>'tyee cum'!AW105/'tyee cum'!AW$112</f>
        <v>0.99619964100180181</v>
      </c>
      <c r="AX105">
        <f>'tyee cum'!AX105/'tyee cum'!AX$112</f>
        <v>0.9994335617375204</v>
      </c>
      <c r="AY105">
        <f>'tyee cum'!AY105/'tyee cum'!AY$112</f>
        <v>1</v>
      </c>
      <c r="AZ105">
        <f>'tyee cum'!AZ105/'tyee cum'!AZ$112</f>
        <v>0.99891329105890658</v>
      </c>
      <c r="BA105">
        <f>'tyee cum'!BA105/'tyee cum'!BA$112</f>
        <v>0.99775583439283499</v>
      </c>
      <c r="BB105">
        <f>'tyee cum'!BB105/'tyee cum'!BB$112</f>
        <v>1</v>
      </c>
      <c r="BC105">
        <f>'tyee cum'!BC105/'tyee cum'!BC$112</f>
        <v>0.9996813383294193</v>
      </c>
      <c r="BF105">
        <f t="shared" si="5"/>
        <v>0.99976039054345023</v>
      </c>
      <c r="BG105">
        <f t="shared" si="6"/>
        <v>0.99950789471509005</v>
      </c>
      <c r="BH105">
        <f t="shared" si="7"/>
        <v>1</v>
      </c>
      <c r="BI105">
        <f t="shared" si="8"/>
        <v>1</v>
      </c>
      <c r="BJ105">
        <f t="shared" si="9"/>
        <v>1</v>
      </c>
    </row>
    <row r="106" spans="1:62" x14ac:dyDescent="0.35">
      <c r="A106" s="1">
        <v>45548</v>
      </c>
      <c r="B106">
        <f>'tyee cum'!B106/'tyee cum'!B$112</f>
        <v>1</v>
      </c>
      <c r="C106">
        <f>'tyee cum'!C106/'tyee cum'!C$112</f>
        <v>1</v>
      </c>
      <c r="D106">
        <f>'tyee cum'!D106/'tyee cum'!D$112</f>
        <v>1</v>
      </c>
      <c r="E106">
        <f>'tyee cum'!E106/'tyee cum'!E$112</f>
        <v>1</v>
      </c>
      <c r="F106">
        <f>'tyee cum'!F106/'tyee cum'!F$112</f>
        <v>1</v>
      </c>
      <c r="G106">
        <f>'tyee cum'!G106/'tyee cum'!G$112</f>
        <v>1</v>
      </c>
      <c r="H106">
        <f>'tyee cum'!H106/'tyee cum'!H$112</f>
        <v>1</v>
      </c>
      <c r="I106">
        <f>'tyee cum'!I106/'tyee cum'!I$112</f>
        <v>1</v>
      </c>
      <c r="J106">
        <f>'tyee cum'!J106/'tyee cum'!J$112</f>
        <v>1</v>
      </c>
      <c r="K106">
        <f>'tyee cum'!K106/'tyee cum'!K$112</f>
        <v>1</v>
      </c>
      <c r="L106">
        <f>'tyee cum'!L106/'tyee cum'!L$112</f>
        <v>1</v>
      </c>
      <c r="M106">
        <f>'tyee cum'!M106/'tyee cum'!M$112</f>
        <v>1</v>
      </c>
      <c r="N106">
        <f>'tyee cum'!N106/'tyee cum'!N$112</f>
        <v>1</v>
      </c>
      <c r="O106">
        <f>'tyee cum'!O106/'tyee cum'!O$112</f>
        <v>1</v>
      </c>
      <c r="P106">
        <f>'tyee cum'!P106/'tyee cum'!P$112</f>
        <v>1</v>
      </c>
      <c r="Q106">
        <f>'tyee cum'!Q106/'tyee cum'!Q$112</f>
        <v>1</v>
      </c>
      <c r="R106">
        <f>'tyee cum'!R106/'tyee cum'!R$112</f>
        <v>1</v>
      </c>
      <c r="S106">
        <f>'tyee cum'!S106/'tyee cum'!S$112</f>
        <v>1</v>
      </c>
      <c r="T106">
        <f>'tyee cum'!T106/'tyee cum'!T$112</f>
        <v>1</v>
      </c>
      <c r="U106">
        <f>'tyee cum'!U106/'tyee cum'!U$112</f>
        <v>1</v>
      </c>
      <c r="V106">
        <f>'tyee cum'!V106/'tyee cum'!V$112</f>
        <v>1</v>
      </c>
      <c r="W106">
        <f>'tyee cum'!W106/'tyee cum'!W$112</f>
        <v>1</v>
      </c>
      <c r="X106">
        <f>'tyee cum'!X106/'tyee cum'!X$112</f>
        <v>1</v>
      </c>
      <c r="Y106">
        <f>'tyee cum'!Y106/'tyee cum'!Y$112</f>
        <v>1</v>
      </c>
      <c r="Z106">
        <f>'tyee cum'!Z106/'tyee cum'!Z$112</f>
        <v>1</v>
      </c>
      <c r="AA106">
        <f>'tyee cum'!AA106/'tyee cum'!AA$112</f>
        <v>1</v>
      </c>
      <c r="AB106">
        <f>'tyee cum'!AB106/'tyee cum'!AB$112</f>
        <v>1</v>
      </c>
      <c r="AC106">
        <f>'tyee cum'!AC106/'tyee cum'!AC$112</f>
        <v>1</v>
      </c>
      <c r="AD106">
        <f>'tyee cum'!AD106/'tyee cum'!AD$112</f>
        <v>1</v>
      </c>
      <c r="AE106">
        <f>'tyee cum'!AE106/'tyee cum'!AE$112</f>
        <v>1</v>
      </c>
      <c r="AF106">
        <f>'tyee cum'!AF106/'tyee cum'!AF$112</f>
        <v>1</v>
      </c>
      <c r="AG106">
        <f>'tyee cum'!AG106/'tyee cum'!AG$112</f>
        <v>1</v>
      </c>
      <c r="AH106">
        <f>'tyee cum'!AH106/'tyee cum'!AH$112</f>
        <v>1</v>
      </c>
      <c r="AI106">
        <f>'tyee cum'!AI106/'tyee cum'!AI$112</f>
        <v>1</v>
      </c>
      <c r="AJ106">
        <f>'tyee cum'!AJ106/'tyee cum'!AJ$112</f>
        <v>1</v>
      </c>
      <c r="AK106">
        <f>'tyee cum'!AK106/'tyee cum'!AK$112</f>
        <v>1</v>
      </c>
      <c r="AL106">
        <f>'tyee cum'!AL106/'tyee cum'!AL$112</f>
        <v>1</v>
      </c>
      <c r="AM106">
        <f>'tyee cum'!AM106/'tyee cum'!AM$112</f>
        <v>1</v>
      </c>
      <c r="AN106">
        <f>'tyee cum'!AN106/'tyee cum'!AN$112</f>
        <v>1</v>
      </c>
      <c r="AO106">
        <f>'tyee cum'!AO106/'tyee cum'!AO$112</f>
        <v>1</v>
      </c>
      <c r="AP106">
        <f>'tyee cum'!AP106/'tyee cum'!AP$112</f>
        <v>1</v>
      </c>
      <c r="AQ106">
        <f>'tyee cum'!AQ106/'tyee cum'!AQ$112</f>
        <v>1</v>
      </c>
      <c r="AR106">
        <f>'tyee cum'!AR106/'tyee cum'!AR$112</f>
        <v>1</v>
      </c>
      <c r="AS106">
        <f>'tyee cum'!AS106/'tyee cum'!AS$112</f>
        <v>1</v>
      </c>
      <c r="AT106">
        <f>'tyee cum'!AT106/'tyee cum'!AT$112</f>
        <v>1</v>
      </c>
      <c r="AU106">
        <f>'tyee cum'!AU106/'tyee cum'!AU$112</f>
        <v>0.99821635594423097</v>
      </c>
      <c r="AV106">
        <f>'tyee cum'!AV106/'tyee cum'!AV$112</f>
        <v>0.99802097342288421</v>
      </c>
      <c r="AW106">
        <f>'tyee cum'!AW106/'tyee cum'!AW$112</f>
        <v>1</v>
      </c>
      <c r="AX106">
        <f>'tyee cum'!AX106/'tyee cum'!AX$112</f>
        <v>0.9994335617375204</v>
      </c>
      <c r="AY106">
        <f>'tyee cum'!AY106/'tyee cum'!AY$112</f>
        <v>1</v>
      </c>
      <c r="AZ106">
        <f>'tyee cum'!AZ106/'tyee cum'!AZ$112</f>
        <v>0.99891329105890658</v>
      </c>
      <c r="BA106">
        <f>'tyee cum'!BA106/'tyee cum'!BA$112</f>
        <v>0.9991021392044156</v>
      </c>
      <c r="BB106">
        <f>'tyee cum'!BB106/'tyee cum'!BB$112</f>
        <v>1</v>
      </c>
      <c r="BC106">
        <f>'tyee cum'!BC106/'tyee cum'!BC$112</f>
        <v>0.9996813383294193</v>
      </c>
      <c r="BF106">
        <f t="shared" si="5"/>
        <v>0.99987717888328465</v>
      </c>
      <c r="BG106">
        <f t="shared" si="6"/>
        <v>0.99977693683059354</v>
      </c>
      <c r="BH106">
        <f t="shared" si="7"/>
        <v>1</v>
      </c>
      <c r="BI106">
        <f t="shared" si="8"/>
        <v>1</v>
      </c>
      <c r="BJ106">
        <f t="shared" si="9"/>
        <v>1</v>
      </c>
    </row>
    <row r="107" spans="1:62" x14ac:dyDescent="0.35">
      <c r="A107" s="1">
        <v>45549</v>
      </c>
      <c r="B107">
        <f>'tyee cum'!B107/'tyee cum'!B$112</f>
        <v>1</v>
      </c>
      <c r="C107">
        <f>'tyee cum'!C107/'tyee cum'!C$112</f>
        <v>1</v>
      </c>
      <c r="D107">
        <f>'tyee cum'!D107/'tyee cum'!D$112</f>
        <v>1</v>
      </c>
      <c r="E107">
        <f>'tyee cum'!E107/'tyee cum'!E$112</f>
        <v>1</v>
      </c>
      <c r="F107">
        <f>'tyee cum'!F107/'tyee cum'!F$112</f>
        <v>1</v>
      </c>
      <c r="G107">
        <f>'tyee cum'!G107/'tyee cum'!G$112</f>
        <v>1</v>
      </c>
      <c r="H107">
        <f>'tyee cum'!H107/'tyee cum'!H$112</f>
        <v>1</v>
      </c>
      <c r="I107">
        <f>'tyee cum'!I107/'tyee cum'!I$112</f>
        <v>1</v>
      </c>
      <c r="J107">
        <f>'tyee cum'!J107/'tyee cum'!J$112</f>
        <v>1</v>
      </c>
      <c r="K107">
        <f>'tyee cum'!K107/'tyee cum'!K$112</f>
        <v>1</v>
      </c>
      <c r="L107">
        <f>'tyee cum'!L107/'tyee cum'!L$112</f>
        <v>1</v>
      </c>
      <c r="M107">
        <f>'tyee cum'!M107/'tyee cum'!M$112</f>
        <v>1</v>
      </c>
      <c r="N107">
        <f>'tyee cum'!N107/'tyee cum'!N$112</f>
        <v>1</v>
      </c>
      <c r="O107">
        <f>'tyee cum'!O107/'tyee cum'!O$112</f>
        <v>1</v>
      </c>
      <c r="P107">
        <f>'tyee cum'!P107/'tyee cum'!P$112</f>
        <v>1</v>
      </c>
      <c r="Q107">
        <f>'tyee cum'!Q107/'tyee cum'!Q$112</f>
        <v>1</v>
      </c>
      <c r="R107">
        <f>'tyee cum'!R107/'tyee cum'!R$112</f>
        <v>1</v>
      </c>
      <c r="S107">
        <f>'tyee cum'!S107/'tyee cum'!S$112</f>
        <v>1</v>
      </c>
      <c r="T107">
        <f>'tyee cum'!T107/'tyee cum'!T$112</f>
        <v>1</v>
      </c>
      <c r="U107">
        <f>'tyee cum'!U107/'tyee cum'!U$112</f>
        <v>1</v>
      </c>
      <c r="V107">
        <f>'tyee cum'!V107/'tyee cum'!V$112</f>
        <v>1</v>
      </c>
      <c r="W107">
        <f>'tyee cum'!W107/'tyee cum'!W$112</f>
        <v>1</v>
      </c>
      <c r="X107">
        <f>'tyee cum'!X107/'tyee cum'!X$112</f>
        <v>1</v>
      </c>
      <c r="Y107">
        <f>'tyee cum'!Y107/'tyee cum'!Y$112</f>
        <v>1</v>
      </c>
      <c r="Z107">
        <f>'tyee cum'!Z107/'tyee cum'!Z$112</f>
        <v>1</v>
      </c>
      <c r="AA107">
        <f>'tyee cum'!AA107/'tyee cum'!AA$112</f>
        <v>1</v>
      </c>
      <c r="AB107">
        <f>'tyee cum'!AB107/'tyee cum'!AB$112</f>
        <v>1</v>
      </c>
      <c r="AC107">
        <f>'tyee cum'!AC107/'tyee cum'!AC$112</f>
        <v>1</v>
      </c>
      <c r="AD107">
        <f>'tyee cum'!AD107/'tyee cum'!AD$112</f>
        <v>1</v>
      </c>
      <c r="AE107">
        <f>'tyee cum'!AE107/'tyee cum'!AE$112</f>
        <v>1</v>
      </c>
      <c r="AF107">
        <f>'tyee cum'!AF107/'tyee cum'!AF$112</f>
        <v>1</v>
      </c>
      <c r="AG107">
        <f>'tyee cum'!AG107/'tyee cum'!AG$112</f>
        <v>1</v>
      </c>
      <c r="AH107">
        <f>'tyee cum'!AH107/'tyee cum'!AH$112</f>
        <v>1</v>
      </c>
      <c r="AI107">
        <f>'tyee cum'!AI107/'tyee cum'!AI$112</f>
        <v>1</v>
      </c>
      <c r="AJ107">
        <f>'tyee cum'!AJ107/'tyee cum'!AJ$112</f>
        <v>1</v>
      </c>
      <c r="AK107">
        <f>'tyee cum'!AK107/'tyee cum'!AK$112</f>
        <v>1</v>
      </c>
      <c r="AL107">
        <f>'tyee cum'!AL107/'tyee cum'!AL$112</f>
        <v>1</v>
      </c>
      <c r="AM107">
        <f>'tyee cum'!AM107/'tyee cum'!AM$112</f>
        <v>1</v>
      </c>
      <c r="AN107">
        <f>'tyee cum'!AN107/'tyee cum'!AN$112</f>
        <v>1</v>
      </c>
      <c r="AO107">
        <f>'tyee cum'!AO107/'tyee cum'!AO$112</f>
        <v>1</v>
      </c>
      <c r="AP107">
        <f>'tyee cum'!AP107/'tyee cum'!AP$112</f>
        <v>1</v>
      </c>
      <c r="AQ107">
        <f>'tyee cum'!AQ107/'tyee cum'!AQ$112</f>
        <v>1</v>
      </c>
      <c r="AR107">
        <f>'tyee cum'!AR107/'tyee cum'!AR$112</f>
        <v>1</v>
      </c>
      <c r="AS107">
        <f>'tyee cum'!AS107/'tyee cum'!AS$112</f>
        <v>1</v>
      </c>
      <c r="AT107">
        <f>'tyee cum'!AT107/'tyee cum'!AT$112</f>
        <v>1</v>
      </c>
      <c r="AU107">
        <f>'tyee cum'!AU107/'tyee cum'!AU$112</f>
        <v>0.99910937397841126</v>
      </c>
      <c r="AV107">
        <f>'tyee cum'!AV107/'tyee cum'!AV$112</f>
        <v>0.99830312112587583</v>
      </c>
      <c r="AW107">
        <f>'tyee cum'!AW107/'tyee cum'!AW$112</f>
        <v>1</v>
      </c>
      <c r="AX107">
        <f>'tyee cum'!AX107/'tyee cum'!AX$112</f>
        <v>0.99971562171815487</v>
      </c>
      <c r="AY107">
        <f>'tyee cum'!AY107/'tyee cum'!AY$112</f>
        <v>1</v>
      </c>
      <c r="AZ107">
        <f>'tyee cum'!AZ107/'tyee cum'!AZ$112</f>
        <v>0.99927581716165537</v>
      </c>
      <c r="BA107">
        <f>'tyee cum'!BA107/'tyee cum'!BA$112</f>
        <v>0.9991021392044156</v>
      </c>
      <c r="BB107">
        <f>'tyee cum'!BB107/'tyee cum'!BB$112</f>
        <v>1</v>
      </c>
      <c r="BC107">
        <f>'tyee cum'!BC107/'tyee cum'!BC$112</f>
        <v>0.9996813383294193</v>
      </c>
      <c r="BF107">
        <f t="shared" si="5"/>
        <v>0.99991087799107281</v>
      </c>
      <c r="BG107">
        <f t="shared" si="6"/>
        <v>0.99980093520270841</v>
      </c>
      <c r="BH107">
        <f t="shared" si="7"/>
        <v>1</v>
      </c>
      <c r="BI107">
        <f t="shared" si="8"/>
        <v>1</v>
      </c>
      <c r="BJ107">
        <f t="shared" si="9"/>
        <v>1</v>
      </c>
    </row>
    <row r="108" spans="1:62" x14ac:dyDescent="0.35">
      <c r="A108" s="1">
        <v>45550</v>
      </c>
      <c r="B108">
        <f>'tyee cum'!B108/'tyee cum'!B$112</f>
        <v>1</v>
      </c>
      <c r="C108">
        <f>'tyee cum'!C108/'tyee cum'!C$112</f>
        <v>1</v>
      </c>
      <c r="D108">
        <f>'tyee cum'!D108/'tyee cum'!D$112</f>
        <v>1</v>
      </c>
      <c r="E108">
        <f>'tyee cum'!E108/'tyee cum'!E$112</f>
        <v>1</v>
      </c>
      <c r="F108">
        <f>'tyee cum'!F108/'tyee cum'!F$112</f>
        <v>1</v>
      </c>
      <c r="G108">
        <f>'tyee cum'!G108/'tyee cum'!G$112</f>
        <v>1</v>
      </c>
      <c r="H108">
        <f>'tyee cum'!H108/'tyee cum'!H$112</f>
        <v>1</v>
      </c>
      <c r="I108">
        <f>'tyee cum'!I108/'tyee cum'!I$112</f>
        <v>1</v>
      </c>
      <c r="J108">
        <f>'tyee cum'!J108/'tyee cum'!J$112</f>
        <v>1</v>
      </c>
      <c r="K108">
        <f>'tyee cum'!K108/'tyee cum'!K$112</f>
        <v>1</v>
      </c>
      <c r="L108">
        <f>'tyee cum'!L108/'tyee cum'!L$112</f>
        <v>1</v>
      </c>
      <c r="M108">
        <f>'tyee cum'!M108/'tyee cum'!M$112</f>
        <v>1</v>
      </c>
      <c r="N108">
        <f>'tyee cum'!N108/'tyee cum'!N$112</f>
        <v>1</v>
      </c>
      <c r="O108">
        <f>'tyee cum'!O108/'tyee cum'!O$112</f>
        <v>1</v>
      </c>
      <c r="P108">
        <f>'tyee cum'!P108/'tyee cum'!P$112</f>
        <v>1</v>
      </c>
      <c r="Q108">
        <f>'tyee cum'!Q108/'tyee cum'!Q$112</f>
        <v>1</v>
      </c>
      <c r="R108">
        <f>'tyee cum'!R108/'tyee cum'!R$112</f>
        <v>1</v>
      </c>
      <c r="S108">
        <f>'tyee cum'!S108/'tyee cum'!S$112</f>
        <v>1</v>
      </c>
      <c r="T108">
        <f>'tyee cum'!T108/'tyee cum'!T$112</f>
        <v>1</v>
      </c>
      <c r="U108">
        <f>'tyee cum'!U108/'tyee cum'!U$112</f>
        <v>1</v>
      </c>
      <c r="V108">
        <f>'tyee cum'!V108/'tyee cum'!V$112</f>
        <v>1</v>
      </c>
      <c r="W108">
        <f>'tyee cum'!W108/'tyee cum'!W$112</f>
        <v>1</v>
      </c>
      <c r="X108">
        <f>'tyee cum'!X108/'tyee cum'!X$112</f>
        <v>1</v>
      </c>
      <c r="Y108">
        <f>'tyee cum'!Y108/'tyee cum'!Y$112</f>
        <v>1</v>
      </c>
      <c r="Z108">
        <f>'tyee cum'!Z108/'tyee cum'!Z$112</f>
        <v>1</v>
      </c>
      <c r="AA108">
        <f>'tyee cum'!AA108/'tyee cum'!AA$112</f>
        <v>1</v>
      </c>
      <c r="AB108">
        <f>'tyee cum'!AB108/'tyee cum'!AB$112</f>
        <v>1</v>
      </c>
      <c r="AC108">
        <f>'tyee cum'!AC108/'tyee cum'!AC$112</f>
        <v>1</v>
      </c>
      <c r="AD108">
        <f>'tyee cum'!AD108/'tyee cum'!AD$112</f>
        <v>1</v>
      </c>
      <c r="AE108">
        <f>'tyee cum'!AE108/'tyee cum'!AE$112</f>
        <v>1</v>
      </c>
      <c r="AF108">
        <f>'tyee cum'!AF108/'tyee cum'!AF$112</f>
        <v>1</v>
      </c>
      <c r="AG108">
        <f>'tyee cum'!AG108/'tyee cum'!AG$112</f>
        <v>1</v>
      </c>
      <c r="AH108">
        <f>'tyee cum'!AH108/'tyee cum'!AH$112</f>
        <v>1</v>
      </c>
      <c r="AI108">
        <f>'tyee cum'!AI108/'tyee cum'!AI$112</f>
        <v>1</v>
      </c>
      <c r="AJ108">
        <f>'tyee cum'!AJ108/'tyee cum'!AJ$112</f>
        <v>1</v>
      </c>
      <c r="AK108">
        <f>'tyee cum'!AK108/'tyee cum'!AK$112</f>
        <v>1</v>
      </c>
      <c r="AL108">
        <f>'tyee cum'!AL108/'tyee cum'!AL$112</f>
        <v>1</v>
      </c>
      <c r="AM108">
        <f>'tyee cum'!AM108/'tyee cum'!AM$112</f>
        <v>1</v>
      </c>
      <c r="AN108">
        <f>'tyee cum'!AN108/'tyee cum'!AN$112</f>
        <v>1</v>
      </c>
      <c r="AO108">
        <f>'tyee cum'!AO108/'tyee cum'!AO$112</f>
        <v>1</v>
      </c>
      <c r="AP108">
        <f>'tyee cum'!AP108/'tyee cum'!AP$112</f>
        <v>1</v>
      </c>
      <c r="AQ108">
        <f>'tyee cum'!AQ108/'tyee cum'!AQ$112</f>
        <v>1</v>
      </c>
      <c r="AR108">
        <f>'tyee cum'!AR108/'tyee cum'!AR$112</f>
        <v>1</v>
      </c>
      <c r="AS108">
        <f>'tyee cum'!AS108/'tyee cum'!AS$112</f>
        <v>1</v>
      </c>
      <c r="AT108">
        <f>'tyee cum'!AT108/'tyee cum'!AT$112</f>
        <v>1</v>
      </c>
      <c r="AU108">
        <f>'tyee cum'!AU108/'tyee cum'!AU$112</f>
        <v>0.99970498511370831</v>
      </c>
      <c r="AV108">
        <f>'tyee cum'!AV108/'tyee cum'!AV$112</f>
        <v>0.99858726515695462</v>
      </c>
      <c r="AW108">
        <f>'tyee cum'!AW108/'tyee cum'!AW$112</f>
        <v>1</v>
      </c>
      <c r="AX108">
        <f>'tyee cum'!AX108/'tyee cum'!AX$112</f>
        <v>0.99971562171815487</v>
      </c>
      <c r="AY108">
        <f>'tyee cum'!AY108/'tyee cum'!AY$112</f>
        <v>1</v>
      </c>
      <c r="AZ108">
        <f>'tyee cum'!AZ108/'tyee cum'!AZ$112</f>
        <v>1</v>
      </c>
      <c r="BA108">
        <f>'tyee cum'!BA108/'tyee cum'!BA$112</f>
        <v>0.9991021392044156</v>
      </c>
      <c r="BB108">
        <f>'tyee cum'!BB108/'tyee cum'!BB$112</f>
        <v>1</v>
      </c>
      <c r="BC108">
        <f>'tyee cum'!BC108/'tyee cum'!BC$112</f>
        <v>0.9996813383294193</v>
      </c>
      <c r="BF108">
        <f t="shared" si="5"/>
        <v>0.99994058054671575</v>
      </c>
      <c r="BG108">
        <f t="shared" si="6"/>
        <v>1</v>
      </c>
      <c r="BH108">
        <f t="shared" si="7"/>
        <v>1</v>
      </c>
      <c r="BI108">
        <f t="shared" si="8"/>
        <v>1</v>
      </c>
      <c r="BJ108">
        <f t="shared" si="9"/>
        <v>1</v>
      </c>
    </row>
    <row r="109" spans="1:62" x14ac:dyDescent="0.35">
      <c r="A109" s="1">
        <v>45551</v>
      </c>
      <c r="B109">
        <f>'tyee cum'!B109/'tyee cum'!B$112</f>
        <v>1</v>
      </c>
      <c r="C109">
        <f>'tyee cum'!C109/'tyee cum'!C$112</f>
        <v>1</v>
      </c>
      <c r="D109">
        <f>'tyee cum'!D109/'tyee cum'!D$112</f>
        <v>1</v>
      </c>
      <c r="E109">
        <f>'tyee cum'!E109/'tyee cum'!E$112</f>
        <v>1</v>
      </c>
      <c r="F109">
        <f>'tyee cum'!F109/'tyee cum'!F$112</f>
        <v>1</v>
      </c>
      <c r="G109">
        <f>'tyee cum'!G109/'tyee cum'!G$112</f>
        <v>1</v>
      </c>
      <c r="H109">
        <f>'tyee cum'!H109/'tyee cum'!H$112</f>
        <v>1</v>
      </c>
      <c r="I109">
        <f>'tyee cum'!I109/'tyee cum'!I$112</f>
        <v>1</v>
      </c>
      <c r="J109">
        <f>'tyee cum'!J109/'tyee cum'!J$112</f>
        <v>1</v>
      </c>
      <c r="K109">
        <f>'tyee cum'!K109/'tyee cum'!K$112</f>
        <v>1</v>
      </c>
      <c r="L109">
        <f>'tyee cum'!L109/'tyee cum'!L$112</f>
        <v>1</v>
      </c>
      <c r="M109">
        <f>'tyee cum'!M109/'tyee cum'!M$112</f>
        <v>1</v>
      </c>
      <c r="N109">
        <f>'tyee cum'!N109/'tyee cum'!N$112</f>
        <v>1</v>
      </c>
      <c r="O109">
        <f>'tyee cum'!O109/'tyee cum'!O$112</f>
        <v>1</v>
      </c>
      <c r="P109">
        <f>'tyee cum'!P109/'tyee cum'!P$112</f>
        <v>1</v>
      </c>
      <c r="Q109">
        <f>'tyee cum'!Q109/'tyee cum'!Q$112</f>
        <v>1</v>
      </c>
      <c r="R109">
        <f>'tyee cum'!R109/'tyee cum'!R$112</f>
        <v>1</v>
      </c>
      <c r="S109">
        <f>'tyee cum'!S109/'tyee cum'!S$112</f>
        <v>1</v>
      </c>
      <c r="T109">
        <f>'tyee cum'!T109/'tyee cum'!T$112</f>
        <v>1</v>
      </c>
      <c r="U109">
        <f>'tyee cum'!U109/'tyee cum'!U$112</f>
        <v>1</v>
      </c>
      <c r="V109">
        <f>'tyee cum'!V109/'tyee cum'!V$112</f>
        <v>1</v>
      </c>
      <c r="W109">
        <f>'tyee cum'!W109/'tyee cum'!W$112</f>
        <v>1</v>
      </c>
      <c r="X109">
        <f>'tyee cum'!X109/'tyee cum'!X$112</f>
        <v>1</v>
      </c>
      <c r="Y109">
        <f>'tyee cum'!Y109/'tyee cum'!Y$112</f>
        <v>1</v>
      </c>
      <c r="Z109">
        <f>'tyee cum'!Z109/'tyee cum'!Z$112</f>
        <v>1</v>
      </c>
      <c r="AA109">
        <f>'tyee cum'!AA109/'tyee cum'!AA$112</f>
        <v>1</v>
      </c>
      <c r="AB109">
        <f>'tyee cum'!AB109/'tyee cum'!AB$112</f>
        <v>1</v>
      </c>
      <c r="AC109">
        <f>'tyee cum'!AC109/'tyee cum'!AC$112</f>
        <v>1</v>
      </c>
      <c r="AD109">
        <f>'tyee cum'!AD109/'tyee cum'!AD$112</f>
        <v>1</v>
      </c>
      <c r="AE109">
        <f>'tyee cum'!AE109/'tyee cum'!AE$112</f>
        <v>1</v>
      </c>
      <c r="AF109">
        <f>'tyee cum'!AF109/'tyee cum'!AF$112</f>
        <v>1</v>
      </c>
      <c r="AG109">
        <f>'tyee cum'!AG109/'tyee cum'!AG$112</f>
        <v>1</v>
      </c>
      <c r="AH109">
        <f>'tyee cum'!AH109/'tyee cum'!AH$112</f>
        <v>1</v>
      </c>
      <c r="AI109">
        <f>'tyee cum'!AI109/'tyee cum'!AI$112</f>
        <v>1</v>
      </c>
      <c r="AJ109">
        <f>'tyee cum'!AJ109/'tyee cum'!AJ$112</f>
        <v>1</v>
      </c>
      <c r="AK109">
        <f>'tyee cum'!AK109/'tyee cum'!AK$112</f>
        <v>1</v>
      </c>
      <c r="AL109">
        <f>'tyee cum'!AL109/'tyee cum'!AL$112</f>
        <v>1</v>
      </c>
      <c r="AM109">
        <f>'tyee cum'!AM109/'tyee cum'!AM$112</f>
        <v>1</v>
      </c>
      <c r="AN109">
        <f>'tyee cum'!AN109/'tyee cum'!AN$112</f>
        <v>1</v>
      </c>
      <c r="AO109">
        <f>'tyee cum'!AO109/'tyee cum'!AO$112</f>
        <v>1</v>
      </c>
      <c r="AP109">
        <f>'tyee cum'!AP109/'tyee cum'!AP$112</f>
        <v>1</v>
      </c>
      <c r="AQ109">
        <f>'tyee cum'!AQ109/'tyee cum'!AQ$112</f>
        <v>1</v>
      </c>
      <c r="AR109">
        <f>'tyee cum'!AR109/'tyee cum'!AR$112</f>
        <v>1</v>
      </c>
      <c r="AS109">
        <f>'tyee cum'!AS109/'tyee cum'!AS$112</f>
        <v>1</v>
      </c>
      <c r="AT109">
        <f>'tyee cum'!AT109/'tyee cum'!AT$112</f>
        <v>1</v>
      </c>
      <c r="AU109">
        <f>'tyee cum'!AU109/'tyee cum'!AU$112</f>
        <v>0.99970498511370831</v>
      </c>
      <c r="AV109">
        <f>'tyee cum'!AV109/'tyee cum'!AV$112</f>
        <v>0.99887140918803352</v>
      </c>
      <c r="AW109">
        <f>'tyee cum'!AW109/'tyee cum'!AW$112</f>
        <v>1</v>
      </c>
      <c r="AX109">
        <f>'tyee cum'!AX109/'tyee cum'!AX$112</f>
        <v>0.99971562171815487</v>
      </c>
      <c r="AY109">
        <f>'tyee cum'!AY109/'tyee cum'!AY$112</f>
        <v>1</v>
      </c>
      <c r="AZ109">
        <f>'tyee cum'!AZ109/'tyee cum'!AZ$112</f>
        <v>1</v>
      </c>
      <c r="BA109">
        <f>'tyee cum'!BA109/'tyee cum'!BA$112</f>
        <v>0.9991021392044156</v>
      </c>
      <c r="BB109">
        <f>'tyee cum'!BB109/'tyee cum'!BB$112</f>
        <v>1</v>
      </c>
      <c r="BC109">
        <f>'tyee cum'!BC109/'tyee cum'!BC$112</f>
        <v>1</v>
      </c>
      <c r="BF109">
        <f t="shared" si="5"/>
        <v>0.99995174361526507</v>
      </c>
      <c r="BG109">
        <f t="shared" si="6"/>
        <v>1</v>
      </c>
      <c r="BH109">
        <f t="shared" si="7"/>
        <v>1</v>
      </c>
      <c r="BI109">
        <f t="shared" si="8"/>
        <v>1</v>
      </c>
      <c r="BJ109">
        <f t="shared" si="9"/>
        <v>1</v>
      </c>
    </row>
    <row r="110" spans="1:62" x14ac:dyDescent="0.35">
      <c r="A110" s="1">
        <v>45552</v>
      </c>
      <c r="B110">
        <f>'tyee cum'!B110/'tyee cum'!B$112</f>
        <v>1</v>
      </c>
      <c r="C110">
        <f>'tyee cum'!C110/'tyee cum'!C$112</f>
        <v>1</v>
      </c>
      <c r="D110">
        <f>'tyee cum'!D110/'tyee cum'!D$112</f>
        <v>1</v>
      </c>
      <c r="E110">
        <f>'tyee cum'!E110/'tyee cum'!E$112</f>
        <v>1</v>
      </c>
      <c r="F110">
        <f>'tyee cum'!F110/'tyee cum'!F$112</f>
        <v>1</v>
      </c>
      <c r="G110">
        <f>'tyee cum'!G110/'tyee cum'!G$112</f>
        <v>1</v>
      </c>
      <c r="H110">
        <f>'tyee cum'!H110/'tyee cum'!H$112</f>
        <v>1</v>
      </c>
      <c r="I110">
        <f>'tyee cum'!I110/'tyee cum'!I$112</f>
        <v>1</v>
      </c>
      <c r="J110">
        <f>'tyee cum'!J110/'tyee cum'!J$112</f>
        <v>1</v>
      </c>
      <c r="K110">
        <f>'tyee cum'!K110/'tyee cum'!K$112</f>
        <v>1</v>
      </c>
      <c r="L110">
        <f>'tyee cum'!L110/'tyee cum'!L$112</f>
        <v>1</v>
      </c>
      <c r="M110">
        <f>'tyee cum'!M110/'tyee cum'!M$112</f>
        <v>1</v>
      </c>
      <c r="N110">
        <f>'tyee cum'!N110/'tyee cum'!N$112</f>
        <v>1</v>
      </c>
      <c r="O110">
        <f>'tyee cum'!O110/'tyee cum'!O$112</f>
        <v>1</v>
      </c>
      <c r="P110">
        <f>'tyee cum'!P110/'tyee cum'!P$112</f>
        <v>1</v>
      </c>
      <c r="Q110">
        <f>'tyee cum'!Q110/'tyee cum'!Q$112</f>
        <v>1</v>
      </c>
      <c r="R110">
        <f>'tyee cum'!R110/'tyee cum'!R$112</f>
        <v>1</v>
      </c>
      <c r="S110">
        <f>'tyee cum'!S110/'tyee cum'!S$112</f>
        <v>1</v>
      </c>
      <c r="T110">
        <f>'tyee cum'!T110/'tyee cum'!T$112</f>
        <v>1</v>
      </c>
      <c r="U110">
        <f>'tyee cum'!U110/'tyee cum'!U$112</f>
        <v>1</v>
      </c>
      <c r="V110">
        <f>'tyee cum'!V110/'tyee cum'!V$112</f>
        <v>1</v>
      </c>
      <c r="W110">
        <f>'tyee cum'!W110/'tyee cum'!W$112</f>
        <v>1</v>
      </c>
      <c r="X110">
        <f>'tyee cum'!X110/'tyee cum'!X$112</f>
        <v>1</v>
      </c>
      <c r="Y110">
        <f>'tyee cum'!Y110/'tyee cum'!Y$112</f>
        <v>1</v>
      </c>
      <c r="Z110">
        <f>'tyee cum'!Z110/'tyee cum'!Z$112</f>
        <v>1</v>
      </c>
      <c r="AA110">
        <f>'tyee cum'!AA110/'tyee cum'!AA$112</f>
        <v>1</v>
      </c>
      <c r="AB110">
        <f>'tyee cum'!AB110/'tyee cum'!AB$112</f>
        <v>1</v>
      </c>
      <c r="AC110">
        <f>'tyee cum'!AC110/'tyee cum'!AC$112</f>
        <v>1</v>
      </c>
      <c r="AD110">
        <f>'tyee cum'!AD110/'tyee cum'!AD$112</f>
        <v>1</v>
      </c>
      <c r="AE110">
        <f>'tyee cum'!AE110/'tyee cum'!AE$112</f>
        <v>1</v>
      </c>
      <c r="AF110">
        <f>'tyee cum'!AF110/'tyee cum'!AF$112</f>
        <v>1</v>
      </c>
      <c r="AG110">
        <f>'tyee cum'!AG110/'tyee cum'!AG$112</f>
        <v>1</v>
      </c>
      <c r="AH110">
        <f>'tyee cum'!AH110/'tyee cum'!AH$112</f>
        <v>1</v>
      </c>
      <c r="AI110">
        <f>'tyee cum'!AI110/'tyee cum'!AI$112</f>
        <v>1</v>
      </c>
      <c r="AJ110">
        <f>'tyee cum'!AJ110/'tyee cum'!AJ$112</f>
        <v>1</v>
      </c>
      <c r="AK110">
        <f>'tyee cum'!AK110/'tyee cum'!AK$112</f>
        <v>1</v>
      </c>
      <c r="AL110">
        <f>'tyee cum'!AL110/'tyee cum'!AL$112</f>
        <v>1</v>
      </c>
      <c r="AM110">
        <f>'tyee cum'!AM110/'tyee cum'!AM$112</f>
        <v>1</v>
      </c>
      <c r="AN110">
        <f>'tyee cum'!AN110/'tyee cum'!AN$112</f>
        <v>1</v>
      </c>
      <c r="AO110">
        <f>'tyee cum'!AO110/'tyee cum'!AO$112</f>
        <v>1</v>
      </c>
      <c r="AP110">
        <f>'tyee cum'!AP110/'tyee cum'!AP$112</f>
        <v>1</v>
      </c>
      <c r="AQ110">
        <f>'tyee cum'!AQ110/'tyee cum'!AQ$112</f>
        <v>1</v>
      </c>
      <c r="AR110">
        <f>'tyee cum'!AR110/'tyee cum'!AR$112</f>
        <v>1</v>
      </c>
      <c r="AS110">
        <f>'tyee cum'!AS110/'tyee cum'!AS$112</f>
        <v>1</v>
      </c>
      <c r="AT110">
        <f>'tyee cum'!AT110/'tyee cum'!AT$112</f>
        <v>1</v>
      </c>
      <c r="AU110">
        <f>'tyee cum'!AU110/'tyee cum'!AU$112</f>
        <v>0.99970498511370831</v>
      </c>
      <c r="AV110">
        <f>'tyee cum'!AV110/'tyee cum'!AV$112</f>
        <v>0.99915555321911231</v>
      </c>
      <c r="AW110">
        <f>'tyee cum'!AW110/'tyee cum'!AW$112</f>
        <v>1</v>
      </c>
      <c r="AX110">
        <f>'tyee cum'!AX110/'tyee cum'!AX$112</f>
        <v>0.99971562171815487</v>
      </c>
      <c r="AY110">
        <f>'tyee cum'!AY110/'tyee cum'!AY$112</f>
        <v>1</v>
      </c>
      <c r="AZ110">
        <f>'tyee cum'!AZ110/'tyee cum'!AZ$112</f>
        <v>1</v>
      </c>
      <c r="BA110">
        <f>'tyee cum'!BA110/'tyee cum'!BA$112</f>
        <v>1</v>
      </c>
      <c r="BB110">
        <f>'tyee cum'!BB110/'tyee cum'!BB$112</f>
        <v>1</v>
      </c>
      <c r="BC110">
        <f>'tyee cum'!BC110/'tyee cum'!BC$112</f>
        <v>1</v>
      </c>
      <c r="BF110">
        <f t="shared" si="5"/>
        <v>0.99997363259353655</v>
      </c>
      <c r="BG110">
        <f t="shared" si="6"/>
        <v>1</v>
      </c>
      <c r="BH110">
        <f t="shared" si="7"/>
        <v>1</v>
      </c>
      <c r="BI110">
        <f t="shared" si="8"/>
        <v>1</v>
      </c>
      <c r="BJ110">
        <f t="shared" si="9"/>
        <v>1</v>
      </c>
    </row>
    <row r="111" spans="1:62" x14ac:dyDescent="0.35">
      <c r="A111" s="1">
        <v>45553</v>
      </c>
      <c r="B111">
        <f>'tyee cum'!B111/'tyee cum'!B$112</f>
        <v>1</v>
      </c>
      <c r="C111">
        <f>'tyee cum'!C111/'tyee cum'!C$112</f>
        <v>1</v>
      </c>
      <c r="D111">
        <f>'tyee cum'!D111/'tyee cum'!D$112</f>
        <v>1</v>
      </c>
      <c r="E111">
        <f>'tyee cum'!E111/'tyee cum'!E$112</f>
        <v>1</v>
      </c>
      <c r="F111">
        <f>'tyee cum'!F111/'tyee cum'!F$112</f>
        <v>1</v>
      </c>
      <c r="G111">
        <f>'tyee cum'!G111/'tyee cum'!G$112</f>
        <v>1</v>
      </c>
      <c r="H111">
        <f>'tyee cum'!H111/'tyee cum'!H$112</f>
        <v>1</v>
      </c>
      <c r="I111">
        <f>'tyee cum'!I111/'tyee cum'!I$112</f>
        <v>1</v>
      </c>
      <c r="J111">
        <f>'tyee cum'!J111/'tyee cum'!J$112</f>
        <v>1</v>
      </c>
      <c r="K111">
        <f>'tyee cum'!K111/'tyee cum'!K$112</f>
        <v>1</v>
      </c>
      <c r="L111">
        <f>'tyee cum'!L111/'tyee cum'!L$112</f>
        <v>1</v>
      </c>
      <c r="M111">
        <f>'tyee cum'!M111/'tyee cum'!M$112</f>
        <v>1</v>
      </c>
      <c r="N111">
        <f>'tyee cum'!N111/'tyee cum'!N$112</f>
        <v>1</v>
      </c>
      <c r="O111">
        <f>'tyee cum'!O111/'tyee cum'!O$112</f>
        <v>1</v>
      </c>
      <c r="P111">
        <f>'tyee cum'!P111/'tyee cum'!P$112</f>
        <v>1</v>
      </c>
      <c r="Q111">
        <f>'tyee cum'!Q111/'tyee cum'!Q$112</f>
        <v>1</v>
      </c>
      <c r="R111">
        <f>'tyee cum'!R111/'tyee cum'!R$112</f>
        <v>1</v>
      </c>
      <c r="S111">
        <f>'tyee cum'!S111/'tyee cum'!S$112</f>
        <v>1</v>
      </c>
      <c r="T111">
        <f>'tyee cum'!T111/'tyee cum'!T$112</f>
        <v>1</v>
      </c>
      <c r="U111">
        <f>'tyee cum'!U111/'tyee cum'!U$112</f>
        <v>1</v>
      </c>
      <c r="V111">
        <f>'tyee cum'!V111/'tyee cum'!V$112</f>
        <v>1</v>
      </c>
      <c r="W111">
        <f>'tyee cum'!W111/'tyee cum'!W$112</f>
        <v>1</v>
      </c>
      <c r="X111">
        <f>'tyee cum'!X111/'tyee cum'!X$112</f>
        <v>1</v>
      </c>
      <c r="Y111">
        <f>'tyee cum'!Y111/'tyee cum'!Y$112</f>
        <v>1</v>
      </c>
      <c r="Z111">
        <f>'tyee cum'!Z111/'tyee cum'!Z$112</f>
        <v>1</v>
      </c>
      <c r="AA111">
        <f>'tyee cum'!AA111/'tyee cum'!AA$112</f>
        <v>1</v>
      </c>
      <c r="AB111">
        <f>'tyee cum'!AB111/'tyee cum'!AB$112</f>
        <v>1</v>
      </c>
      <c r="AC111">
        <f>'tyee cum'!AC111/'tyee cum'!AC$112</f>
        <v>1</v>
      </c>
      <c r="AD111">
        <f>'tyee cum'!AD111/'tyee cum'!AD$112</f>
        <v>1</v>
      </c>
      <c r="AE111">
        <f>'tyee cum'!AE111/'tyee cum'!AE$112</f>
        <v>1</v>
      </c>
      <c r="AF111">
        <f>'tyee cum'!AF111/'tyee cum'!AF$112</f>
        <v>1</v>
      </c>
      <c r="AG111">
        <f>'tyee cum'!AG111/'tyee cum'!AG$112</f>
        <v>1</v>
      </c>
      <c r="AH111">
        <f>'tyee cum'!AH111/'tyee cum'!AH$112</f>
        <v>1</v>
      </c>
      <c r="AI111">
        <f>'tyee cum'!AI111/'tyee cum'!AI$112</f>
        <v>1</v>
      </c>
      <c r="AJ111">
        <f>'tyee cum'!AJ111/'tyee cum'!AJ$112</f>
        <v>1</v>
      </c>
      <c r="AK111">
        <f>'tyee cum'!AK111/'tyee cum'!AK$112</f>
        <v>1</v>
      </c>
      <c r="AL111">
        <f>'tyee cum'!AL111/'tyee cum'!AL$112</f>
        <v>1</v>
      </c>
      <c r="AM111">
        <f>'tyee cum'!AM111/'tyee cum'!AM$112</f>
        <v>1</v>
      </c>
      <c r="AN111">
        <f>'tyee cum'!AN111/'tyee cum'!AN$112</f>
        <v>1</v>
      </c>
      <c r="AO111">
        <f>'tyee cum'!AO111/'tyee cum'!AO$112</f>
        <v>1</v>
      </c>
      <c r="AP111">
        <f>'tyee cum'!AP111/'tyee cum'!AP$112</f>
        <v>1</v>
      </c>
      <c r="AQ111">
        <f>'tyee cum'!AQ111/'tyee cum'!AQ$112</f>
        <v>1</v>
      </c>
      <c r="AR111">
        <f>'tyee cum'!AR111/'tyee cum'!AR$112</f>
        <v>1</v>
      </c>
      <c r="AS111">
        <f>'tyee cum'!AS111/'tyee cum'!AS$112</f>
        <v>1</v>
      </c>
      <c r="AT111">
        <f>'tyee cum'!AT111/'tyee cum'!AT$112</f>
        <v>1</v>
      </c>
      <c r="AU111">
        <f>'tyee cum'!AU111/'tyee cum'!AU$112</f>
        <v>1</v>
      </c>
      <c r="AV111">
        <f>'tyee cum'!AV111/'tyee cum'!AV$112</f>
        <v>0.99943570459401676</v>
      </c>
      <c r="AW111">
        <f>'tyee cum'!AW111/'tyee cum'!AW$112</f>
        <v>1</v>
      </c>
      <c r="AX111">
        <f>'tyee cum'!AX111/'tyee cum'!AX$112</f>
        <v>0.99971562171815487</v>
      </c>
      <c r="AY111">
        <f>'tyee cum'!AY111/'tyee cum'!AY$112</f>
        <v>1</v>
      </c>
      <c r="AZ111">
        <f>'tyee cum'!AZ111/'tyee cum'!AZ$112</f>
        <v>1</v>
      </c>
      <c r="BA111">
        <f>'tyee cum'!BA111/'tyee cum'!BA$112</f>
        <v>1</v>
      </c>
      <c r="BB111">
        <f>'tyee cum'!BB111/'tyee cum'!BB$112</f>
        <v>1</v>
      </c>
      <c r="BC111">
        <f>'tyee cum'!BC111/'tyee cum'!BC$112</f>
        <v>1</v>
      </c>
      <c r="BF111">
        <f t="shared" si="5"/>
        <v>0.99998428382059568</v>
      </c>
      <c r="BG111">
        <f t="shared" si="6"/>
        <v>1</v>
      </c>
      <c r="BH111">
        <f t="shared" si="7"/>
        <v>1</v>
      </c>
      <c r="BI111">
        <f t="shared" si="8"/>
        <v>1</v>
      </c>
      <c r="BJ111">
        <f t="shared" si="9"/>
        <v>1</v>
      </c>
    </row>
    <row r="112" spans="1:62" x14ac:dyDescent="0.35">
      <c r="A112" s="1">
        <v>45554</v>
      </c>
      <c r="B112">
        <f>'tyee cum'!B112/'tyee cum'!B$112</f>
        <v>1</v>
      </c>
      <c r="C112">
        <f>'tyee cum'!C112/'tyee cum'!C$112</f>
        <v>1</v>
      </c>
      <c r="D112">
        <f>'tyee cum'!D112/'tyee cum'!D$112</f>
        <v>1</v>
      </c>
      <c r="E112">
        <f>'tyee cum'!E112/'tyee cum'!E$112</f>
        <v>1</v>
      </c>
      <c r="F112">
        <f>'tyee cum'!F112/'tyee cum'!F$112</f>
        <v>1</v>
      </c>
      <c r="G112">
        <f>'tyee cum'!G112/'tyee cum'!G$112</f>
        <v>1</v>
      </c>
      <c r="H112">
        <f>'tyee cum'!H112/'tyee cum'!H$112</f>
        <v>1</v>
      </c>
      <c r="I112">
        <f>'tyee cum'!I112/'tyee cum'!I$112</f>
        <v>1</v>
      </c>
      <c r="J112">
        <f>'tyee cum'!J112/'tyee cum'!J$112</f>
        <v>1</v>
      </c>
      <c r="K112">
        <f>'tyee cum'!K112/'tyee cum'!K$112</f>
        <v>1</v>
      </c>
      <c r="L112">
        <f>'tyee cum'!L112/'tyee cum'!L$112</f>
        <v>1</v>
      </c>
      <c r="M112">
        <f>'tyee cum'!M112/'tyee cum'!M$112</f>
        <v>1</v>
      </c>
      <c r="N112">
        <f>'tyee cum'!N112/'tyee cum'!N$112</f>
        <v>1</v>
      </c>
      <c r="O112">
        <f>'tyee cum'!O112/'tyee cum'!O$112</f>
        <v>1</v>
      </c>
      <c r="P112">
        <f>'tyee cum'!P112/'tyee cum'!P$112</f>
        <v>1</v>
      </c>
      <c r="Q112">
        <f>'tyee cum'!Q112/'tyee cum'!Q$112</f>
        <v>1</v>
      </c>
      <c r="R112">
        <f>'tyee cum'!R112/'tyee cum'!R$112</f>
        <v>1</v>
      </c>
      <c r="S112">
        <f>'tyee cum'!S112/'tyee cum'!S$112</f>
        <v>1</v>
      </c>
      <c r="T112">
        <f>'tyee cum'!T112/'tyee cum'!T$112</f>
        <v>1</v>
      </c>
      <c r="U112">
        <f>'tyee cum'!U112/'tyee cum'!U$112</f>
        <v>1</v>
      </c>
      <c r="V112">
        <f>'tyee cum'!V112/'tyee cum'!V$112</f>
        <v>1</v>
      </c>
      <c r="W112">
        <f>'tyee cum'!W112/'tyee cum'!W$112</f>
        <v>1</v>
      </c>
      <c r="X112">
        <f>'tyee cum'!X112/'tyee cum'!X$112</f>
        <v>1</v>
      </c>
      <c r="Y112">
        <f>'tyee cum'!Y112/'tyee cum'!Y$112</f>
        <v>1</v>
      </c>
      <c r="Z112">
        <f>'tyee cum'!Z112/'tyee cum'!Z$112</f>
        <v>1</v>
      </c>
      <c r="AA112">
        <f>'tyee cum'!AA112/'tyee cum'!AA$112</f>
        <v>1</v>
      </c>
      <c r="AB112">
        <f>'tyee cum'!AB112/'tyee cum'!AB$112</f>
        <v>1</v>
      </c>
      <c r="AC112">
        <f>'tyee cum'!AC112/'tyee cum'!AC$112</f>
        <v>1</v>
      </c>
      <c r="AD112">
        <f>'tyee cum'!AD112/'tyee cum'!AD$112</f>
        <v>1</v>
      </c>
      <c r="AE112">
        <f>'tyee cum'!AE112/'tyee cum'!AE$112</f>
        <v>1</v>
      </c>
      <c r="AF112">
        <f>'tyee cum'!AF112/'tyee cum'!AF$112</f>
        <v>1</v>
      </c>
      <c r="AG112">
        <f>'tyee cum'!AG112/'tyee cum'!AG$112</f>
        <v>1</v>
      </c>
      <c r="AH112">
        <f>'tyee cum'!AH112/'tyee cum'!AH$112</f>
        <v>1</v>
      </c>
      <c r="AI112">
        <f>'tyee cum'!AI112/'tyee cum'!AI$112</f>
        <v>1</v>
      </c>
      <c r="AJ112">
        <f>'tyee cum'!AJ112/'tyee cum'!AJ$112</f>
        <v>1</v>
      </c>
      <c r="AK112">
        <f>'tyee cum'!AK112/'tyee cum'!AK$112</f>
        <v>1</v>
      </c>
      <c r="AL112">
        <f>'tyee cum'!AL112/'tyee cum'!AL$112</f>
        <v>1</v>
      </c>
      <c r="AM112">
        <f>'tyee cum'!AM112/'tyee cum'!AM$112</f>
        <v>1</v>
      </c>
      <c r="AN112">
        <f>'tyee cum'!AN112/'tyee cum'!AN$112</f>
        <v>1</v>
      </c>
      <c r="AO112">
        <f>'tyee cum'!AO112/'tyee cum'!AO$112</f>
        <v>1</v>
      </c>
      <c r="AP112">
        <f>'tyee cum'!AP112/'tyee cum'!AP$112</f>
        <v>1</v>
      </c>
      <c r="AQ112">
        <f>'tyee cum'!AQ112/'tyee cum'!AQ$112</f>
        <v>1</v>
      </c>
      <c r="AR112">
        <f>'tyee cum'!AR112/'tyee cum'!AR$112</f>
        <v>1</v>
      </c>
      <c r="AS112">
        <f>'tyee cum'!AS112/'tyee cum'!AS$112</f>
        <v>1</v>
      </c>
      <c r="AT112">
        <f>'tyee cum'!AT112/'tyee cum'!AT$112</f>
        <v>1</v>
      </c>
      <c r="AU112">
        <f>'tyee cum'!AU112/'tyee cum'!AU$112</f>
        <v>1</v>
      </c>
      <c r="AV112">
        <f>'tyee cum'!AV112/'tyee cum'!AV$112</f>
        <v>1</v>
      </c>
      <c r="AW112">
        <f>'tyee cum'!AW112/'tyee cum'!AW$112</f>
        <v>1</v>
      </c>
      <c r="AX112">
        <f>'tyee cum'!AX112/'tyee cum'!AX$112</f>
        <v>1</v>
      </c>
      <c r="AY112">
        <f>'tyee cum'!AY112/'tyee cum'!AY$112</f>
        <v>1</v>
      </c>
      <c r="AZ112">
        <f>'tyee cum'!AZ112/'tyee cum'!AZ$112</f>
        <v>1</v>
      </c>
      <c r="BA112">
        <f>'tyee cum'!BA112/'tyee cum'!BA$112</f>
        <v>1</v>
      </c>
      <c r="BB112">
        <f>'tyee cum'!BB112/'tyee cum'!BB$112</f>
        <v>1</v>
      </c>
      <c r="BC112">
        <f>'tyee cum'!BC112/'tyee cum'!BC$112</f>
        <v>1</v>
      </c>
      <c r="BF112">
        <f t="shared" si="5"/>
        <v>1</v>
      </c>
      <c r="BG112">
        <f t="shared" si="6"/>
        <v>1</v>
      </c>
      <c r="BH112">
        <f t="shared" si="7"/>
        <v>1</v>
      </c>
      <c r="BI112">
        <f t="shared" si="8"/>
        <v>1</v>
      </c>
      <c r="BJ112">
        <f t="shared" si="9"/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C1589-1C0D-4228-9089-B02B18853DD1}">
  <dimension ref="A1:N119"/>
  <sheetViews>
    <sheetView topLeftCell="A37" workbookViewId="0">
      <selection activeCell="B51" sqref="B51"/>
    </sheetView>
  </sheetViews>
  <sheetFormatPr defaultRowHeight="14.5" x14ac:dyDescent="0.35"/>
  <cols>
    <col min="1" max="1" width="10.08984375" bestFit="1" customWidth="1"/>
    <col min="2" max="2" width="14.1796875" customWidth="1"/>
    <col min="6" max="6" width="14.1796875" customWidth="1"/>
  </cols>
  <sheetData>
    <row r="1" spans="1:14" x14ac:dyDescent="0.35">
      <c r="A1" t="s">
        <v>1</v>
      </c>
      <c r="B1" t="s">
        <v>53</v>
      </c>
      <c r="C1" t="s">
        <v>54</v>
      </c>
      <c r="D1" t="s">
        <v>55</v>
      </c>
      <c r="E1" t="s">
        <v>56</v>
      </c>
      <c r="F1" t="s">
        <v>57</v>
      </c>
      <c r="G1" t="s">
        <v>58</v>
      </c>
      <c r="I1" t="s">
        <v>69</v>
      </c>
      <c r="J1" t="s">
        <v>70</v>
      </c>
      <c r="K1" t="s">
        <v>71</v>
      </c>
      <c r="L1" t="s">
        <v>72</v>
      </c>
      <c r="M1" t="s">
        <v>73</v>
      </c>
      <c r="N1" t="s">
        <v>74</v>
      </c>
    </row>
    <row r="2" spans="1:14" x14ac:dyDescent="0.35">
      <c r="A2" s="1">
        <v>45453</v>
      </c>
      <c r="B2" s="5">
        <v>0</v>
      </c>
      <c r="C2">
        <v>0</v>
      </c>
      <c r="D2">
        <v>0</v>
      </c>
      <c r="E2">
        <v>0</v>
      </c>
      <c r="F2">
        <v>0.3</v>
      </c>
      <c r="G2">
        <v>0</v>
      </c>
      <c r="I2">
        <f>B2</f>
        <v>0</v>
      </c>
      <c r="J2">
        <f t="shared" ref="J2:N2" si="0">C2</f>
        <v>0</v>
      </c>
      <c r="K2">
        <f t="shared" si="0"/>
        <v>0</v>
      </c>
      <c r="L2">
        <f t="shared" si="0"/>
        <v>0</v>
      </c>
      <c r="M2">
        <f t="shared" si="0"/>
        <v>0.3</v>
      </c>
      <c r="N2">
        <f t="shared" si="0"/>
        <v>0</v>
      </c>
    </row>
    <row r="3" spans="1:14" x14ac:dyDescent="0.35">
      <c r="A3" s="1">
        <v>45454</v>
      </c>
      <c r="B3" s="5">
        <v>0.79</v>
      </c>
      <c r="C3">
        <v>0</v>
      </c>
      <c r="D3">
        <v>0</v>
      </c>
      <c r="E3">
        <v>0</v>
      </c>
      <c r="F3">
        <v>0.2</v>
      </c>
      <c r="G3">
        <v>0</v>
      </c>
      <c r="I3">
        <f>B3+I2</f>
        <v>0.79</v>
      </c>
      <c r="J3">
        <f t="shared" ref="J3:N18" si="1">C3+J2</f>
        <v>0</v>
      </c>
      <c r="K3">
        <f t="shared" si="1"/>
        <v>0</v>
      </c>
      <c r="L3">
        <f t="shared" si="1"/>
        <v>0</v>
      </c>
      <c r="M3">
        <f t="shared" si="1"/>
        <v>0.5</v>
      </c>
      <c r="N3">
        <f t="shared" si="1"/>
        <v>0</v>
      </c>
    </row>
    <row r="4" spans="1:14" x14ac:dyDescent="0.35">
      <c r="A4" s="1">
        <v>45455</v>
      </c>
      <c r="B4" s="5">
        <v>0</v>
      </c>
      <c r="C4">
        <v>0</v>
      </c>
      <c r="D4">
        <v>0</v>
      </c>
      <c r="E4">
        <v>0</v>
      </c>
      <c r="F4">
        <v>0.61</v>
      </c>
      <c r="G4">
        <v>0</v>
      </c>
      <c r="I4">
        <f t="shared" ref="I4:I67" si="2">B4+I3</f>
        <v>0.79</v>
      </c>
      <c r="J4">
        <f t="shared" si="1"/>
        <v>0</v>
      </c>
      <c r="K4">
        <f t="shared" si="1"/>
        <v>0</v>
      </c>
      <c r="L4">
        <f t="shared" si="1"/>
        <v>0</v>
      </c>
      <c r="M4">
        <f t="shared" si="1"/>
        <v>1.1099999999999999</v>
      </c>
      <c r="N4">
        <f t="shared" si="1"/>
        <v>0</v>
      </c>
    </row>
    <row r="5" spans="1:14" x14ac:dyDescent="0.35">
      <c r="A5" s="1">
        <v>45456</v>
      </c>
      <c r="B5" s="5">
        <v>0.52</v>
      </c>
      <c r="C5">
        <v>0</v>
      </c>
      <c r="D5">
        <v>0</v>
      </c>
      <c r="E5">
        <v>0</v>
      </c>
      <c r="F5">
        <v>0.6</v>
      </c>
      <c r="G5">
        <v>0</v>
      </c>
      <c r="I5">
        <f t="shared" si="2"/>
        <v>1.31</v>
      </c>
      <c r="J5">
        <f t="shared" si="1"/>
        <v>0</v>
      </c>
      <c r="K5">
        <f t="shared" si="1"/>
        <v>0</v>
      </c>
      <c r="L5">
        <f t="shared" si="1"/>
        <v>0</v>
      </c>
      <c r="M5">
        <f t="shared" si="1"/>
        <v>1.71</v>
      </c>
      <c r="N5">
        <f t="shared" si="1"/>
        <v>0</v>
      </c>
    </row>
    <row r="6" spans="1:14" x14ac:dyDescent="0.35">
      <c r="A6" s="1">
        <v>45457</v>
      </c>
      <c r="B6" s="5">
        <v>0.26</v>
      </c>
      <c r="C6">
        <v>0</v>
      </c>
      <c r="D6">
        <v>0</v>
      </c>
      <c r="E6">
        <v>0</v>
      </c>
      <c r="F6">
        <v>0.2</v>
      </c>
      <c r="G6">
        <v>0</v>
      </c>
      <c r="I6">
        <f t="shared" si="2"/>
        <v>1.57</v>
      </c>
      <c r="J6">
        <f t="shared" si="1"/>
        <v>0</v>
      </c>
      <c r="K6">
        <f t="shared" si="1"/>
        <v>0</v>
      </c>
      <c r="L6">
        <f t="shared" si="1"/>
        <v>0</v>
      </c>
      <c r="M6">
        <f t="shared" si="1"/>
        <v>1.91</v>
      </c>
      <c r="N6">
        <f t="shared" si="1"/>
        <v>0</v>
      </c>
    </row>
    <row r="7" spans="1:14" x14ac:dyDescent="0.35">
      <c r="A7" s="1">
        <v>45458</v>
      </c>
      <c r="B7" s="5">
        <v>1.31</v>
      </c>
      <c r="C7">
        <v>0</v>
      </c>
      <c r="D7">
        <v>0</v>
      </c>
      <c r="E7">
        <v>0</v>
      </c>
      <c r="F7">
        <v>0.81</v>
      </c>
      <c r="G7">
        <v>0</v>
      </c>
      <c r="I7">
        <f t="shared" si="2"/>
        <v>2.88</v>
      </c>
      <c r="J7">
        <f t="shared" si="1"/>
        <v>0</v>
      </c>
      <c r="K7">
        <f t="shared" si="1"/>
        <v>0</v>
      </c>
      <c r="L7">
        <f t="shared" si="1"/>
        <v>0</v>
      </c>
      <c r="M7">
        <f t="shared" si="1"/>
        <v>2.7199999999999998</v>
      </c>
      <c r="N7">
        <f t="shared" si="1"/>
        <v>0</v>
      </c>
    </row>
    <row r="8" spans="1:14" x14ac:dyDescent="0.35">
      <c r="A8" s="1">
        <v>45459</v>
      </c>
      <c r="B8" s="5">
        <v>1.82</v>
      </c>
      <c r="C8">
        <v>0</v>
      </c>
      <c r="D8">
        <v>0</v>
      </c>
      <c r="E8">
        <v>0</v>
      </c>
      <c r="F8">
        <v>1</v>
      </c>
      <c r="G8">
        <v>0</v>
      </c>
      <c r="I8">
        <f t="shared" si="2"/>
        <v>4.7</v>
      </c>
      <c r="J8">
        <f t="shared" si="1"/>
        <v>0</v>
      </c>
      <c r="K8">
        <f t="shared" si="1"/>
        <v>0</v>
      </c>
      <c r="L8">
        <f t="shared" si="1"/>
        <v>0</v>
      </c>
      <c r="M8">
        <f t="shared" si="1"/>
        <v>3.7199999999999998</v>
      </c>
      <c r="N8">
        <f t="shared" si="1"/>
        <v>0</v>
      </c>
    </row>
    <row r="9" spans="1:14" x14ac:dyDescent="0.35">
      <c r="A9" s="1">
        <v>45460</v>
      </c>
      <c r="B9" s="5">
        <v>1.82</v>
      </c>
      <c r="C9">
        <v>0</v>
      </c>
      <c r="D9">
        <v>0</v>
      </c>
      <c r="E9">
        <v>0</v>
      </c>
      <c r="F9">
        <v>0.4</v>
      </c>
      <c r="G9">
        <v>0</v>
      </c>
      <c r="I9">
        <f t="shared" si="2"/>
        <v>6.5200000000000005</v>
      </c>
      <c r="J9">
        <f t="shared" si="1"/>
        <v>0</v>
      </c>
      <c r="K9">
        <f t="shared" si="1"/>
        <v>0</v>
      </c>
      <c r="L9">
        <f t="shared" si="1"/>
        <v>0</v>
      </c>
      <c r="M9">
        <f t="shared" si="1"/>
        <v>4.12</v>
      </c>
      <c r="N9">
        <f t="shared" si="1"/>
        <v>0</v>
      </c>
    </row>
    <row r="10" spans="1:14" x14ac:dyDescent="0.35">
      <c r="A10" s="1">
        <v>45461</v>
      </c>
      <c r="B10" s="5">
        <v>2.1</v>
      </c>
      <c r="C10">
        <v>0</v>
      </c>
      <c r="D10">
        <v>0</v>
      </c>
      <c r="E10">
        <v>0</v>
      </c>
      <c r="F10">
        <v>0.41</v>
      </c>
      <c r="G10">
        <v>0</v>
      </c>
      <c r="I10">
        <f t="shared" si="2"/>
        <v>8.620000000000001</v>
      </c>
      <c r="J10">
        <f t="shared" si="1"/>
        <v>0</v>
      </c>
      <c r="K10">
        <f t="shared" si="1"/>
        <v>0</v>
      </c>
      <c r="L10">
        <f t="shared" si="1"/>
        <v>0</v>
      </c>
      <c r="M10">
        <f t="shared" si="1"/>
        <v>4.53</v>
      </c>
      <c r="N10">
        <f t="shared" si="1"/>
        <v>0</v>
      </c>
    </row>
    <row r="11" spans="1:14" x14ac:dyDescent="0.35">
      <c r="A11" s="1">
        <v>45462</v>
      </c>
      <c r="B11" s="5">
        <v>1.57</v>
      </c>
      <c r="C11">
        <v>0</v>
      </c>
      <c r="D11">
        <v>0</v>
      </c>
      <c r="E11">
        <v>0</v>
      </c>
      <c r="F11">
        <v>0.61</v>
      </c>
      <c r="G11">
        <v>0</v>
      </c>
      <c r="I11">
        <f t="shared" si="2"/>
        <v>10.190000000000001</v>
      </c>
      <c r="J11">
        <f t="shared" si="1"/>
        <v>0</v>
      </c>
      <c r="K11">
        <f t="shared" si="1"/>
        <v>0</v>
      </c>
      <c r="L11">
        <f t="shared" si="1"/>
        <v>0</v>
      </c>
      <c r="M11">
        <f t="shared" si="1"/>
        <v>5.1400000000000006</v>
      </c>
      <c r="N11">
        <f t="shared" si="1"/>
        <v>0</v>
      </c>
    </row>
    <row r="12" spans="1:14" x14ac:dyDescent="0.35">
      <c r="A12" s="1">
        <v>45463</v>
      </c>
      <c r="B12" s="5">
        <v>1.84</v>
      </c>
      <c r="C12">
        <v>0</v>
      </c>
      <c r="D12">
        <v>0</v>
      </c>
      <c r="E12">
        <v>0</v>
      </c>
      <c r="F12">
        <v>0.2</v>
      </c>
      <c r="G12">
        <v>0</v>
      </c>
      <c r="I12">
        <f t="shared" si="2"/>
        <v>12.030000000000001</v>
      </c>
      <c r="J12">
        <f t="shared" si="1"/>
        <v>0</v>
      </c>
      <c r="K12">
        <f t="shared" si="1"/>
        <v>0</v>
      </c>
      <c r="L12">
        <f t="shared" si="1"/>
        <v>0</v>
      </c>
      <c r="M12">
        <f t="shared" si="1"/>
        <v>5.3400000000000007</v>
      </c>
      <c r="N12">
        <f t="shared" si="1"/>
        <v>0</v>
      </c>
    </row>
    <row r="13" spans="1:14" x14ac:dyDescent="0.35">
      <c r="A13" s="1">
        <v>45464</v>
      </c>
      <c r="B13" s="5">
        <v>2.33</v>
      </c>
      <c r="C13">
        <v>0</v>
      </c>
      <c r="D13">
        <v>0</v>
      </c>
      <c r="E13">
        <v>0</v>
      </c>
      <c r="F13">
        <v>1.5</v>
      </c>
      <c r="G13">
        <v>0</v>
      </c>
      <c r="I13">
        <f t="shared" si="2"/>
        <v>14.360000000000001</v>
      </c>
      <c r="J13">
        <f t="shared" si="1"/>
        <v>0</v>
      </c>
      <c r="K13">
        <f t="shared" si="1"/>
        <v>0</v>
      </c>
      <c r="L13">
        <f t="shared" si="1"/>
        <v>0</v>
      </c>
      <c r="M13">
        <f t="shared" si="1"/>
        <v>6.8400000000000007</v>
      </c>
      <c r="N13">
        <f t="shared" si="1"/>
        <v>0</v>
      </c>
    </row>
    <row r="14" spans="1:14" x14ac:dyDescent="0.35">
      <c r="A14" s="1">
        <v>45465</v>
      </c>
      <c r="B14" s="5">
        <v>1.17</v>
      </c>
      <c r="C14">
        <v>0</v>
      </c>
      <c r="D14">
        <v>0</v>
      </c>
      <c r="E14">
        <v>0</v>
      </c>
      <c r="F14">
        <v>0.3</v>
      </c>
      <c r="G14">
        <v>0</v>
      </c>
      <c r="I14">
        <f t="shared" si="2"/>
        <v>15.530000000000001</v>
      </c>
      <c r="J14">
        <f t="shared" si="1"/>
        <v>0</v>
      </c>
      <c r="K14">
        <f t="shared" si="1"/>
        <v>0</v>
      </c>
      <c r="L14">
        <f t="shared" si="1"/>
        <v>0</v>
      </c>
      <c r="M14">
        <f t="shared" si="1"/>
        <v>7.1400000000000006</v>
      </c>
      <c r="N14">
        <f t="shared" si="1"/>
        <v>0</v>
      </c>
    </row>
    <row r="15" spans="1:14" x14ac:dyDescent="0.35">
      <c r="A15" s="1">
        <v>45466</v>
      </c>
      <c r="B15" s="5">
        <v>1.18</v>
      </c>
      <c r="C15">
        <v>0</v>
      </c>
      <c r="D15">
        <v>0</v>
      </c>
      <c r="E15">
        <v>0</v>
      </c>
      <c r="F15">
        <v>0.91</v>
      </c>
      <c r="G15">
        <v>0</v>
      </c>
      <c r="I15">
        <f t="shared" si="2"/>
        <v>16.71</v>
      </c>
      <c r="J15">
        <f t="shared" si="1"/>
        <v>0</v>
      </c>
      <c r="K15">
        <f t="shared" si="1"/>
        <v>0</v>
      </c>
      <c r="L15">
        <f t="shared" si="1"/>
        <v>0</v>
      </c>
      <c r="M15">
        <f t="shared" si="1"/>
        <v>8.0500000000000007</v>
      </c>
      <c r="N15">
        <f t="shared" si="1"/>
        <v>0</v>
      </c>
    </row>
    <row r="16" spans="1:14" x14ac:dyDescent="0.35">
      <c r="A16" s="1">
        <v>45467</v>
      </c>
      <c r="B16" s="5">
        <v>1.57</v>
      </c>
      <c r="C16">
        <v>0</v>
      </c>
      <c r="D16">
        <v>0</v>
      </c>
      <c r="E16">
        <v>0</v>
      </c>
      <c r="F16">
        <v>0.61</v>
      </c>
      <c r="G16">
        <v>0</v>
      </c>
      <c r="I16">
        <f t="shared" si="2"/>
        <v>18.28</v>
      </c>
      <c r="J16">
        <f t="shared" si="1"/>
        <v>0</v>
      </c>
      <c r="K16">
        <f t="shared" si="1"/>
        <v>0</v>
      </c>
      <c r="L16">
        <f t="shared" si="1"/>
        <v>0</v>
      </c>
      <c r="M16">
        <f t="shared" si="1"/>
        <v>8.66</v>
      </c>
      <c r="N16">
        <f t="shared" si="1"/>
        <v>0</v>
      </c>
    </row>
    <row r="17" spans="1:14" x14ac:dyDescent="0.35">
      <c r="A17" s="1">
        <v>45468</v>
      </c>
      <c r="B17" s="5">
        <v>0</v>
      </c>
      <c r="C17">
        <v>0</v>
      </c>
      <c r="D17">
        <v>0</v>
      </c>
      <c r="E17">
        <v>0</v>
      </c>
      <c r="F17">
        <v>0</v>
      </c>
      <c r="G17">
        <v>0</v>
      </c>
      <c r="I17">
        <f t="shared" si="2"/>
        <v>18.28</v>
      </c>
      <c r="J17">
        <f t="shared" si="1"/>
        <v>0</v>
      </c>
      <c r="K17">
        <f t="shared" si="1"/>
        <v>0</v>
      </c>
      <c r="L17">
        <f t="shared" si="1"/>
        <v>0</v>
      </c>
      <c r="M17">
        <f t="shared" si="1"/>
        <v>8.66</v>
      </c>
      <c r="N17">
        <f t="shared" si="1"/>
        <v>0</v>
      </c>
    </row>
    <row r="18" spans="1:14" x14ac:dyDescent="0.35">
      <c r="A18" s="1">
        <v>45469</v>
      </c>
      <c r="B18" s="5">
        <v>1.29</v>
      </c>
      <c r="C18">
        <v>0</v>
      </c>
      <c r="D18">
        <v>0</v>
      </c>
      <c r="E18">
        <v>0</v>
      </c>
      <c r="F18">
        <v>1.41</v>
      </c>
      <c r="G18">
        <v>0</v>
      </c>
      <c r="I18">
        <f t="shared" si="2"/>
        <v>19.57</v>
      </c>
      <c r="J18">
        <f t="shared" si="1"/>
        <v>0</v>
      </c>
      <c r="K18">
        <f t="shared" si="1"/>
        <v>0</v>
      </c>
      <c r="L18">
        <f t="shared" si="1"/>
        <v>0</v>
      </c>
      <c r="M18">
        <f t="shared" si="1"/>
        <v>10.07</v>
      </c>
      <c r="N18">
        <f t="shared" si="1"/>
        <v>0</v>
      </c>
    </row>
    <row r="19" spans="1:14" x14ac:dyDescent="0.35">
      <c r="A19" s="1">
        <v>45470</v>
      </c>
      <c r="B19" s="5">
        <v>0.26</v>
      </c>
      <c r="C19">
        <v>0</v>
      </c>
      <c r="D19">
        <v>0</v>
      </c>
      <c r="E19">
        <v>0</v>
      </c>
      <c r="F19">
        <v>0.4</v>
      </c>
      <c r="G19">
        <v>0</v>
      </c>
      <c r="I19">
        <f t="shared" si="2"/>
        <v>19.830000000000002</v>
      </c>
      <c r="J19">
        <f t="shared" ref="J19:J82" si="3">C19+J18</f>
        <v>0</v>
      </c>
      <c r="K19">
        <f t="shared" ref="K19:K82" si="4">D19+K18</f>
        <v>0</v>
      </c>
      <c r="L19">
        <f t="shared" ref="L19:L82" si="5">E19+L18</f>
        <v>0</v>
      </c>
      <c r="M19">
        <f t="shared" ref="M19:M82" si="6">F19+M18</f>
        <v>10.47</v>
      </c>
      <c r="N19">
        <f t="shared" ref="N19:N82" si="7">G19+N18</f>
        <v>0</v>
      </c>
    </row>
    <row r="20" spans="1:14" x14ac:dyDescent="0.35">
      <c r="A20" s="1">
        <v>45471</v>
      </c>
      <c r="B20" s="5">
        <v>4.37</v>
      </c>
      <c r="C20">
        <v>0</v>
      </c>
      <c r="D20">
        <v>0</v>
      </c>
      <c r="E20">
        <v>0</v>
      </c>
      <c r="F20">
        <v>1.98</v>
      </c>
      <c r="G20">
        <v>0.24</v>
      </c>
      <c r="I20">
        <f t="shared" si="2"/>
        <v>24.200000000000003</v>
      </c>
      <c r="J20">
        <f t="shared" si="3"/>
        <v>0</v>
      </c>
      <c r="K20">
        <f t="shared" si="4"/>
        <v>0</v>
      </c>
      <c r="L20">
        <f t="shared" si="5"/>
        <v>0</v>
      </c>
      <c r="M20">
        <f t="shared" si="6"/>
        <v>12.450000000000001</v>
      </c>
      <c r="N20">
        <f t="shared" si="7"/>
        <v>0.24</v>
      </c>
    </row>
    <row r="21" spans="1:14" x14ac:dyDescent="0.35">
      <c r="A21" s="1">
        <v>45472</v>
      </c>
      <c r="B21" s="5">
        <v>1.1399999999999999</v>
      </c>
      <c r="C21">
        <v>0</v>
      </c>
      <c r="D21">
        <v>0</v>
      </c>
      <c r="E21">
        <v>0</v>
      </c>
      <c r="F21">
        <v>2.36</v>
      </c>
      <c r="G21">
        <v>0</v>
      </c>
      <c r="I21">
        <f t="shared" si="2"/>
        <v>25.340000000000003</v>
      </c>
      <c r="J21">
        <f t="shared" si="3"/>
        <v>0</v>
      </c>
      <c r="K21">
        <f t="shared" si="4"/>
        <v>0</v>
      </c>
      <c r="L21">
        <f t="shared" si="5"/>
        <v>0</v>
      </c>
      <c r="M21">
        <f t="shared" si="6"/>
        <v>14.81</v>
      </c>
      <c r="N21">
        <f t="shared" si="7"/>
        <v>0.24</v>
      </c>
    </row>
    <row r="22" spans="1:14" x14ac:dyDescent="0.35">
      <c r="A22" s="1">
        <v>45473</v>
      </c>
      <c r="B22" s="5">
        <v>6.23</v>
      </c>
      <c r="C22">
        <v>0</v>
      </c>
      <c r="D22">
        <v>0</v>
      </c>
      <c r="E22">
        <v>0</v>
      </c>
      <c r="F22">
        <v>3.31</v>
      </c>
      <c r="G22">
        <v>0.23</v>
      </c>
      <c r="I22">
        <f t="shared" si="2"/>
        <v>31.570000000000004</v>
      </c>
      <c r="J22">
        <f t="shared" si="3"/>
        <v>0</v>
      </c>
      <c r="K22">
        <f t="shared" si="4"/>
        <v>0</v>
      </c>
      <c r="L22">
        <f t="shared" si="5"/>
        <v>0</v>
      </c>
      <c r="M22">
        <f t="shared" si="6"/>
        <v>18.12</v>
      </c>
      <c r="N22">
        <f t="shared" si="7"/>
        <v>0.47</v>
      </c>
    </row>
    <row r="23" spans="1:14" x14ac:dyDescent="0.35">
      <c r="A23" s="1">
        <v>45474</v>
      </c>
      <c r="B23" s="5">
        <v>6.1</v>
      </c>
      <c r="C23">
        <v>0</v>
      </c>
      <c r="D23">
        <v>0</v>
      </c>
      <c r="E23">
        <v>0.15</v>
      </c>
      <c r="F23">
        <v>2.16</v>
      </c>
      <c r="G23">
        <v>0</v>
      </c>
      <c r="I23">
        <f t="shared" si="2"/>
        <v>37.67</v>
      </c>
      <c r="J23">
        <f t="shared" si="3"/>
        <v>0</v>
      </c>
      <c r="K23">
        <f t="shared" si="4"/>
        <v>0</v>
      </c>
      <c r="L23">
        <f t="shared" si="5"/>
        <v>0.15</v>
      </c>
      <c r="M23">
        <f t="shared" si="6"/>
        <v>20.28</v>
      </c>
      <c r="N23">
        <f t="shared" si="7"/>
        <v>0.47</v>
      </c>
    </row>
    <row r="24" spans="1:14" x14ac:dyDescent="0.35">
      <c r="A24" s="1">
        <v>45475</v>
      </c>
      <c r="B24" s="5">
        <v>15.48</v>
      </c>
      <c r="C24">
        <v>0</v>
      </c>
      <c r="D24">
        <v>0</v>
      </c>
      <c r="E24">
        <v>0</v>
      </c>
      <c r="F24">
        <v>2.7</v>
      </c>
      <c r="G24">
        <v>0</v>
      </c>
      <c r="I24">
        <f t="shared" si="2"/>
        <v>53.150000000000006</v>
      </c>
      <c r="J24">
        <f t="shared" si="3"/>
        <v>0</v>
      </c>
      <c r="K24">
        <f t="shared" si="4"/>
        <v>0</v>
      </c>
      <c r="L24">
        <f t="shared" si="5"/>
        <v>0.15</v>
      </c>
      <c r="M24">
        <f t="shared" si="6"/>
        <v>22.98</v>
      </c>
      <c r="N24">
        <f t="shared" si="7"/>
        <v>0.47</v>
      </c>
    </row>
    <row r="25" spans="1:14" x14ac:dyDescent="0.35">
      <c r="A25" s="1">
        <v>45476</v>
      </c>
      <c r="B25" s="5">
        <v>13.25</v>
      </c>
      <c r="C25">
        <v>0</v>
      </c>
      <c r="D25">
        <v>0</v>
      </c>
      <c r="E25">
        <v>0</v>
      </c>
      <c r="F25">
        <v>0.8</v>
      </c>
      <c r="G25">
        <v>0.24</v>
      </c>
      <c r="I25">
        <f t="shared" si="2"/>
        <v>66.400000000000006</v>
      </c>
      <c r="J25">
        <f t="shared" si="3"/>
        <v>0</v>
      </c>
      <c r="K25">
        <f t="shared" si="4"/>
        <v>0</v>
      </c>
      <c r="L25">
        <f t="shared" si="5"/>
        <v>0.15</v>
      </c>
      <c r="M25">
        <f t="shared" si="6"/>
        <v>23.78</v>
      </c>
      <c r="N25">
        <f t="shared" si="7"/>
        <v>0.71</v>
      </c>
    </row>
    <row r="26" spans="1:14" x14ac:dyDescent="0.35">
      <c r="A26" s="1">
        <v>45477</v>
      </c>
      <c r="B26" s="5">
        <v>9.75</v>
      </c>
      <c r="C26">
        <v>0</v>
      </c>
      <c r="D26">
        <v>0</v>
      </c>
      <c r="E26">
        <v>0</v>
      </c>
      <c r="F26">
        <v>0.59</v>
      </c>
      <c r="G26">
        <v>0.48</v>
      </c>
      <c r="I26">
        <f t="shared" si="2"/>
        <v>76.150000000000006</v>
      </c>
      <c r="J26">
        <f t="shared" si="3"/>
        <v>0</v>
      </c>
      <c r="K26">
        <f t="shared" si="4"/>
        <v>0</v>
      </c>
      <c r="L26">
        <f t="shared" si="5"/>
        <v>0.15</v>
      </c>
      <c r="M26">
        <f t="shared" si="6"/>
        <v>24.37</v>
      </c>
      <c r="N26">
        <f t="shared" si="7"/>
        <v>1.19</v>
      </c>
    </row>
    <row r="27" spans="1:14" x14ac:dyDescent="0.35">
      <c r="A27" s="1">
        <v>45478</v>
      </c>
      <c r="B27" s="5">
        <v>11.78</v>
      </c>
      <c r="C27">
        <v>0</v>
      </c>
      <c r="D27">
        <v>0</v>
      </c>
      <c r="E27">
        <v>0</v>
      </c>
      <c r="F27">
        <v>3.7</v>
      </c>
      <c r="G27">
        <v>0.34</v>
      </c>
      <c r="I27">
        <f t="shared" si="2"/>
        <v>87.93</v>
      </c>
      <c r="J27">
        <f t="shared" si="3"/>
        <v>0</v>
      </c>
      <c r="K27">
        <f t="shared" si="4"/>
        <v>0</v>
      </c>
      <c r="L27">
        <f t="shared" si="5"/>
        <v>0.15</v>
      </c>
      <c r="M27">
        <f t="shared" si="6"/>
        <v>28.07</v>
      </c>
      <c r="N27">
        <f t="shared" si="7"/>
        <v>1.53</v>
      </c>
    </row>
    <row r="28" spans="1:14" x14ac:dyDescent="0.35">
      <c r="A28" s="1">
        <v>45479</v>
      </c>
      <c r="B28" s="5">
        <v>21.68</v>
      </c>
      <c r="C28">
        <v>0</v>
      </c>
      <c r="D28">
        <v>0</v>
      </c>
      <c r="E28">
        <v>0</v>
      </c>
      <c r="F28">
        <v>2.82</v>
      </c>
      <c r="G28">
        <v>1.06</v>
      </c>
      <c r="I28">
        <f t="shared" si="2"/>
        <v>109.61000000000001</v>
      </c>
      <c r="J28">
        <f t="shared" si="3"/>
        <v>0</v>
      </c>
      <c r="K28">
        <f t="shared" si="4"/>
        <v>0</v>
      </c>
      <c r="L28">
        <f t="shared" si="5"/>
        <v>0.15</v>
      </c>
      <c r="M28">
        <f t="shared" si="6"/>
        <v>30.89</v>
      </c>
      <c r="N28">
        <f t="shared" si="7"/>
        <v>2.59</v>
      </c>
    </row>
    <row r="29" spans="1:14" x14ac:dyDescent="0.35">
      <c r="A29" s="1">
        <v>45480</v>
      </c>
      <c r="B29" s="5">
        <v>37.770000000000003</v>
      </c>
      <c r="C29">
        <v>0</v>
      </c>
      <c r="D29">
        <v>0</v>
      </c>
      <c r="E29">
        <v>0</v>
      </c>
      <c r="F29">
        <v>3.1</v>
      </c>
      <c r="G29">
        <v>0.68</v>
      </c>
      <c r="I29">
        <f t="shared" si="2"/>
        <v>147.38000000000002</v>
      </c>
      <c r="J29">
        <f t="shared" si="3"/>
        <v>0</v>
      </c>
      <c r="K29">
        <f t="shared" si="4"/>
        <v>0</v>
      </c>
      <c r="L29">
        <f t="shared" si="5"/>
        <v>0.15</v>
      </c>
      <c r="M29">
        <f t="shared" si="6"/>
        <v>33.99</v>
      </c>
      <c r="N29">
        <f t="shared" si="7"/>
        <v>3.27</v>
      </c>
    </row>
    <row r="30" spans="1:14" x14ac:dyDescent="0.35">
      <c r="A30" s="1">
        <v>45481</v>
      </c>
      <c r="B30" s="5">
        <v>19.97</v>
      </c>
      <c r="C30">
        <v>0</v>
      </c>
      <c r="D30">
        <v>0</v>
      </c>
      <c r="E30">
        <v>0</v>
      </c>
      <c r="F30">
        <v>1.17</v>
      </c>
      <c r="G30">
        <v>2.46</v>
      </c>
      <c r="I30">
        <f t="shared" si="2"/>
        <v>167.35000000000002</v>
      </c>
      <c r="J30">
        <f t="shared" si="3"/>
        <v>0</v>
      </c>
      <c r="K30">
        <f t="shared" si="4"/>
        <v>0</v>
      </c>
      <c r="L30">
        <f t="shared" si="5"/>
        <v>0.15</v>
      </c>
      <c r="M30">
        <f t="shared" si="6"/>
        <v>35.160000000000004</v>
      </c>
      <c r="N30">
        <f t="shared" si="7"/>
        <v>5.73</v>
      </c>
    </row>
    <row r="31" spans="1:14" x14ac:dyDescent="0.35">
      <c r="A31" s="1">
        <v>45482</v>
      </c>
      <c r="B31" s="5">
        <v>51.07</v>
      </c>
      <c r="C31">
        <v>0</v>
      </c>
      <c r="D31">
        <v>0</v>
      </c>
      <c r="E31">
        <v>0</v>
      </c>
      <c r="F31">
        <v>4.3499999999999996</v>
      </c>
      <c r="G31">
        <v>2.17</v>
      </c>
      <c r="I31">
        <f t="shared" si="2"/>
        <v>218.42000000000002</v>
      </c>
      <c r="J31">
        <f t="shared" si="3"/>
        <v>0</v>
      </c>
      <c r="K31">
        <f t="shared" si="4"/>
        <v>0</v>
      </c>
      <c r="L31">
        <f t="shared" si="5"/>
        <v>0.15</v>
      </c>
      <c r="M31">
        <f t="shared" si="6"/>
        <v>39.510000000000005</v>
      </c>
      <c r="N31">
        <f t="shared" si="7"/>
        <v>7.9</v>
      </c>
    </row>
    <row r="32" spans="1:14" x14ac:dyDescent="0.35">
      <c r="A32" s="1">
        <v>45483</v>
      </c>
      <c r="B32" s="5">
        <v>23.95</v>
      </c>
      <c r="C32">
        <v>0</v>
      </c>
      <c r="D32">
        <v>1.1100000000000001</v>
      </c>
      <c r="E32">
        <v>0</v>
      </c>
      <c r="F32">
        <v>0.57999999999999996</v>
      </c>
      <c r="G32">
        <v>0.64</v>
      </c>
      <c r="I32">
        <f t="shared" si="2"/>
        <v>242.37</v>
      </c>
      <c r="J32">
        <f t="shared" si="3"/>
        <v>0</v>
      </c>
      <c r="K32">
        <f t="shared" si="4"/>
        <v>1.1100000000000001</v>
      </c>
      <c r="L32">
        <f t="shared" si="5"/>
        <v>0.15</v>
      </c>
      <c r="M32">
        <f t="shared" si="6"/>
        <v>40.090000000000003</v>
      </c>
      <c r="N32">
        <f t="shared" si="7"/>
        <v>8.5400000000000009</v>
      </c>
    </row>
    <row r="33" spans="1:14" x14ac:dyDescent="0.35">
      <c r="A33" s="1">
        <v>45484</v>
      </c>
      <c r="B33" s="5">
        <v>19.3</v>
      </c>
      <c r="C33">
        <v>0</v>
      </c>
      <c r="D33">
        <v>0</v>
      </c>
      <c r="E33">
        <v>0</v>
      </c>
      <c r="F33">
        <v>0.75</v>
      </c>
      <c r="G33">
        <v>0.69</v>
      </c>
      <c r="I33">
        <f t="shared" si="2"/>
        <v>261.67</v>
      </c>
      <c r="J33">
        <f t="shared" si="3"/>
        <v>0</v>
      </c>
      <c r="K33">
        <f t="shared" si="4"/>
        <v>1.1100000000000001</v>
      </c>
      <c r="L33">
        <f t="shared" si="5"/>
        <v>0.15</v>
      </c>
      <c r="M33">
        <f t="shared" si="6"/>
        <v>40.840000000000003</v>
      </c>
      <c r="N33">
        <f t="shared" si="7"/>
        <v>9.23</v>
      </c>
    </row>
    <row r="34" spans="1:14" x14ac:dyDescent="0.35">
      <c r="A34" s="1">
        <v>45485</v>
      </c>
      <c r="B34" s="5">
        <v>39.090000000000003</v>
      </c>
      <c r="C34">
        <v>0.1</v>
      </c>
      <c r="D34">
        <v>0.38</v>
      </c>
      <c r="E34">
        <v>0</v>
      </c>
      <c r="F34">
        <v>2.14</v>
      </c>
      <c r="G34">
        <v>1.27</v>
      </c>
      <c r="I34">
        <f t="shared" si="2"/>
        <v>300.76</v>
      </c>
      <c r="J34">
        <f t="shared" si="3"/>
        <v>0.1</v>
      </c>
      <c r="K34">
        <f t="shared" si="4"/>
        <v>1.4900000000000002</v>
      </c>
      <c r="L34">
        <f t="shared" si="5"/>
        <v>0.15</v>
      </c>
      <c r="M34">
        <f t="shared" si="6"/>
        <v>42.980000000000004</v>
      </c>
      <c r="N34">
        <f t="shared" si="7"/>
        <v>10.5</v>
      </c>
    </row>
    <row r="35" spans="1:14" x14ac:dyDescent="0.35">
      <c r="A35" s="1">
        <v>45486</v>
      </c>
      <c r="B35" s="5">
        <v>39.869999999999997</v>
      </c>
      <c r="C35">
        <v>0</v>
      </c>
      <c r="D35">
        <v>1.88</v>
      </c>
      <c r="E35">
        <v>0.19</v>
      </c>
      <c r="F35">
        <v>1.08</v>
      </c>
      <c r="G35">
        <v>2.4900000000000002</v>
      </c>
      <c r="I35">
        <f t="shared" si="2"/>
        <v>340.63</v>
      </c>
      <c r="J35">
        <f t="shared" si="3"/>
        <v>0.1</v>
      </c>
      <c r="K35">
        <f t="shared" si="4"/>
        <v>3.37</v>
      </c>
      <c r="L35">
        <f t="shared" si="5"/>
        <v>0.33999999999999997</v>
      </c>
      <c r="M35">
        <f t="shared" si="6"/>
        <v>44.06</v>
      </c>
      <c r="N35">
        <f t="shared" si="7"/>
        <v>12.99</v>
      </c>
    </row>
    <row r="36" spans="1:14" x14ac:dyDescent="0.35">
      <c r="A36" s="1">
        <v>45487</v>
      </c>
      <c r="B36" s="5">
        <v>28.85</v>
      </c>
      <c r="C36">
        <v>0.11</v>
      </c>
      <c r="D36">
        <v>2.84</v>
      </c>
      <c r="E36">
        <v>0.39</v>
      </c>
      <c r="F36">
        <v>0.37</v>
      </c>
      <c r="G36">
        <v>1.42</v>
      </c>
      <c r="I36">
        <f t="shared" si="2"/>
        <v>369.48</v>
      </c>
      <c r="J36">
        <f t="shared" si="3"/>
        <v>0.21000000000000002</v>
      </c>
      <c r="K36">
        <f t="shared" si="4"/>
        <v>6.21</v>
      </c>
      <c r="L36">
        <f t="shared" si="5"/>
        <v>0.73</v>
      </c>
      <c r="M36">
        <f t="shared" si="6"/>
        <v>44.43</v>
      </c>
      <c r="N36">
        <f t="shared" si="7"/>
        <v>14.41</v>
      </c>
    </row>
    <row r="37" spans="1:14" x14ac:dyDescent="0.35">
      <c r="A37" s="1">
        <v>45488</v>
      </c>
      <c r="B37" s="5">
        <v>21.58</v>
      </c>
      <c r="C37">
        <v>0</v>
      </c>
      <c r="D37">
        <v>1.74</v>
      </c>
      <c r="E37">
        <v>0.2</v>
      </c>
      <c r="F37">
        <v>0.28000000000000003</v>
      </c>
      <c r="G37">
        <v>3.7</v>
      </c>
      <c r="I37">
        <f t="shared" si="2"/>
        <v>391.06</v>
      </c>
      <c r="J37">
        <f t="shared" si="3"/>
        <v>0.21000000000000002</v>
      </c>
      <c r="K37">
        <f t="shared" si="4"/>
        <v>7.95</v>
      </c>
      <c r="L37">
        <f t="shared" si="5"/>
        <v>0.92999999999999994</v>
      </c>
      <c r="M37">
        <f t="shared" si="6"/>
        <v>44.71</v>
      </c>
      <c r="N37">
        <f t="shared" si="7"/>
        <v>18.11</v>
      </c>
    </row>
    <row r="38" spans="1:14" x14ac:dyDescent="0.35">
      <c r="A38" s="1">
        <v>45489</v>
      </c>
      <c r="B38" s="5">
        <v>15.88</v>
      </c>
      <c r="C38">
        <v>0</v>
      </c>
      <c r="D38">
        <v>1.4</v>
      </c>
      <c r="E38">
        <v>0.13</v>
      </c>
      <c r="F38">
        <v>0.18</v>
      </c>
      <c r="G38">
        <v>3.67</v>
      </c>
      <c r="I38">
        <f t="shared" si="2"/>
        <v>406.94</v>
      </c>
      <c r="J38">
        <f t="shared" si="3"/>
        <v>0.21000000000000002</v>
      </c>
      <c r="K38">
        <f t="shared" si="4"/>
        <v>9.35</v>
      </c>
      <c r="L38">
        <f t="shared" si="5"/>
        <v>1.06</v>
      </c>
      <c r="M38">
        <f t="shared" si="6"/>
        <v>44.89</v>
      </c>
      <c r="N38">
        <f t="shared" si="7"/>
        <v>21.78</v>
      </c>
    </row>
    <row r="39" spans="1:14" x14ac:dyDescent="0.35">
      <c r="A39" s="1">
        <v>45490</v>
      </c>
      <c r="B39" s="5">
        <v>19.12</v>
      </c>
      <c r="C39">
        <v>0.12</v>
      </c>
      <c r="D39">
        <v>2.57</v>
      </c>
      <c r="E39">
        <v>0</v>
      </c>
      <c r="F39">
        <v>1.54</v>
      </c>
      <c r="G39">
        <v>3</v>
      </c>
      <c r="I39">
        <f t="shared" si="2"/>
        <v>426.06</v>
      </c>
      <c r="J39">
        <f t="shared" si="3"/>
        <v>0.33</v>
      </c>
      <c r="K39">
        <f t="shared" si="4"/>
        <v>11.92</v>
      </c>
      <c r="L39">
        <f t="shared" si="5"/>
        <v>1.06</v>
      </c>
      <c r="M39">
        <f t="shared" si="6"/>
        <v>46.43</v>
      </c>
      <c r="N39">
        <f t="shared" si="7"/>
        <v>24.78</v>
      </c>
    </row>
    <row r="40" spans="1:14" x14ac:dyDescent="0.35">
      <c r="A40" s="1">
        <v>45491</v>
      </c>
      <c r="B40" s="5">
        <v>20.79</v>
      </c>
      <c r="C40">
        <v>0</v>
      </c>
      <c r="D40">
        <v>6.98</v>
      </c>
      <c r="E40">
        <v>0</v>
      </c>
      <c r="F40">
        <v>0.75</v>
      </c>
      <c r="G40">
        <v>2.74</v>
      </c>
      <c r="I40">
        <f t="shared" si="2"/>
        <v>446.85</v>
      </c>
      <c r="J40">
        <f t="shared" si="3"/>
        <v>0.33</v>
      </c>
      <c r="K40">
        <f t="shared" si="4"/>
        <v>18.899999999999999</v>
      </c>
      <c r="L40">
        <f t="shared" si="5"/>
        <v>1.06</v>
      </c>
      <c r="M40">
        <f t="shared" si="6"/>
        <v>47.18</v>
      </c>
      <c r="N40">
        <f t="shared" si="7"/>
        <v>27.520000000000003</v>
      </c>
    </row>
    <row r="41" spans="1:14" x14ac:dyDescent="0.35">
      <c r="A41" s="1">
        <v>45492</v>
      </c>
      <c r="B41" s="5">
        <v>39.090000000000003</v>
      </c>
      <c r="C41">
        <v>0.69</v>
      </c>
      <c r="D41">
        <v>7.55</v>
      </c>
      <c r="E41">
        <v>0.13</v>
      </c>
      <c r="F41">
        <v>0.76</v>
      </c>
      <c r="G41">
        <v>1.1399999999999999</v>
      </c>
      <c r="I41">
        <f t="shared" si="2"/>
        <v>485.94000000000005</v>
      </c>
      <c r="J41">
        <f t="shared" si="3"/>
        <v>1.02</v>
      </c>
      <c r="K41">
        <f t="shared" si="4"/>
        <v>26.45</v>
      </c>
      <c r="L41">
        <f t="shared" si="5"/>
        <v>1.19</v>
      </c>
      <c r="M41">
        <f t="shared" si="6"/>
        <v>47.94</v>
      </c>
      <c r="N41">
        <f t="shared" si="7"/>
        <v>28.660000000000004</v>
      </c>
    </row>
    <row r="42" spans="1:14" x14ac:dyDescent="0.35">
      <c r="A42" s="1">
        <v>45493</v>
      </c>
      <c r="B42" s="5">
        <v>30.04</v>
      </c>
      <c r="C42">
        <v>0.18</v>
      </c>
      <c r="D42">
        <v>13.87</v>
      </c>
      <c r="E42">
        <v>0.63</v>
      </c>
      <c r="F42">
        <v>0.55000000000000004</v>
      </c>
      <c r="G42">
        <v>1.32</v>
      </c>
      <c r="I42">
        <f t="shared" si="2"/>
        <v>515.98</v>
      </c>
      <c r="J42">
        <f t="shared" si="3"/>
        <v>1.2</v>
      </c>
      <c r="K42">
        <f t="shared" si="4"/>
        <v>40.32</v>
      </c>
      <c r="L42">
        <f t="shared" si="5"/>
        <v>1.8199999999999998</v>
      </c>
      <c r="M42">
        <f t="shared" si="6"/>
        <v>48.489999999999995</v>
      </c>
      <c r="N42">
        <f t="shared" si="7"/>
        <v>29.980000000000004</v>
      </c>
    </row>
    <row r="43" spans="1:14" x14ac:dyDescent="0.35">
      <c r="A43" s="1">
        <v>45494</v>
      </c>
      <c r="B43" s="5">
        <v>53.19</v>
      </c>
      <c r="C43">
        <v>0.65</v>
      </c>
      <c r="D43">
        <v>12.74</v>
      </c>
      <c r="E43">
        <v>0</v>
      </c>
      <c r="F43">
        <v>1.01</v>
      </c>
      <c r="G43">
        <v>2.74</v>
      </c>
      <c r="I43">
        <f t="shared" si="2"/>
        <v>569.17000000000007</v>
      </c>
      <c r="J43">
        <f t="shared" si="3"/>
        <v>1.85</v>
      </c>
      <c r="K43">
        <f t="shared" si="4"/>
        <v>53.06</v>
      </c>
      <c r="L43">
        <f t="shared" si="5"/>
        <v>1.8199999999999998</v>
      </c>
      <c r="M43">
        <f t="shared" si="6"/>
        <v>49.499999999999993</v>
      </c>
      <c r="N43">
        <f t="shared" si="7"/>
        <v>32.720000000000006</v>
      </c>
    </row>
    <row r="44" spans="1:14" x14ac:dyDescent="0.35">
      <c r="A44" s="1">
        <v>45495</v>
      </c>
      <c r="B44" s="5">
        <v>63.33</v>
      </c>
      <c r="C44">
        <v>1.33</v>
      </c>
      <c r="D44">
        <v>12.45</v>
      </c>
      <c r="E44">
        <v>0.37</v>
      </c>
      <c r="F44">
        <v>1.36</v>
      </c>
      <c r="G44">
        <v>3.12</v>
      </c>
      <c r="I44">
        <f t="shared" si="2"/>
        <v>632.50000000000011</v>
      </c>
      <c r="J44">
        <f t="shared" si="3"/>
        <v>3.18</v>
      </c>
      <c r="K44">
        <f t="shared" si="4"/>
        <v>65.510000000000005</v>
      </c>
      <c r="L44">
        <f t="shared" si="5"/>
        <v>2.19</v>
      </c>
      <c r="M44">
        <f t="shared" si="6"/>
        <v>50.859999999999992</v>
      </c>
      <c r="N44">
        <f t="shared" si="7"/>
        <v>35.840000000000003</v>
      </c>
    </row>
    <row r="45" spans="1:14" x14ac:dyDescent="0.35">
      <c r="A45" s="1">
        <v>45496</v>
      </c>
      <c r="B45" s="5">
        <v>63.52</v>
      </c>
      <c r="C45">
        <v>0.48</v>
      </c>
      <c r="D45">
        <v>8.24</v>
      </c>
      <c r="E45">
        <v>0.36</v>
      </c>
      <c r="F45">
        <v>1.25</v>
      </c>
      <c r="G45">
        <v>3.06</v>
      </c>
      <c r="I45">
        <f t="shared" si="2"/>
        <v>696.0200000000001</v>
      </c>
      <c r="J45">
        <f t="shared" si="3"/>
        <v>3.66</v>
      </c>
      <c r="K45">
        <f t="shared" si="4"/>
        <v>73.75</v>
      </c>
      <c r="L45">
        <f t="shared" si="5"/>
        <v>2.5499999999999998</v>
      </c>
      <c r="M45">
        <f t="shared" si="6"/>
        <v>52.109999999999992</v>
      </c>
      <c r="N45">
        <f t="shared" si="7"/>
        <v>38.900000000000006</v>
      </c>
    </row>
    <row r="46" spans="1:14" x14ac:dyDescent="0.35">
      <c r="A46" s="1">
        <v>45497</v>
      </c>
      <c r="B46" s="5">
        <v>81.91</v>
      </c>
      <c r="C46">
        <v>0.79</v>
      </c>
      <c r="D46">
        <v>14.05</v>
      </c>
      <c r="E46">
        <v>0</v>
      </c>
      <c r="F46">
        <v>1.73</v>
      </c>
      <c r="G46">
        <v>3.32</v>
      </c>
      <c r="I46">
        <f t="shared" si="2"/>
        <v>777.93000000000006</v>
      </c>
      <c r="J46">
        <f t="shared" si="3"/>
        <v>4.45</v>
      </c>
      <c r="K46">
        <f t="shared" si="4"/>
        <v>87.8</v>
      </c>
      <c r="L46">
        <f t="shared" si="5"/>
        <v>2.5499999999999998</v>
      </c>
      <c r="M46">
        <f t="shared" si="6"/>
        <v>53.839999999999989</v>
      </c>
      <c r="N46">
        <f t="shared" si="7"/>
        <v>42.220000000000006</v>
      </c>
    </row>
    <row r="47" spans="1:14" x14ac:dyDescent="0.35">
      <c r="A47" s="1">
        <v>45498</v>
      </c>
      <c r="B47" s="5">
        <v>67.930000000000007</v>
      </c>
      <c r="C47">
        <v>0.33</v>
      </c>
      <c r="D47">
        <v>13.51</v>
      </c>
      <c r="E47">
        <v>0.18</v>
      </c>
      <c r="F47">
        <v>1.93</v>
      </c>
      <c r="G47">
        <v>2.67</v>
      </c>
      <c r="I47">
        <f t="shared" si="2"/>
        <v>845.86000000000013</v>
      </c>
      <c r="J47">
        <f t="shared" si="3"/>
        <v>4.78</v>
      </c>
      <c r="K47">
        <f t="shared" si="4"/>
        <v>101.31</v>
      </c>
      <c r="L47">
        <f t="shared" si="5"/>
        <v>2.73</v>
      </c>
      <c r="M47">
        <f t="shared" si="6"/>
        <v>55.769999999999989</v>
      </c>
      <c r="N47">
        <f t="shared" si="7"/>
        <v>44.890000000000008</v>
      </c>
    </row>
    <row r="48" spans="1:14" x14ac:dyDescent="0.35">
      <c r="A48" s="1">
        <v>45499</v>
      </c>
      <c r="B48" s="5">
        <v>45.55</v>
      </c>
      <c r="C48">
        <v>0.53</v>
      </c>
      <c r="D48">
        <v>21.96</v>
      </c>
      <c r="E48">
        <v>0.12</v>
      </c>
      <c r="F48">
        <v>0</v>
      </c>
      <c r="G48">
        <v>4.4800000000000004</v>
      </c>
      <c r="I48">
        <f t="shared" si="2"/>
        <v>891.41000000000008</v>
      </c>
      <c r="J48">
        <f t="shared" si="3"/>
        <v>5.3100000000000005</v>
      </c>
      <c r="K48">
        <f t="shared" si="4"/>
        <v>123.27000000000001</v>
      </c>
      <c r="L48">
        <f t="shared" si="5"/>
        <v>2.85</v>
      </c>
      <c r="M48">
        <f t="shared" si="6"/>
        <v>55.769999999999989</v>
      </c>
      <c r="N48">
        <f t="shared" si="7"/>
        <v>49.370000000000005</v>
      </c>
    </row>
    <row r="49" spans="1:14" x14ac:dyDescent="0.35">
      <c r="A49" s="1">
        <v>45500</v>
      </c>
      <c r="B49" s="5">
        <v>40.74</v>
      </c>
      <c r="C49">
        <v>0.67</v>
      </c>
      <c r="D49">
        <v>21.46</v>
      </c>
      <c r="E49">
        <v>0</v>
      </c>
      <c r="F49">
        <v>1.22</v>
      </c>
      <c r="G49">
        <v>4.01</v>
      </c>
      <c r="I49">
        <f t="shared" si="2"/>
        <v>932.15000000000009</v>
      </c>
      <c r="J49">
        <f t="shared" si="3"/>
        <v>5.98</v>
      </c>
      <c r="K49">
        <f t="shared" si="4"/>
        <v>144.73000000000002</v>
      </c>
      <c r="L49">
        <f t="shared" si="5"/>
        <v>2.85</v>
      </c>
      <c r="M49">
        <f t="shared" si="6"/>
        <v>56.989999999999988</v>
      </c>
      <c r="N49">
        <f t="shared" si="7"/>
        <v>53.38</v>
      </c>
    </row>
    <row r="50" spans="1:14" x14ac:dyDescent="0.35">
      <c r="A50" s="1">
        <v>45501</v>
      </c>
      <c r="B50" s="5">
        <v>30.3</v>
      </c>
      <c r="C50">
        <v>0.56000000000000005</v>
      </c>
      <c r="D50">
        <v>14.51</v>
      </c>
      <c r="E50">
        <v>0</v>
      </c>
      <c r="F50">
        <v>1.1000000000000001</v>
      </c>
      <c r="G50">
        <v>3.7</v>
      </c>
      <c r="I50">
        <f t="shared" si="2"/>
        <v>962.45</v>
      </c>
      <c r="J50">
        <f t="shared" si="3"/>
        <v>6.5400000000000009</v>
      </c>
      <c r="K50">
        <f t="shared" si="4"/>
        <v>159.24</v>
      </c>
      <c r="L50">
        <f t="shared" si="5"/>
        <v>2.85</v>
      </c>
      <c r="M50">
        <f t="shared" si="6"/>
        <v>58.089999999999989</v>
      </c>
      <c r="N50">
        <f t="shared" si="7"/>
        <v>57.080000000000005</v>
      </c>
    </row>
    <row r="51" spans="1:14" x14ac:dyDescent="0.35">
      <c r="A51" s="1">
        <v>45502</v>
      </c>
      <c r="I51">
        <f t="shared" si="2"/>
        <v>962.45</v>
      </c>
      <c r="J51">
        <f t="shared" si="3"/>
        <v>6.5400000000000009</v>
      </c>
      <c r="K51">
        <f t="shared" si="4"/>
        <v>159.24</v>
      </c>
      <c r="L51">
        <f t="shared" si="5"/>
        <v>2.85</v>
      </c>
      <c r="M51">
        <f t="shared" si="6"/>
        <v>58.089999999999989</v>
      </c>
      <c r="N51">
        <f t="shared" si="7"/>
        <v>57.080000000000005</v>
      </c>
    </row>
    <row r="52" spans="1:14" x14ac:dyDescent="0.35">
      <c r="A52" s="1">
        <v>45503</v>
      </c>
      <c r="I52">
        <f t="shared" si="2"/>
        <v>962.45</v>
      </c>
      <c r="J52">
        <f t="shared" si="3"/>
        <v>6.5400000000000009</v>
      </c>
      <c r="K52">
        <f t="shared" si="4"/>
        <v>159.24</v>
      </c>
      <c r="L52">
        <f t="shared" si="5"/>
        <v>2.85</v>
      </c>
      <c r="M52">
        <f t="shared" si="6"/>
        <v>58.089999999999989</v>
      </c>
      <c r="N52">
        <f t="shared" si="7"/>
        <v>57.080000000000005</v>
      </c>
    </row>
    <row r="53" spans="1:14" x14ac:dyDescent="0.35">
      <c r="A53" s="1">
        <v>45504</v>
      </c>
      <c r="I53">
        <f t="shared" si="2"/>
        <v>962.45</v>
      </c>
      <c r="J53">
        <f t="shared" si="3"/>
        <v>6.5400000000000009</v>
      </c>
      <c r="K53">
        <f t="shared" si="4"/>
        <v>159.24</v>
      </c>
      <c r="L53">
        <f t="shared" si="5"/>
        <v>2.85</v>
      </c>
      <c r="M53">
        <f t="shared" si="6"/>
        <v>58.089999999999989</v>
      </c>
      <c r="N53">
        <f t="shared" si="7"/>
        <v>57.080000000000005</v>
      </c>
    </row>
    <row r="54" spans="1:14" x14ac:dyDescent="0.35">
      <c r="A54" s="1">
        <v>45505</v>
      </c>
      <c r="I54">
        <f t="shared" si="2"/>
        <v>962.45</v>
      </c>
      <c r="J54">
        <f t="shared" si="3"/>
        <v>6.5400000000000009</v>
      </c>
      <c r="K54">
        <f t="shared" si="4"/>
        <v>159.24</v>
      </c>
      <c r="L54">
        <f t="shared" si="5"/>
        <v>2.85</v>
      </c>
      <c r="M54">
        <f t="shared" si="6"/>
        <v>58.089999999999989</v>
      </c>
      <c r="N54">
        <f t="shared" si="7"/>
        <v>57.080000000000005</v>
      </c>
    </row>
    <row r="55" spans="1:14" x14ac:dyDescent="0.35">
      <c r="A55" s="1">
        <v>45506</v>
      </c>
      <c r="I55">
        <f t="shared" si="2"/>
        <v>962.45</v>
      </c>
      <c r="J55">
        <f t="shared" si="3"/>
        <v>6.5400000000000009</v>
      </c>
      <c r="K55">
        <f t="shared" si="4"/>
        <v>159.24</v>
      </c>
      <c r="L55">
        <f t="shared" si="5"/>
        <v>2.85</v>
      </c>
      <c r="M55">
        <f t="shared" si="6"/>
        <v>58.089999999999989</v>
      </c>
      <c r="N55">
        <f t="shared" si="7"/>
        <v>57.080000000000005</v>
      </c>
    </row>
    <row r="56" spans="1:14" x14ac:dyDescent="0.35">
      <c r="A56" s="1">
        <v>45507</v>
      </c>
      <c r="I56">
        <f t="shared" si="2"/>
        <v>962.45</v>
      </c>
      <c r="J56">
        <f t="shared" si="3"/>
        <v>6.5400000000000009</v>
      </c>
      <c r="K56">
        <f t="shared" si="4"/>
        <v>159.24</v>
      </c>
      <c r="L56">
        <f t="shared" si="5"/>
        <v>2.85</v>
      </c>
      <c r="M56">
        <f t="shared" si="6"/>
        <v>58.089999999999989</v>
      </c>
      <c r="N56">
        <f t="shared" si="7"/>
        <v>57.080000000000005</v>
      </c>
    </row>
    <row r="57" spans="1:14" x14ac:dyDescent="0.35">
      <c r="A57" s="1">
        <v>45508</v>
      </c>
      <c r="I57">
        <f t="shared" si="2"/>
        <v>962.45</v>
      </c>
      <c r="J57">
        <f t="shared" si="3"/>
        <v>6.5400000000000009</v>
      </c>
      <c r="K57">
        <f t="shared" si="4"/>
        <v>159.24</v>
      </c>
      <c r="L57">
        <f t="shared" si="5"/>
        <v>2.85</v>
      </c>
      <c r="M57">
        <f t="shared" si="6"/>
        <v>58.089999999999989</v>
      </c>
      <c r="N57">
        <f t="shared" si="7"/>
        <v>57.080000000000005</v>
      </c>
    </row>
    <row r="58" spans="1:14" x14ac:dyDescent="0.35">
      <c r="A58" s="1">
        <v>45509</v>
      </c>
      <c r="I58">
        <f t="shared" si="2"/>
        <v>962.45</v>
      </c>
      <c r="J58">
        <f t="shared" si="3"/>
        <v>6.5400000000000009</v>
      </c>
      <c r="K58">
        <f t="shared" si="4"/>
        <v>159.24</v>
      </c>
      <c r="L58">
        <f t="shared" si="5"/>
        <v>2.85</v>
      </c>
      <c r="M58">
        <f t="shared" si="6"/>
        <v>58.089999999999989</v>
      </c>
      <c r="N58">
        <f t="shared" si="7"/>
        <v>57.080000000000005</v>
      </c>
    </row>
    <row r="59" spans="1:14" x14ac:dyDescent="0.35">
      <c r="A59" s="1">
        <v>45510</v>
      </c>
      <c r="I59">
        <f t="shared" si="2"/>
        <v>962.45</v>
      </c>
      <c r="J59">
        <f t="shared" si="3"/>
        <v>6.5400000000000009</v>
      </c>
      <c r="K59">
        <f t="shared" si="4"/>
        <v>159.24</v>
      </c>
      <c r="L59">
        <f t="shared" si="5"/>
        <v>2.85</v>
      </c>
      <c r="M59">
        <f t="shared" si="6"/>
        <v>58.089999999999989</v>
      </c>
      <c r="N59">
        <f t="shared" si="7"/>
        <v>57.080000000000005</v>
      </c>
    </row>
    <row r="60" spans="1:14" x14ac:dyDescent="0.35">
      <c r="A60" s="1">
        <v>45511</v>
      </c>
      <c r="I60">
        <f t="shared" si="2"/>
        <v>962.45</v>
      </c>
      <c r="J60">
        <f t="shared" si="3"/>
        <v>6.5400000000000009</v>
      </c>
      <c r="K60">
        <f t="shared" si="4"/>
        <v>159.24</v>
      </c>
      <c r="L60">
        <f t="shared" si="5"/>
        <v>2.85</v>
      </c>
      <c r="M60">
        <f t="shared" si="6"/>
        <v>58.089999999999989</v>
      </c>
      <c r="N60">
        <f t="shared" si="7"/>
        <v>57.080000000000005</v>
      </c>
    </row>
    <row r="61" spans="1:14" x14ac:dyDescent="0.35">
      <c r="A61" s="1">
        <v>45512</v>
      </c>
      <c r="I61">
        <f t="shared" si="2"/>
        <v>962.45</v>
      </c>
      <c r="J61">
        <f t="shared" si="3"/>
        <v>6.5400000000000009</v>
      </c>
      <c r="K61">
        <f t="shared" si="4"/>
        <v>159.24</v>
      </c>
      <c r="L61">
        <f t="shared" si="5"/>
        <v>2.85</v>
      </c>
      <c r="M61">
        <f t="shared" si="6"/>
        <v>58.089999999999989</v>
      </c>
      <c r="N61">
        <f t="shared" si="7"/>
        <v>57.080000000000005</v>
      </c>
    </row>
    <row r="62" spans="1:14" x14ac:dyDescent="0.35">
      <c r="A62" s="1">
        <v>45513</v>
      </c>
      <c r="I62">
        <f t="shared" si="2"/>
        <v>962.45</v>
      </c>
      <c r="J62">
        <f t="shared" si="3"/>
        <v>6.5400000000000009</v>
      </c>
      <c r="K62">
        <f t="shared" si="4"/>
        <v>159.24</v>
      </c>
      <c r="L62">
        <f t="shared" si="5"/>
        <v>2.85</v>
      </c>
      <c r="M62">
        <f t="shared" si="6"/>
        <v>58.089999999999989</v>
      </c>
      <c r="N62">
        <f t="shared" si="7"/>
        <v>57.080000000000005</v>
      </c>
    </row>
    <row r="63" spans="1:14" x14ac:dyDescent="0.35">
      <c r="A63" s="1">
        <v>45514</v>
      </c>
      <c r="I63">
        <f t="shared" si="2"/>
        <v>962.45</v>
      </c>
      <c r="J63">
        <f t="shared" si="3"/>
        <v>6.5400000000000009</v>
      </c>
      <c r="K63">
        <f t="shared" si="4"/>
        <v>159.24</v>
      </c>
      <c r="L63">
        <f t="shared" si="5"/>
        <v>2.85</v>
      </c>
      <c r="M63">
        <f t="shared" si="6"/>
        <v>58.089999999999989</v>
      </c>
      <c r="N63">
        <f t="shared" si="7"/>
        <v>57.080000000000005</v>
      </c>
    </row>
    <row r="64" spans="1:14" x14ac:dyDescent="0.35">
      <c r="A64" s="1">
        <v>45515</v>
      </c>
      <c r="I64">
        <f t="shared" si="2"/>
        <v>962.45</v>
      </c>
      <c r="J64">
        <f t="shared" si="3"/>
        <v>6.5400000000000009</v>
      </c>
      <c r="K64">
        <f t="shared" si="4"/>
        <v>159.24</v>
      </c>
      <c r="L64">
        <f t="shared" si="5"/>
        <v>2.85</v>
      </c>
      <c r="M64">
        <f t="shared" si="6"/>
        <v>58.089999999999989</v>
      </c>
      <c r="N64">
        <f t="shared" si="7"/>
        <v>57.080000000000005</v>
      </c>
    </row>
    <row r="65" spans="1:14" x14ac:dyDescent="0.35">
      <c r="A65" s="1">
        <v>45516</v>
      </c>
      <c r="I65">
        <f t="shared" si="2"/>
        <v>962.45</v>
      </c>
      <c r="J65">
        <f t="shared" si="3"/>
        <v>6.5400000000000009</v>
      </c>
      <c r="K65">
        <f t="shared" si="4"/>
        <v>159.24</v>
      </c>
      <c r="L65">
        <f t="shared" si="5"/>
        <v>2.85</v>
      </c>
      <c r="M65">
        <f t="shared" si="6"/>
        <v>58.089999999999989</v>
      </c>
      <c r="N65">
        <f t="shared" si="7"/>
        <v>57.080000000000005</v>
      </c>
    </row>
    <row r="66" spans="1:14" x14ac:dyDescent="0.35">
      <c r="A66" s="1">
        <v>45517</v>
      </c>
      <c r="I66">
        <f t="shared" si="2"/>
        <v>962.45</v>
      </c>
      <c r="J66">
        <f t="shared" si="3"/>
        <v>6.5400000000000009</v>
      </c>
      <c r="K66">
        <f t="shared" si="4"/>
        <v>159.24</v>
      </c>
      <c r="L66">
        <f t="shared" si="5"/>
        <v>2.85</v>
      </c>
      <c r="M66">
        <f t="shared" si="6"/>
        <v>58.089999999999989</v>
      </c>
      <c r="N66">
        <f t="shared" si="7"/>
        <v>57.080000000000005</v>
      </c>
    </row>
    <row r="67" spans="1:14" x14ac:dyDescent="0.35">
      <c r="A67" s="1">
        <v>45518</v>
      </c>
      <c r="I67">
        <f t="shared" si="2"/>
        <v>962.45</v>
      </c>
      <c r="J67">
        <f t="shared" si="3"/>
        <v>6.5400000000000009</v>
      </c>
      <c r="K67">
        <f t="shared" si="4"/>
        <v>159.24</v>
      </c>
      <c r="L67">
        <f t="shared" si="5"/>
        <v>2.85</v>
      </c>
      <c r="M67">
        <f t="shared" si="6"/>
        <v>58.089999999999989</v>
      </c>
      <c r="N67">
        <f t="shared" si="7"/>
        <v>57.080000000000005</v>
      </c>
    </row>
    <row r="68" spans="1:14" x14ac:dyDescent="0.35">
      <c r="A68" s="1">
        <v>45519</v>
      </c>
      <c r="I68">
        <f t="shared" ref="I68:I119" si="8">B68+I67</f>
        <v>962.45</v>
      </c>
      <c r="J68">
        <f t="shared" si="3"/>
        <v>6.5400000000000009</v>
      </c>
      <c r="K68">
        <f t="shared" si="4"/>
        <v>159.24</v>
      </c>
      <c r="L68">
        <f t="shared" si="5"/>
        <v>2.85</v>
      </c>
      <c r="M68">
        <f t="shared" si="6"/>
        <v>58.089999999999989</v>
      </c>
      <c r="N68">
        <f t="shared" si="7"/>
        <v>57.080000000000005</v>
      </c>
    </row>
    <row r="69" spans="1:14" x14ac:dyDescent="0.35">
      <c r="A69" s="1">
        <v>45520</v>
      </c>
      <c r="I69">
        <f t="shared" si="8"/>
        <v>962.45</v>
      </c>
      <c r="J69">
        <f t="shared" si="3"/>
        <v>6.5400000000000009</v>
      </c>
      <c r="K69">
        <f t="shared" si="4"/>
        <v>159.24</v>
      </c>
      <c r="L69">
        <f t="shared" si="5"/>
        <v>2.85</v>
      </c>
      <c r="M69">
        <f t="shared" si="6"/>
        <v>58.089999999999989</v>
      </c>
      <c r="N69">
        <f t="shared" si="7"/>
        <v>57.080000000000005</v>
      </c>
    </row>
    <row r="70" spans="1:14" x14ac:dyDescent="0.35">
      <c r="A70" s="1">
        <v>45521</v>
      </c>
      <c r="I70">
        <f t="shared" si="8"/>
        <v>962.45</v>
      </c>
      <c r="J70">
        <f t="shared" si="3"/>
        <v>6.5400000000000009</v>
      </c>
      <c r="K70">
        <f t="shared" si="4"/>
        <v>159.24</v>
      </c>
      <c r="L70">
        <f t="shared" si="5"/>
        <v>2.85</v>
      </c>
      <c r="M70">
        <f t="shared" si="6"/>
        <v>58.089999999999989</v>
      </c>
      <c r="N70">
        <f t="shared" si="7"/>
        <v>57.080000000000005</v>
      </c>
    </row>
    <row r="71" spans="1:14" x14ac:dyDescent="0.35">
      <c r="A71" s="1">
        <v>45522</v>
      </c>
      <c r="I71">
        <f t="shared" si="8"/>
        <v>962.45</v>
      </c>
      <c r="J71">
        <f t="shared" si="3"/>
        <v>6.5400000000000009</v>
      </c>
      <c r="K71">
        <f t="shared" si="4"/>
        <v>159.24</v>
      </c>
      <c r="L71">
        <f t="shared" si="5"/>
        <v>2.85</v>
      </c>
      <c r="M71">
        <f t="shared" si="6"/>
        <v>58.089999999999989</v>
      </c>
      <c r="N71">
        <f t="shared" si="7"/>
        <v>57.080000000000005</v>
      </c>
    </row>
    <row r="72" spans="1:14" x14ac:dyDescent="0.35">
      <c r="A72" s="1">
        <v>45523</v>
      </c>
      <c r="I72">
        <f t="shared" si="8"/>
        <v>962.45</v>
      </c>
      <c r="J72">
        <f t="shared" si="3"/>
        <v>6.5400000000000009</v>
      </c>
      <c r="K72">
        <f t="shared" si="4"/>
        <v>159.24</v>
      </c>
      <c r="L72">
        <f t="shared" si="5"/>
        <v>2.85</v>
      </c>
      <c r="M72">
        <f t="shared" si="6"/>
        <v>58.089999999999989</v>
      </c>
      <c r="N72">
        <f t="shared" si="7"/>
        <v>57.080000000000005</v>
      </c>
    </row>
    <row r="73" spans="1:14" x14ac:dyDescent="0.35">
      <c r="A73" s="1">
        <v>45524</v>
      </c>
      <c r="I73">
        <f t="shared" si="8"/>
        <v>962.45</v>
      </c>
      <c r="J73">
        <f t="shared" si="3"/>
        <v>6.5400000000000009</v>
      </c>
      <c r="K73">
        <f t="shared" si="4"/>
        <v>159.24</v>
      </c>
      <c r="L73">
        <f t="shared" si="5"/>
        <v>2.85</v>
      </c>
      <c r="M73">
        <f t="shared" si="6"/>
        <v>58.089999999999989</v>
      </c>
      <c r="N73">
        <f t="shared" si="7"/>
        <v>57.080000000000005</v>
      </c>
    </row>
    <row r="74" spans="1:14" x14ac:dyDescent="0.35">
      <c r="A74" s="1">
        <v>45525</v>
      </c>
      <c r="I74">
        <f t="shared" si="8"/>
        <v>962.45</v>
      </c>
      <c r="J74">
        <f t="shared" si="3"/>
        <v>6.5400000000000009</v>
      </c>
      <c r="K74">
        <f t="shared" si="4"/>
        <v>159.24</v>
      </c>
      <c r="L74">
        <f t="shared" si="5"/>
        <v>2.85</v>
      </c>
      <c r="M74">
        <f t="shared" si="6"/>
        <v>58.089999999999989</v>
      </c>
      <c r="N74">
        <f t="shared" si="7"/>
        <v>57.080000000000005</v>
      </c>
    </row>
    <row r="75" spans="1:14" x14ac:dyDescent="0.35">
      <c r="A75" s="1">
        <v>45526</v>
      </c>
      <c r="I75">
        <f t="shared" si="8"/>
        <v>962.45</v>
      </c>
      <c r="J75">
        <f t="shared" si="3"/>
        <v>6.5400000000000009</v>
      </c>
      <c r="K75">
        <f t="shared" si="4"/>
        <v>159.24</v>
      </c>
      <c r="L75">
        <f t="shared" si="5"/>
        <v>2.85</v>
      </c>
      <c r="M75">
        <f t="shared" si="6"/>
        <v>58.089999999999989</v>
      </c>
      <c r="N75">
        <f t="shared" si="7"/>
        <v>57.080000000000005</v>
      </c>
    </row>
    <row r="76" spans="1:14" x14ac:dyDescent="0.35">
      <c r="A76" s="1">
        <v>45527</v>
      </c>
      <c r="I76">
        <f t="shared" si="8"/>
        <v>962.45</v>
      </c>
      <c r="J76">
        <f t="shared" si="3"/>
        <v>6.5400000000000009</v>
      </c>
      <c r="K76">
        <f t="shared" si="4"/>
        <v>159.24</v>
      </c>
      <c r="L76">
        <f t="shared" si="5"/>
        <v>2.85</v>
      </c>
      <c r="M76">
        <f t="shared" si="6"/>
        <v>58.089999999999989</v>
      </c>
      <c r="N76">
        <f t="shared" si="7"/>
        <v>57.080000000000005</v>
      </c>
    </row>
    <row r="77" spans="1:14" x14ac:dyDescent="0.35">
      <c r="A77" s="1">
        <v>45528</v>
      </c>
      <c r="I77">
        <f t="shared" si="8"/>
        <v>962.45</v>
      </c>
      <c r="J77">
        <f t="shared" si="3"/>
        <v>6.5400000000000009</v>
      </c>
      <c r="K77">
        <f t="shared" si="4"/>
        <v>159.24</v>
      </c>
      <c r="L77">
        <f t="shared" si="5"/>
        <v>2.85</v>
      </c>
      <c r="M77">
        <f t="shared" si="6"/>
        <v>58.089999999999989</v>
      </c>
      <c r="N77">
        <f t="shared" si="7"/>
        <v>57.080000000000005</v>
      </c>
    </row>
    <row r="78" spans="1:14" x14ac:dyDescent="0.35">
      <c r="A78" s="1">
        <v>45529</v>
      </c>
      <c r="I78">
        <f t="shared" si="8"/>
        <v>962.45</v>
      </c>
      <c r="J78">
        <f t="shared" si="3"/>
        <v>6.5400000000000009</v>
      </c>
      <c r="K78">
        <f t="shared" si="4"/>
        <v>159.24</v>
      </c>
      <c r="L78">
        <f t="shared" si="5"/>
        <v>2.85</v>
      </c>
      <c r="M78">
        <f t="shared" si="6"/>
        <v>58.089999999999989</v>
      </c>
      <c r="N78">
        <f t="shared" si="7"/>
        <v>57.080000000000005</v>
      </c>
    </row>
    <row r="79" spans="1:14" x14ac:dyDescent="0.35">
      <c r="A79" s="1">
        <v>45530</v>
      </c>
      <c r="I79">
        <f t="shared" si="8"/>
        <v>962.45</v>
      </c>
      <c r="J79">
        <f t="shared" si="3"/>
        <v>6.5400000000000009</v>
      </c>
      <c r="K79">
        <f t="shared" si="4"/>
        <v>159.24</v>
      </c>
      <c r="L79">
        <f t="shared" si="5"/>
        <v>2.85</v>
      </c>
      <c r="M79">
        <f t="shared" si="6"/>
        <v>58.089999999999989</v>
      </c>
      <c r="N79">
        <f t="shared" si="7"/>
        <v>57.080000000000005</v>
      </c>
    </row>
    <row r="80" spans="1:14" x14ac:dyDescent="0.35">
      <c r="A80" s="1">
        <v>45531</v>
      </c>
      <c r="I80">
        <f t="shared" si="8"/>
        <v>962.45</v>
      </c>
      <c r="J80">
        <f t="shared" si="3"/>
        <v>6.5400000000000009</v>
      </c>
      <c r="K80">
        <f t="shared" si="4"/>
        <v>159.24</v>
      </c>
      <c r="L80">
        <f t="shared" si="5"/>
        <v>2.85</v>
      </c>
      <c r="M80">
        <f t="shared" si="6"/>
        <v>58.089999999999989</v>
      </c>
      <c r="N80">
        <f t="shared" si="7"/>
        <v>57.080000000000005</v>
      </c>
    </row>
    <row r="81" spans="1:14" x14ac:dyDescent="0.35">
      <c r="A81" s="1">
        <v>45532</v>
      </c>
      <c r="I81">
        <f t="shared" si="8"/>
        <v>962.45</v>
      </c>
      <c r="J81">
        <f t="shared" si="3"/>
        <v>6.5400000000000009</v>
      </c>
      <c r="K81">
        <f t="shared" si="4"/>
        <v>159.24</v>
      </c>
      <c r="L81">
        <f t="shared" si="5"/>
        <v>2.85</v>
      </c>
      <c r="M81">
        <f t="shared" si="6"/>
        <v>58.089999999999989</v>
      </c>
      <c r="N81">
        <f t="shared" si="7"/>
        <v>57.080000000000005</v>
      </c>
    </row>
    <row r="82" spans="1:14" x14ac:dyDescent="0.35">
      <c r="A82" s="1">
        <v>45533</v>
      </c>
      <c r="I82">
        <f t="shared" si="8"/>
        <v>962.45</v>
      </c>
      <c r="J82">
        <f t="shared" si="3"/>
        <v>6.5400000000000009</v>
      </c>
      <c r="K82">
        <f t="shared" si="4"/>
        <v>159.24</v>
      </c>
      <c r="L82">
        <f t="shared" si="5"/>
        <v>2.85</v>
      </c>
      <c r="M82">
        <f t="shared" si="6"/>
        <v>58.089999999999989</v>
      </c>
      <c r="N82">
        <f t="shared" si="7"/>
        <v>57.080000000000005</v>
      </c>
    </row>
    <row r="83" spans="1:14" x14ac:dyDescent="0.35">
      <c r="A83" s="1">
        <v>45534</v>
      </c>
      <c r="I83">
        <f t="shared" si="8"/>
        <v>962.45</v>
      </c>
      <c r="J83">
        <f t="shared" ref="J83:J119" si="9">C83+J82</f>
        <v>6.5400000000000009</v>
      </c>
      <c r="K83">
        <f t="shared" ref="K83:K119" si="10">D83+K82</f>
        <v>159.24</v>
      </c>
      <c r="L83">
        <f t="shared" ref="L83:L119" si="11">E83+L82</f>
        <v>2.85</v>
      </c>
      <c r="M83">
        <f t="shared" ref="M83:M119" si="12">F83+M82</f>
        <v>58.089999999999989</v>
      </c>
      <c r="N83">
        <f t="shared" ref="N83:N119" si="13">G83+N82</f>
        <v>57.080000000000005</v>
      </c>
    </row>
    <row r="84" spans="1:14" x14ac:dyDescent="0.35">
      <c r="A84" s="1">
        <v>45535</v>
      </c>
      <c r="I84">
        <f t="shared" si="8"/>
        <v>962.45</v>
      </c>
      <c r="J84">
        <f t="shared" si="9"/>
        <v>6.5400000000000009</v>
      </c>
      <c r="K84">
        <f t="shared" si="10"/>
        <v>159.24</v>
      </c>
      <c r="L84">
        <f t="shared" si="11"/>
        <v>2.85</v>
      </c>
      <c r="M84">
        <f t="shared" si="12"/>
        <v>58.089999999999989</v>
      </c>
      <c r="N84">
        <f t="shared" si="13"/>
        <v>57.080000000000005</v>
      </c>
    </row>
    <row r="85" spans="1:14" x14ac:dyDescent="0.35">
      <c r="A85" s="1">
        <v>45536</v>
      </c>
      <c r="I85">
        <f t="shared" si="8"/>
        <v>962.45</v>
      </c>
      <c r="J85">
        <f t="shared" si="9"/>
        <v>6.5400000000000009</v>
      </c>
      <c r="K85">
        <f t="shared" si="10"/>
        <v>159.24</v>
      </c>
      <c r="L85">
        <f t="shared" si="11"/>
        <v>2.85</v>
      </c>
      <c r="M85">
        <f t="shared" si="12"/>
        <v>58.089999999999989</v>
      </c>
      <c r="N85">
        <f t="shared" si="13"/>
        <v>57.080000000000005</v>
      </c>
    </row>
    <row r="86" spans="1:14" x14ac:dyDescent="0.35">
      <c r="A86" s="1">
        <v>45537</v>
      </c>
      <c r="I86">
        <f t="shared" si="8"/>
        <v>962.45</v>
      </c>
      <c r="J86">
        <f t="shared" si="9"/>
        <v>6.5400000000000009</v>
      </c>
      <c r="K86">
        <f t="shared" si="10"/>
        <v>159.24</v>
      </c>
      <c r="L86">
        <f t="shared" si="11"/>
        <v>2.85</v>
      </c>
      <c r="M86">
        <f t="shared" si="12"/>
        <v>58.089999999999989</v>
      </c>
      <c r="N86">
        <f t="shared" si="13"/>
        <v>57.080000000000005</v>
      </c>
    </row>
    <row r="87" spans="1:14" x14ac:dyDescent="0.35">
      <c r="A87" s="1">
        <v>45538</v>
      </c>
      <c r="I87">
        <f t="shared" si="8"/>
        <v>962.45</v>
      </c>
      <c r="J87">
        <f t="shared" si="9"/>
        <v>6.5400000000000009</v>
      </c>
      <c r="K87">
        <f t="shared" si="10"/>
        <v>159.24</v>
      </c>
      <c r="L87">
        <f t="shared" si="11"/>
        <v>2.85</v>
      </c>
      <c r="M87">
        <f t="shared" si="12"/>
        <v>58.089999999999989</v>
      </c>
      <c r="N87">
        <f t="shared" si="13"/>
        <v>57.080000000000005</v>
      </c>
    </row>
    <row r="88" spans="1:14" x14ac:dyDescent="0.35">
      <c r="A88" s="1">
        <v>45539</v>
      </c>
      <c r="I88">
        <f t="shared" si="8"/>
        <v>962.45</v>
      </c>
      <c r="J88">
        <f t="shared" si="9"/>
        <v>6.5400000000000009</v>
      </c>
      <c r="K88">
        <f t="shared" si="10"/>
        <v>159.24</v>
      </c>
      <c r="L88">
        <f t="shared" si="11"/>
        <v>2.85</v>
      </c>
      <c r="M88">
        <f t="shared" si="12"/>
        <v>58.089999999999989</v>
      </c>
      <c r="N88">
        <f t="shared" si="13"/>
        <v>57.080000000000005</v>
      </c>
    </row>
    <row r="89" spans="1:14" x14ac:dyDescent="0.35">
      <c r="A89" s="1">
        <v>45540</v>
      </c>
      <c r="I89">
        <f t="shared" si="8"/>
        <v>962.45</v>
      </c>
      <c r="J89">
        <f t="shared" si="9"/>
        <v>6.5400000000000009</v>
      </c>
      <c r="K89">
        <f t="shared" si="10"/>
        <v>159.24</v>
      </c>
      <c r="L89">
        <f t="shared" si="11"/>
        <v>2.85</v>
      </c>
      <c r="M89">
        <f t="shared" si="12"/>
        <v>58.089999999999989</v>
      </c>
      <c r="N89">
        <f t="shared" si="13"/>
        <v>57.080000000000005</v>
      </c>
    </row>
    <row r="90" spans="1:14" x14ac:dyDescent="0.35">
      <c r="A90" s="1">
        <v>45541</v>
      </c>
      <c r="I90">
        <f t="shared" si="8"/>
        <v>962.45</v>
      </c>
      <c r="J90">
        <f t="shared" si="9"/>
        <v>6.5400000000000009</v>
      </c>
      <c r="K90">
        <f t="shared" si="10"/>
        <v>159.24</v>
      </c>
      <c r="L90">
        <f t="shared" si="11"/>
        <v>2.85</v>
      </c>
      <c r="M90">
        <f t="shared" si="12"/>
        <v>58.089999999999989</v>
      </c>
      <c r="N90">
        <f t="shared" si="13"/>
        <v>57.080000000000005</v>
      </c>
    </row>
    <row r="91" spans="1:14" x14ac:dyDescent="0.35">
      <c r="A91" s="1">
        <v>45542</v>
      </c>
      <c r="I91">
        <f t="shared" si="8"/>
        <v>962.45</v>
      </c>
      <c r="J91">
        <f t="shared" si="9"/>
        <v>6.5400000000000009</v>
      </c>
      <c r="K91">
        <f t="shared" si="10"/>
        <v>159.24</v>
      </c>
      <c r="L91">
        <f t="shared" si="11"/>
        <v>2.85</v>
      </c>
      <c r="M91">
        <f t="shared" si="12"/>
        <v>58.089999999999989</v>
      </c>
      <c r="N91">
        <f t="shared" si="13"/>
        <v>57.080000000000005</v>
      </c>
    </row>
    <row r="92" spans="1:14" x14ac:dyDescent="0.35">
      <c r="A92" s="1">
        <v>45543</v>
      </c>
      <c r="I92">
        <f t="shared" si="8"/>
        <v>962.45</v>
      </c>
      <c r="J92">
        <f t="shared" si="9"/>
        <v>6.5400000000000009</v>
      </c>
      <c r="K92">
        <f t="shared" si="10"/>
        <v>159.24</v>
      </c>
      <c r="L92">
        <f t="shared" si="11"/>
        <v>2.85</v>
      </c>
      <c r="M92">
        <f t="shared" si="12"/>
        <v>58.089999999999989</v>
      </c>
      <c r="N92">
        <f t="shared" si="13"/>
        <v>57.080000000000005</v>
      </c>
    </row>
    <row r="93" spans="1:14" x14ac:dyDescent="0.35">
      <c r="A93" s="1">
        <v>45544</v>
      </c>
      <c r="I93">
        <f t="shared" si="8"/>
        <v>962.45</v>
      </c>
      <c r="J93">
        <f t="shared" si="9"/>
        <v>6.5400000000000009</v>
      </c>
      <c r="K93">
        <f t="shared" si="10"/>
        <v>159.24</v>
      </c>
      <c r="L93">
        <f t="shared" si="11"/>
        <v>2.85</v>
      </c>
      <c r="M93">
        <f t="shared" si="12"/>
        <v>58.089999999999989</v>
      </c>
      <c r="N93">
        <f t="shared" si="13"/>
        <v>57.080000000000005</v>
      </c>
    </row>
    <row r="94" spans="1:14" x14ac:dyDescent="0.35">
      <c r="A94" s="1">
        <v>45545</v>
      </c>
      <c r="I94">
        <f t="shared" si="8"/>
        <v>962.45</v>
      </c>
      <c r="J94">
        <f t="shared" si="9"/>
        <v>6.5400000000000009</v>
      </c>
      <c r="K94">
        <f t="shared" si="10"/>
        <v>159.24</v>
      </c>
      <c r="L94">
        <f t="shared" si="11"/>
        <v>2.85</v>
      </c>
      <c r="M94">
        <f t="shared" si="12"/>
        <v>58.089999999999989</v>
      </c>
      <c r="N94">
        <f t="shared" si="13"/>
        <v>57.080000000000005</v>
      </c>
    </row>
    <row r="95" spans="1:14" x14ac:dyDescent="0.35">
      <c r="A95" s="1">
        <v>45546</v>
      </c>
      <c r="I95">
        <f t="shared" si="8"/>
        <v>962.45</v>
      </c>
      <c r="J95">
        <f t="shared" si="9"/>
        <v>6.5400000000000009</v>
      </c>
      <c r="K95">
        <f t="shared" si="10"/>
        <v>159.24</v>
      </c>
      <c r="L95">
        <f t="shared" si="11"/>
        <v>2.85</v>
      </c>
      <c r="M95">
        <f t="shared" si="12"/>
        <v>58.089999999999989</v>
      </c>
      <c r="N95">
        <f t="shared" si="13"/>
        <v>57.080000000000005</v>
      </c>
    </row>
    <row r="96" spans="1:14" x14ac:dyDescent="0.35">
      <c r="A96" s="1">
        <v>45547</v>
      </c>
      <c r="I96">
        <f t="shared" si="8"/>
        <v>962.45</v>
      </c>
      <c r="J96">
        <f t="shared" si="9"/>
        <v>6.5400000000000009</v>
      </c>
      <c r="K96">
        <f t="shared" si="10"/>
        <v>159.24</v>
      </c>
      <c r="L96">
        <f t="shared" si="11"/>
        <v>2.85</v>
      </c>
      <c r="M96">
        <f t="shared" si="12"/>
        <v>58.089999999999989</v>
      </c>
      <c r="N96">
        <f t="shared" si="13"/>
        <v>57.080000000000005</v>
      </c>
    </row>
    <row r="97" spans="1:14" x14ac:dyDescent="0.35">
      <c r="A97" s="1">
        <v>45548</v>
      </c>
      <c r="I97">
        <f t="shared" si="8"/>
        <v>962.45</v>
      </c>
      <c r="J97">
        <f t="shared" si="9"/>
        <v>6.5400000000000009</v>
      </c>
      <c r="K97">
        <f t="shared" si="10"/>
        <v>159.24</v>
      </c>
      <c r="L97">
        <f t="shared" si="11"/>
        <v>2.85</v>
      </c>
      <c r="M97">
        <f t="shared" si="12"/>
        <v>58.089999999999989</v>
      </c>
      <c r="N97">
        <f t="shared" si="13"/>
        <v>57.080000000000005</v>
      </c>
    </row>
    <row r="98" spans="1:14" x14ac:dyDescent="0.35">
      <c r="A98" s="1">
        <v>45549</v>
      </c>
      <c r="I98">
        <f t="shared" si="8"/>
        <v>962.45</v>
      </c>
      <c r="J98">
        <f t="shared" si="9"/>
        <v>6.5400000000000009</v>
      </c>
      <c r="K98">
        <f t="shared" si="10"/>
        <v>159.24</v>
      </c>
      <c r="L98">
        <f t="shared" si="11"/>
        <v>2.85</v>
      </c>
      <c r="M98">
        <f t="shared" si="12"/>
        <v>58.089999999999989</v>
      </c>
      <c r="N98">
        <f t="shared" si="13"/>
        <v>57.080000000000005</v>
      </c>
    </row>
    <row r="99" spans="1:14" x14ac:dyDescent="0.35">
      <c r="A99" s="1">
        <v>45550</v>
      </c>
      <c r="I99">
        <f t="shared" si="8"/>
        <v>962.45</v>
      </c>
      <c r="J99">
        <f t="shared" si="9"/>
        <v>6.5400000000000009</v>
      </c>
      <c r="K99">
        <f t="shared" si="10"/>
        <v>159.24</v>
      </c>
      <c r="L99">
        <f t="shared" si="11"/>
        <v>2.85</v>
      </c>
      <c r="M99">
        <f t="shared" si="12"/>
        <v>58.089999999999989</v>
      </c>
      <c r="N99">
        <f t="shared" si="13"/>
        <v>57.080000000000005</v>
      </c>
    </row>
    <row r="100" spans="1:14" x14ac:dyDescent="0.35">
      <c r="A100" s="1">
        <v>45551</v>
      </c>
      <c r="I100">
        <f t="shared" si="8"/>
        <v>962.45</v>
      </c>
      <c r="J100">
        <f t="shared" si="9"/>
        <v>6.5400000000000009</v>
      </c>
      <c r="K100">
        <f t="shared" si="10"/>
        <v>159.24</v>
      </c>
      <c r="L100">
        <f t="shared" si="11"/>
        <v>2.85</v>
      </c>
      <c r="M100">
        <f t="shared" si="12"/>
        <v>58.089999999999989</v>
      </c>
      <c r="N100">
        <f t="shared" si="13"/>
        <v>57.080000000000005</v>
      </c>
    </row>
    <row r="101" spans="1:14" x14ac:dyDescent="0.35">
      <c r="A101" s="1">
        <v>45552</v>
      </c>
      <c r="I101">
        <f t="shared" si="8"/>
        <v>962.45</v>
      </c>
      <c r="J101">
        <f t="shared" si="9"/>
        <v>6.5400000000000009</v>
      </c>
      <c r="K101">
        <f t="shared" si="10"/>
        <v>159.24</v>
      </c>
      <c r="L101">
        <f t="shared" si="11"/>
        <v>2.85</v>
      </c>
      <c r="M101">
        <f t="shared" si="12"/>
        <v>58.089999999999989</v>
      </c>
      <c r="N101">
        <f t="shared" si="13"/>
        <v>57.080000000000005</v>
      </c>
    </row>
    <row r="102" spans="1:14" x14ac:dyDescent="0.35">
      <c r="A102" s="1">
        <v>45553</v>
      </c>
      <c r="I102">
        <f t="shared" si="8"/>
        <v>962.45</v>
      </c>
      <c r="J102">
        <f t="shared" si="9"/>
        <v>6.5400000000000009</v>
      </c>
      <c r="K102">
        <f t="shared" si="10"/>
        <v>159.24</v>
      </c>
      <c r="L102">
        <f t="shared" si="11"/>
        <v>2.85</v>
      </c>
      <c r="M102">
        <f t="shared" si="12"/>
        <v>58.089999999999989</v>
      </c>
      <c r="N102">
        <f t="shared" si="13"/>
        <v>57.080000000000005</v>
      </c>
    </row>
    <row r="103" spans="1:14" x14ac:dyDescent="0.35">
      <c r="A103" s="1">
        <v>45554</v>
      </c>
      <c r="I103">
        <f t="shared" si="8"/>
        <v>962.45</v>
      </c>
      <c r="J103">
        <f t="shared" si="9"/>
        <v>6.5400000000000009</v>
      </c>
      <c r="K103">
        <f t="shared" si="10"/>
        <v>159.24</v>
      </c>
      <c r="L103">
        <f t="shared" si="11"/>
        <v>2.85</v>
      </c>
      <c r="M103">
        <f t="shared" si="12"/>
        <v>58.089999999999989</v>
      </c>
      <c r="N103">
        <f t="shared" si="13"/>
        <v>57.080000000000005</v>
      </c>
    </row>
    <row r="104" spans="1:14" x14ac:dyDescent="0.35">
      <c r="A104" s="1">
        <v>45555</v>
      </c>
      <c r="I104">
        <f t="shared" si="8"/>
        <v>962.45</v>
      </c>
      <c r="J104">
        <f t="shared" si="9"/>
        <v>6.5400000000000009</v>
      </c>
      <c r="K104">
        <f t="shared" si="10"/>
        <v>159.24</v>
      </c>
      <c r="L104">
        <f t="shared" si="11"/>
        <v>2.85</v>
      </c>
      <c r="M104">
        <f t="shared" si="12"/>
        <v>58.089999999999989</v>
      </c>
      <c r="N104">
        <f t="shared" si="13"/>
        <v>57.080000000000005</v>
      </c>
    </row>
    <row r="105" spans="1:14" x14ac:dyDescent="0.35">
      <c r="A105" s="1">
        <v>45556</v>
      </c>
      <c r="I105">
        <f t="shared" si="8"/>
        <v>962.45</v>
      </c>
      <c r="J105">
        <f t="shared" si="9"/>
        <v>6.5400000000000009</v>
      </c>
      <c r="K105">
        <f t="shared" si="10"/>
        <v>159.24</v>
      </c>
      <c r="L105">
        <f t="shared" si="11"/>
        <v>2.85</v>
      </c>
      <c r="M105">
        <f t="shared" si="12"/>
        <v>58.089999999999989</v>
      </c>
      <c r="N105">
        <f t="shared" si="13"/>
        <v>57.080000000000005</v>
      </c>
    </row>
    <row r="106" spans="1:14" x14ac:dyDescent="0.35">
      <c r="A106" s="1">
        <v>45557</v>
      </c>
      <c r="I106">
        <f t="shared" si="8"/>
        <v>962.45</v>
      </c>
      <c r="J106">
        <f t="shared" si="9"/>
        <v>6.5400000000000009</v>
      </c>
      <c r="K106">
        <f t="shared" si="10"/>
        <v>159.24</v>
      </c>
      <c r="L106">
        <f t="shared" si="11"/>
        <v>2.85</v>
      </c>
      <c r="M106">
        <f t="shared" si="12"/>
        <v>58.089999999999989</v>
      </c>
      <c r="N106">
        <f t="shared" si="13"/>
        <v>57.080000000000005</v>
      </c>
    </row>
    <row r="107" spans="1:14" x14ac:dyDescent="0.35">
      <c r="A107" s="1">
        <v>45558</v>
      </c>
      <c r="I107">
        <f t="shared" si="8"/>
        <v>962.45</v>
      </c>
      <c r="J107">
        <f t="shared" si="9"/>
        <v>6.5400000000000009</v>
      </c>
      <c r="K107">
        <f t="shared" si="10"/>
        <v>159.24</v>
      </c>
      <c r="L107">
        <f t="shared" si="11"/>
        <v>2.85</v>
      </c>
      <c r="M107">
        <f t="shared" si="12"/>
        <v>58.089999999999989</v>
      </c>
      <c r="N107">
        <f t="shared" si="13"/>
        <v>57.080000000000005</v>
      </c>
    </row>
    <row r="108" spans="1:14" x14ac:dyDescent="0.35">
      <c r="A108" s="1">
        <v>45559</v>
      </c>
      <c r="I108">
        <f t="shared" si="8"/>
        <v>962.45</v>
      </c>
      <c r="J108">
        <f t="shared" si="9"/>
        <v>6.5400000000000009</v>
      </c>
      <c r="K108">
        <f t="shared" si="10"/>
        <v>159.24</v>
      </c>
      <c r="L108">
        <f t="shared" si="11"/>
        <v>2.85</v>
      </c>
      <c r="M108">
        <f t="shared" si="12"/>
        <v>58.089999999999989</v>
      </c>
      <c r="N108">
        <f t="shared" si="13"/>
        <v>57.080000000000005</v>
      </c>
    </row>
    <row r="109" spans="1:14" x14ac:dyDescent="0.35">
      <c r="A109" s="1">
        <v>45560</v>
      </c>
      <c r="I109">
        <f t="shared" si="8"/>
        <v>962.45</v>
      </c>
      <c r="J109">
        <f t="shared" si="9"/>
        <v>6.5400000000000009</v>
      </c>
      <c r="K109">
        <f t="shared" si="10"/>
        <v>159.24</v>
      </c>
      <c r="L109">
        <f t="shared" si="11"/>
        <v>2.85</v>
      </c>
      <c r="M109">
        <f t="shared" si="12"/>
        <v>58.089999999999989</v>
      </c>
      <c r="N109">
        <f t="shared" si="13"/>
        <v>57.080000000000005</v>
      </c>
    </row>
    <row r="110" spans="1:14" x14ac:dyDescent="0.35">
      <c r="A110" s="1">
        <v>45561</v>
      </c>
      <c r="I110">
        <f t="shared" si="8"/>
        <v>962.45</v>
      </c>
      <c r="J110">
        <f t="shared" si="9"/>
        <v>6.5400000000000009</v>
      </c>
      <c r="K110">
        <f t="shared" si="10"/>
        <v>159.24</v>
      </c>
      <c r="L110">
        <f t="shared" si="11"/>
        <v>2.85</v>
      </c>
      <c r="M110">
        <f t="shared" si="12"/>
        <v>58.089999999999989</v>
      </c>
      <c r="N110">
        <f t="shared" si="13"/>
        <v>57.080000000000005</v>
      </c>
    </row>
    <row r="111" spans="1:14" x14ac:dyDescent="0.35">
      <c r="A111" s="1">
        <v>45562</v>
      </c>
      <c r="I111">
        <f t="shared" si="8"/>
        <v>962.45</v>
      </c>
      <c r="J111">
        <f t="shared" si="9"/>
        <v>6.5400000000000009</v>
      </c>
      <c r="K111">
        <f t="shared" si="10"/>
        <v>159.24</v>
      </c>
      <c r="L111">
        <f t="shared" si="11"/>
        <v>2.85</v>
      </c>
      <c r="M111">
        <f t="shared" si="12"/>
        <v>58.089999999999989</v>
      </c>
      <c r="N111">
        <f t="shared" si="13"/>
        <v>57.080000000000005</v>
      </c>
    </row>
    <row r="112" spans="1:14" x14ac:dyDescent="0.35">
      <c r="A112" s="1">
        <v>45563</v>
      </c>
      <c r="I112">
        <f t="shared" si="8"/>
        <v>962.45</v>
      </c>
      <c r="J112">
        <f t="shared" si="9"/>
        <v>6.5400000000000009</v>
      </c>
      <c r="K112">
        <f t="shared" si="10"/>
        <v>159.24</v>
      </c>
      <c r="L112">
        <f t="shared" si="11"/>
        <v>2.85</v>
      </c>
      <c r="M112">
        <f t="shared" si="12"/>
        <v>58.089999999999989</v>
      </c>
      <c r="N112">
        <f t="shared" si="13"/>
        <v>57.080000000000005</v>
      </c>
    </row>
    <row r="113" spans="1:14" x14ac:dyDescent="0.35">
      <c r="A113" s="1">
        <v>45564</v>
      </c>
      <c r="I113">
        <f t="shared" si="8"/>
        <v>962.45</v>
      </c>
      <c r="J113">
        <f t="shared" si="9"/>
        <v>6.5400000000000009</v>
      </c>
      <c r="K113">
        <f t="shared" si="10"/>
        <v>159.24</v>
      </c>
      <c r="L113">
        <f t="shared" si="11"/>
        <v>2.85</v>
      </c>
      <c r="M113">
        <f t="shared" si="12"/>
        <v>58.089999999999989</v>
      </c>
      <c r="N113">
        <f t="shared" si="13"/>
        <v>57.080000000000005</v>
      </c>
    </row>
    <row r="114" spans="1:14" x14ac:dyDescent="0.35">
      <c r="A114" s="1">
        <v>45565</v>
      </c>
      <c r="I114">
        <f t="shared" si="8"/>
        <v>962.45</v>
      </c>
      <c r="J114">
        <f t="shared" si="9"/>
        <v>6.5400000000000009</v>
      </c>
      <c r="K114">
        <f t="shared" si="10"/>
        <v>159.24</v>
      </c>
      <c r="L114">
        <f t="shared" si="11"/>
        <v>2.85</v>
      </c>
      <c r="M114">
        <f t="shared" si="12"/>
        <v>58.089999999999989</v>
      </c>
      <c r="N114">
        <f t="shared" si="13"/>
        <v>57.080000000000005</v>
      </c>
    </row>
    <row r="115" spans="1:14" x14ac:dyDescent="0.35">
      <c r="A115" s="1">
        <v>45566</v>
      </c>
      <c r="I115">
        <f t="shared" si="8"/>
        <v>962.45</v>
      </c>
      <c r="J115">
        <f t="shared" si="9"/>
        <v>6.5400000000000009</v>
      </c>
      <c r="K115">
        <f t="shared" si="10"/>
        <v>159.24</v>
      </c>
      <c r="L115">
        <f t="shared" si="11"/>
        <v>2.85</v>
      </c>
      <c r="M115">
        <f t="shared" si="12"/>
        <v>58.089999999999989</v>
      </c>
      <c r="N115">
        <f t="shared" si="13"/>
        <v>57.080000000000005</v>
      </c>
    </row>
    <row r="116" spans="1:14" x14ac:dyDescent="0.35">
      <c r="A116" s="1">
        <v>45567</v>
      </c>
      <c r="I116">
        <f t="shared" si="8"/>
        <v>962.45</v>
      </c>
      <c r="J116">
        <f t="shared" si="9"/>
        <v>6.5400000000000009</v>
      </c>
      <c r="K116">
        <f t="shared" si="10"/>
        <v>159.24</v>
      </c>
      <c r="L116">
        <f t="shared" si="11"/>
        <v>2.85</v>
      </c>
      <c r="M116">
        <f t="shared" si="12"/>
        <v>58.089999999999989</v>
      </c>
      <c r="N116">
        <f t="shared" si="13"/>
        <v>57.080000000000005</v>
      </c>
    </row>
    <row r="117" spans="1:14" x14ac:dyDescent="0.35">
      <c r="A117" s="1">
        <v>45568</v>
      </c>
      <c r="I117">
        <f t="shared" si="8"/>
        <v>962.45</v>
      </c>
      <c r="J117">
        <f t="shared" si="9"/>
        <v>6.5400000000000009</v>
      </c>
      <c r="K117">
        <f t="shared" si="10"/>
        <v>159.24</v>
      </c>
      <c r="L117">
        <f t="shared" si="11"/>
        <v>2.85</v>
      </c>
      <c r="M117">
        <f t="shared" si="12"/>
        <v>58.089999999999989</v>
      </c>
      <c r="N117">
        <f t="shared" si="13"/>
        <v>57.080000000000005</v>
      </c>
    </row>
    <row r="118" spans="1:14" x14ac:dyDescent="0.35">
      <c r="A118" s="1">
        <v>45569</v>
      </c>
      <c r="I118">
        <f t="shared" si="8"/>
        <v>962.45</v>
      </c>
      <c r="J118">
        <f t="shared" si="9"/>
        <v>6.5400000000000009</v>
      </c>
      <c r="K118">
        <f t="shared" si="10"/>
        <v>159.24</v>
      </c>
      <c r="L118">
        <f t="shared" si="11"/>
        <v>2.85</v>
      </c>
      <c r="M118">
        <f t="shared" si="12"/>
        <v>58.089999999999989</v>
      </c>
      <c r="N118">
        <f t="shared" si="13"/>
        <v>57.080000000000005</v>
      </c>
    </row>
    <row r="119" spans="1:14" x14ac:dyDescent="0.35">
      <c r="A119" s="1">
        <v>45570</v>
      </c>
      <c r="I119">
        <f t="shared" si="8"/>
        <v>962.45</v>
      </c>
      <c r="J119">
        <f t="shared" si="9"/>
        <v>6.5400000000000009</v>
      </c>
      <c r="K119">
        <f t="shared" si="10"/>
        <v>159.24</v>
      </c>
      <c r="L119">
        <f t="shared" si="11"/>
        <v>2.85</v>
      </c>
      <c r="M119">
        <f t="shared" si="12"/>
        <v>58.089999999999989</v>
      </c>
      <c r="N119">
        <f t="shared" si="13"/>
        <v>57.080000000000005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A61F5-B40A-4653-BA2C-2A177FF36387}">
  <dimension ref="A1:N205"/>
  <sheetViews>
    <sheetView workbookViewId="0">
      <pane xSplit="2" ySplit="1" topLeftCell="C29" activePane="bottomRight" state="frozen"/>
      <selection pane="topRight" activeCell="C1" sqref="C1"/>
      <selection pane="bottomLeft" activeCell="A2" sqref="A2"/>
      <selection pane="bottomRight" activeCell="D44" sqref="D44"/>
    </sheetView>
  </sheetViews>
  <sheetFormatPr defaultRowHeight="14.5" x14ac:dyDescent="0.35"/>
  <cols>
    <col min="1" max="1" width="10.453125" customWidth="1"/>
    <col min="4" max="15" width="11.08984375" customWidth="1"/>
  </cols>
  <sheetData>
    <row r="1" spans="1:14" ht="29" customHeight="1" x14ac:dyDescent="0.35">
      <c r="A1" t="s">
        <v>1</v>
      </c>
      <c r="B1" t="s">
        <v>17</v>
      </c>
      <c r="C1" t="s">
        <v>16</v>
      </c>
      <c r="D1" s="17" t="s">
        <v>28</v>
      </c>
      <c r="E1" s="17" t="s">
        <v>75</v>
      </c>
      <c r="F1" s="17" t="s">
        <v>76</v>
      </c>
      <c r="G1" s="17" t="s">
        <v>20</v>
      </c>
      <c r="H1" s="17" t="s">
        <v>19</v>
      </c>
      <c r="I1" s="17" t="s">
        <v>25</v>
      </c>
      <c r="J1" s="17" t="s">
        <v>77</v>
      </c>
      <c r="K1" s="17" t="s">
        <v>21</v>
      </c>
      <c r="L1" s="17" t="s">
        <v>78</v>
      </c>
      <c r="M1" s="17" t="s">
        <v>22</v>
      </c>
      <c r="N1" s="17" t="s">
        <v>23</v>
      </c>
    </row>
    <row r="2" spans="1:14" x14ac:dyDescent="0.35">
      <c r="A2" s="1">
        <v>45453</v>
      </c>
      <c r="B2" t="s">
        <v>18</v>
      </c>
    </row>
    <row r="3" spans="1:14" x14ac:dyDescent="0.35">
      <c r="A3" s="1">
        <v>45454</v>
      </c>
      <c r="B3" t="s">
        <v>18</v>
      </c>
    </row>
    <row r="4" spans="1:14" x14ac:dyDescent="0.35">
      <c r="A4" s="1">
        <v>45455</v>
      </c>
      <c r="B4" t="s">
        <v>18</v>
      </c>
    </row>
    <row r="5" spans="1:14" x14ac:dyDescent="0.35">
      <c r="A5" s="1">
        <v>45456</v>
      </c>
      <c r="B5" t="s">
        <v>18</v>
      </c>
    </row>
    <row r="6" spans="1:14" x14ac:dyDescent="0.35">
      <c r="A6" s="1">
        <v>45457</v>
      </c>
      <c r="B6" t="s">
        <v>18</v>
      </c>
    </row>
    <row r="7" spans="1:14" x14ac:dyDescent="0.35">
      <c r="A7" s="1">
        <v>45458</v>
      </c>
      <c r="B7" t="s">
        <v>18</v>
      </c>
    </row>
    <row r="8" spans="1:14" x14ac:dyDescent="0.35">
      <c r="A8" s="1">
        <v>45459</v>
      </c>
      <c r="B8" t="s">
        <v>18</v>
      </c>
    </row>
    <row r="9" spans="1:14" x14ac:dyDescent="0.35">
      <c r="A9" s="1">
        <v>45460</v>
      </c>
      <c r="B9" t="s">
        <v>18</v>
      </c>
    </row>
    <row r="10" spans="1:14" x14ac:dyDescent="0.35">
      <c r="A10" s="1">
        <v>45461</v>
      </c>
      <c r="B10" t="s">
        <v>18</v>
      </c>
    </row>
    <row r="11" spans="1:14" x14ac:dyDescent="0.35">
      <c r="A11" s="1">
        <v>45462</v>
      </c>
      <c r="B11" t="s">
        <v>18</v>
      </c>
    </row>
    <row r="12" spans="1:14" x14ac:dyDescent="0.35">
      <c r="A12" s="1">
        <v>45463</v>
      </c>
      <c r="B12" t="s">
        <v>18</v>
      </c>
    </row>
    <row r="13" spans="1:14" x14ac:dyDescent="0.35">
      <c r="A13" s="1">
        <v>45464</v>
      </c>
      <c r="B13" t="s">
        <v>18</v>
      </c>
    </row>
    <row r="14" spans="1:14" x14ac:dyDescent="0.35">
      <c r="A14" s="1">
        <v>45465</v>
      </c>
      <c r="B14" t="s">
        <v>18</v>
      </c>
    </row>
    <row r="15" spans="1:14" x14ac:dyDescent="0.35">
      <c r="A15" s="1">
        <v>45466</v>
      </c>
      <c r="B15" t="s">
        <v>18</v>
      </c>
    </row>
    <row r="16" spans="1:14" x14ac:dyDescent="0.35">
      <c r="A16" s="1">
        <v>45467</v>
      </c>
      <c r="B16" t="s">
        <v>18</v>
      </c>
    </row>
    <row r="17" spans="1:2" x14ac:dyDescent="0.35">
      <c r="A17" s="1">
        <v>45468</v>
      </c>
      <c r="B17" t="s">
        <v>18</v>
      </c>
    </row>
    <row r="18" spans="1:2" x14ac:dyDescent="0.35">
      <c r="A18" s="1">
        <v>45469</v>
      </c>
      <c r="B18" t="s">
        <v>18</v>
      </c>
    </row>
    <row r="19" spans="1:2" x14ac:dyDescent="0.35">
      <c r="A19" s="1">
        <v>45470</v>
      </c>
      <c r="B19" t="s">
        <v>18</v>
      </c>
    </row>
    <row r="20" spans="1:2" x14ac:dyDescent="0.35">
      <c r="A20" s="1">
        <v>45471</v>
      </c>
      <c r="B20" t="s">
        <v>18</v>
      </c>
    </row>
    <row r="21" spans="1:2" x14ac:dyDescent="0.35">
      <c r="A21" s="1">
        <v>45472</v>
      </c>
      <c r="B21" t="s">
        <v>18</v>
      </c>
    </row>
    <row r="22" spans="1:2" x14ac:dyDescent="0.35">
      <c r="A22" s="1">
        <v>45473</v>
      </c>
      <c r="B22" t="s">
        <v>18</v>
      </c>
    </row>
    <row r="23" spans="1:2" x14ac:dyDescent="0.35">
      <c r="A23" s="1">
        <v>45474</v>
      </c>
      <c r="B23" t="s">
        <v>18</v>
      </c>
    </row>
    <row r="24" spans="1:2" x14ac:dyDescent="0.35">
      <c r="A24" s="1">
        <v>45475</v>
      </c>
      <c r="B24" t="s">
        <v>18</v>
      </c>
    </row>
    <row r="25" spans="1:2" x14ac:dyDescent="0.35">
      <c r="A25" s="1">
        <v>45476</v>
      </c>
      <c r="B25" t="s">
        <v>18</v>
      </c>
    </row>
    <row r="26" spans="1:2" x14ac:dyDescent="0.35">
      <c r="A26" s="1">
        <v>45477</v>
      </c>
      <c r="B26" t="s">
        <v>18</v>
      </c>
    </row>
    <row r="27" spans="1:2" x14ac:dyDescent="0.35">
      <c r="A27" s="1">
        <v>45478</v>
      </c>
      <c r="B27" t="s">
        <v>18</v>
      </c>
    </row>
    <row r="28" spans="1:2" x14ac:dyDescent="0.35">
      <c r="A28" s="1">
        <v>45479</v>
      </c>
      <c r="B28" t="s">
        <v>18</v>
      </c>
    </row>
    <row r="29" spans="1:2" x14ac:dyDescent="0.35">
      <c r="A29" s="1">
        <v>45480</v>
      </c>
      <c r="B29" t="s">
        <v>18</v>
      </c>
    </row>
    <row r="30" spans="1:2" x14ac:dyDescent="0.35">
      <c r="A30" s="1">
        <v>45481</v>
      </c>
      <c r="B30" t="s">
        <v>18</v>
      </c>
    </row>
    <row r="31" spans="1:2" x14ac:dyDescent="0.35">
      <c r="A31" s="1">
        <v>45482</v>
      </c>
      <c r="B31" t="s">
        <v>18</v>
      </c>
    </row>
    <row r="32" spans="1:2" x14ac:dyDescent="0.35">
      <c r="A32" s="1">
        <v>45483</v>
      </c>
      <c r="B32" t="s">
        <v>18</v>
      </c>
    </row>
    <row r="33" spans="1:13" x14ac:dyDescent="0.35">
      <c r="A33" s="1">
        <v>45484</v>
      </c>
      <c r="B33" t="s">
        <v>18</v>
      </c>
    </row>
    <row r="34" spans="1:13" x14ac:dyDescent="0.35">
      <c r="A34" s="1">
        <v>45485</v>
      </c>
      <c r="B34" t="s">
        <v>18</v>
      </c>
    </row>
    <row r="35" spans="1:13" x14ac:dyDescent="0.35">
      <c r="A35" s="1">
        <v>45486</v>
      </c>
      <c r="B35" t="s">
        <v>18</v>
      </c>
      <c r="C35">
        <v>75</v>
      </c>
      <c r="D35">
        <v>7173</v>
      </c>
      <c r="G35">
        <v>88</v>
      </c>
      <c r="H35">
        <v>648</v>
      </c>
      <c r="K35">
        <v>780</v>
      </c>
      <c r="M35">
        <v>15</v>
      </c>
    </row>
    <row r="36" spans="1:13" x14ac:dyDescent="0.35">
      <c r="A36" s="1">
        <v>45487</v>
      </c>
      <c r="B36" t="s">
        <v>18</v>
      </c>
    </row>
    <row r="37" spans="1:13" x14ac:dyDescent="0.35">
      <c r="A37" s="1">
        <v>45488</v>
      </c>
      <c r="B37" t="s">
        <v>18</v>
      </c>
    </row>
    <row r="38" spans="1:13" x14ac:dyDescent="0.35">
      <c r="A38" s="1">
        <v>45489</v>
      </c>
      <c r="B38" t="s">
        <v>18</v>
      </c>
    </row>
    <row r="39" spans="1:13" x14ac:dyDescent="0.35">
      <c r="A39" s="1">
        <v>45490</v>
      </c>
      <c r="B39" t="s">
        <v>18</v>
      </c>
    </row>
    <row r="40" spans="1:13" x14ac:dyDescent="0.35">
      <c r="A40" s="1">
        <v>45491</v>
      </c>
      <c r="B40" t="s">
        <v>18</v>
      </c>
    </row>
    <row r="41" spans="1:13" x14ac:dyDescent="0.35">
      <c r="A41" s="1">
        <v>45492</v>
      </c>
      <c r="B41" t="s">
        <v>18</v>
      </c>
    </row>
    <row r="42" spans="1:13" x14ac:dyDescent="0.35">
      <c r="A42" s="1">
        <v>45493</v>
      </c>
      <c r="B42" t="s">
        <v>18</v>
      </c>
      <c r="C42">
        <v>85</v>
      </c>
      <c r="D42">
        <v>15977</v>
      </c>
    </row>
    <row r="43" spans="1:13" x14ac:dyDescent="0.35">
      <c r="A43" s="1">
        <v>45494</v>
      </c>
      <c r="B43" t="s">
        <v>18</v>
      </c>
      <c r="C43">
        <v>60</v>
      </c>
      <c r="D43">
        <v>14579</v>
      </c>
    </row>
    <row r="44" spans="1:13" x14ac:dyDescent="0.35">
      <c r="A44" s="1">
        <v>45495</v>
      </c>
      <c r="B44" t="s">
        <v>18</v>
      </c>
    </row>
    <row r="45" spans="1:13" x14ac:dyDescent="0.35">
      <c r="A45" s="1">
        <v>45496</v>
      </c>
      <c r="B45" t="s">
        <v>18</v>
      </c>
    </row>
    <row r="46" spans="1:13" x14ac:dyDescent="0.35">
      <c r="A46" s="1">
        <v>45497</v>
      </c>
      <c r="B46" t="s">
        <v>18</v>
      </c>
    </row>
    <row r="47" spans="1:13" x14ac:dyDescent="0.35">
      <c r="A47" s="1">
        <v>45498</v>
      </c>
      <c r="B47" t="s">
        <v>18</v>
      </c>
    </row>
    <row r="48" spans="1:13" x14ac:dyDescent="0.35">
      <c r="A48" s="1">
        <v>45499</v>
      </c>
      <c r="B48" t="s">
        <v>18</v>
      </c>
    </row>
    <row r="49" spans="1:2" x14ac:dyDescent="0.35">
      <c r="A49" s="1">
        <v>45500</v>
      </c>
      <c r="B49" t="s">
        <v>18</v>
      </c>
    </row>
    <row r="50" spans="1:2" x14ac:dyDescent="0.35">
      <c r="A50" s="1">
        <v>45501</v>
      </c>
      <c r="B50" t="s">
        <v>18</v>
      </c>
    </row>
    <row r="51" spans="1:2" x14ac:dyDescent="0.35">
      <c r="A51" s="1">
        <v>45502</v>
      </c>
      <c r="B51" t="s">
        <v>18</v>
      </c>
    </row>
    <row r="52" spans="1:2" x14ac:dyDescent="0.35">
      <c r="A52" s="1">
        <v>45503</v>
      </c>
      <c r="B52" t="s">
        <v>18</v>
      </c>
    </row>
    <row r="53" spans="1:2" x14ac:dyDescent="0.35">
      <c r="A53" s="1">
        <v>45504</v>
      </c>
      <c r="B53" t="s">
        <v>18</v>
      </c>
    </row>
    <row r="54" spans="1:2" x14ac:dyDescent="0.35">
      <c r="A54" s="1">
        <v>45505</v>
      </c>
      <c r="B54" t="s">
        <v>18</v>
      </c>
    </row>
    <row r="55" spans="1:2" x14ac:dyDescent="0.35">
      <c r="A55" s="1">
        <v>45506</v>
      </c>
      <c r="B55" t="s">
        <v>18</v>
      </c>
    </row>
    <row r="56" spans="1:2" x14ac:dyDescent="0.35">
      <c r="A56" s="1">
        <v>45507</v>
      </c>
      <c r="B56" t="s">
        <v>18</v>
      </c>
    </row>
    <row r="57" spans="1:2" x14ac:dyDescent="0.35">
      <c r="A57" s="1">
        <v>45508</v>
      </c>
      <c r="B57" t="s">
        <v>18</v>
      </c>
    </row>
    <row r="58" spans="1:2" x14ac:dyDescent="0.35">
      <c r="A58" s="1">
        <v>45509</v>
      </c>
      <c r="B58" t="s">
        <v>18</v>
      </c>
    </row>
    <row r="59" spans="1:2" x14ac:dyDescent="0.35">
      <c r="A59" s="1">
        <v>45510</v>
      </c>
      <c r="B59" t="s">
        <v>18</v>
      </c>
    </row>
    <row r="60" spans="1:2" x14ac:dyDescent="0.35">
      <c r="A60" s="1">
        <v>45511</v>
      </c>
      <c r="B60" t="s">
        <v>18</v>
      </c>
    </row>
    <row r="61" spans="1:2" x14ac:dyDescent="0.35">
      <c r="A61" s="1">
        <v>45512</v>
      </c>
      <c r="B61" t="s">
        <v>18</v>
      </c>
    </row>
    <row r="62" spans="1:2" x14ac:dyDescent="0.35">
      <c r="A62" s="1">
        <v>45513</v>
      </c>
      <c r="B62" t="s">
        <v>18</v>
      </c>
    </row>
    <row r="63" spans="1:2" x14ac:dyDescent="0.35">
      <c r="A63" s="1">
        <v>45514</v>
      </c>
      <c r="B63" t="s">
        <v>18</v>
      </c>
    </row>
    <row r="64" spans="1:2" x14ac:dyDescent="0.35">
      <c r="A64" s="1">
        <v>45515</v>
      </c>
      <c r="B64" t="s">
        <v>18</v>
      </c>
    </row>
    <row r="65" spans="1:2" x14ac:dyDescent="0.35">
      <c r="A65" s="1">
        <v>45516</v>
      </c>
      <c r="B65" t="s">
        <v>18</v>
      </c>
    </row>
    <row r="66" spans="1:2" x14ac:dyDescent="0.35">
      <c r="A66" s="1">
        <v>45517</v>
      </c>
      <c r="B66" t="s">
        <v>18</v>
      </c>
    </row>
    <row r="67" spans="1:2" x14ac:dyDescent="0.35">
      <c r="A67" s="1">
        <v>45518</v>
      </c>
      <c r="B67" t="s">
        <v>18</v>
      </c>
    </row>
    <row r="68" spans="1:2" x14ac:dyDescent="0.35">
      <c r="A68" s="1">
        <v>45519</v>
      </c>
      <c r="B68" t="s">
        <v>18</v>
      </c>
    </row>
    <row r="69" spans="1:2" x14ac:dyDescent="0.35">
      <c r="A69" s="1">
        <v>45520</v>
      </c>
      <c r="B69" t="s">
        <v>18</v>
      </c>
    </row>
    <row r="70" spans="1:2" x14ac:dyDescent="0.35">
      <c r="A70" s="1">
        <v>45521</v>
      </c>
      <c r="B70" t="s">
        <v>18</v>
      </c>
    </row>
    <row r="71" spans="1:2" x14ac:dyDescent="0.35">
      <c r="A71" s="1">
        <v>45522</v>
      </c>
      <c r="B71" t="s">
        <v>18</v>
      </c>
    </row>
    <row r="72" spans="1:2" x14ac:dyDescent="0.35">
      <c r="A72" s="1">
        <v>45523</v>
      </c>
      <c r="B72" t="s">
        <v>18</v>
      </c>
    </row>
    <row r="73" spans="1:2" x14ac:dyDescent="0.35">
      <c r="A73" s="1">
        <v>45524</v>
      </c>
      <c r="B73" t="s">
        <v>18</v>
      </c>
    </row>
    <row r="74" spans="1:2" x14ac:dyDescent="0.35">
      <c r="A74" s="1">
        <v>45525</v>
      </c>
      <c r="B74" t="s">
        <v>18</v>
      </c>
    </row>
    <row r="75" spans="1:2" x14ac:dyDescent="0.35">
      <c r="A75" s="1">
        <v>45526</v>
      </c>
      <c r="B75" t="s">
        <v>18</v>
      </c>
    </row>
    <row r="76" spans="1:2" x14ac:dyDescent="0.35">
      <c r="A76" s="1">
        <v>45527</v>
      </c>
      <c r="B76" t="s">
        <v>18</v>
      </c>
    </row>
    <row r="77" spans="1:2" x14ac:dyDescent="0.35">
      <c r="A77" s="1">
        <v>45528</v>
      </c>
      <c r="B77" t="s">
        <v>18</v>
      </c>
    </row>
    <row r="78" spans="1:2" x14ac:dyDescent="0.35">
      <c r="A78" s="1">
        <v>45529</v>
      </c>
      <c r="B78" t="s">
        <v>18</v>
      </c>
    </row>
    <row r="79" spans="1:2" x14ac:dyDescent="0.35">
      <c r="A79" s="1">
        <v>45530</v>
      </c>
      <c r="B79" t="s">
        <v>18</v>
      </c>
    </row>
    <row r="80" spans="1:2" x14ac:dyDescent="0.35">
      <c r="A80" s="1">
        <v>45531</v>
      </c>
      <c r="B80" t="s">
        <v>18</v>
      </c>
    </row>
    <row r="81" spans="1:2" x14ac:dyDescent="0.35">
      <c r="A81" s="1">
        <v>45532</v>
      </c>
      <c r="B81" t="s">
        <v>18</v>
      </c>
    </row>
    <row r="82" spans="1:2" x14ac:dyDescent="0.35">
      <c r="A82" s="1">
        <v>45533</v>
      </c>
      <c r="B82" t="s">
        <v>18</v>
      </c>
    </row>
    <row r="83" spans="1:2" x14ac:dyDescent="0.35">
      <c r="A83" s="1">
        <v>45534</v>
      </c>
      <c r="B83" t="s">
        <v>18</v>
      </c>
    </row>
    <row r="84" spans="1:2" x14ac:dyDescent="0.35">
      <c r="A84" s="1">
        <v>45535</v>
      </c>
      <c r="B84" t="s">
        <v>18</v>
      </c>
    </row>
    <row r="85" spans="1:2" x14ac:dyDescent="0.35">
      <c r="A85" s="1">
        <v>45536</v>
      </c>
      <c r="B85" t="s">
        <v>18</v>
      </c>
    </row>
    <row r="86" spans="1:2" x14ac:dyDescent="0.35">
      <c r="A86" s="1">
        <v>45537</v>
      </c>
      <c r="B86" t="s">
        <v>18</v>
      </c>
    </row>
    <row r="87" spans="1:2" x14ac:dyDescent="0.35">
      <c r="A87" s="1">
        <v>45538</v>
      </c>
      <c r="B87" t="s">
        <v>18</v>
      </c>
    </row>
    <row r="88" spans="1:2" x14ac:dyDescent="0.35">
      <c r="A88" s="1">
        <v>45539</v>
      </c>
      <c r="B88" t="s">
        <v>18</v>
      </c>
    </row>
    <row r="89" spans="1:2" x14ac:dyDescent="0.35">
      <c r="A89" s="1">
        <v>45540</v>
      </c>
      <c r="B89" t="s">
        <v>18</v>
      </c>
    </row>
    <row r="90" spans="1:2" x14ac:dyDescent="0.35">
      <c r="A90" s="1">
        <v>45541</v>
      </c>
      <c r="B90" t="s">
        <v>18</v>
      </c>
    </row>
    <row r="91" spans="1:2" x14ac:dyDescent="0.35">
      <c r="A91" s="1">
        <v>45542</v>
      </c>
      <c r="B91" t="s">
        <v>18</v>
      </c>
    </row>
    <row r="92" spans="1:2" x14ac:dyDescent="0.35">
      <c r="A92" s="1">
        <v>45543</v>
      </c>
      <c r="B92" t="s">
        <v>18</v>
      </c>
    </row>
    <row r="93" spans="1:2" x14ac:dyDescent="0.35">
      <c r="A93" s="1">
        <v>45544</v>
      </c>
      <c r="B93" t="s">
        <v>18</v>
      </c>
    </row>
    <row r="94" spans="1:2" x14ac:dyDescent="0.35">
      <c r="A94" s="1">
        <v>45545</v>
      </c>
      <c r="B94" t="s">
        <v>18</v>
      </c>
    </row>
    <row r="95" spans="1:2" x14ac:dyDescent="0.35">
      <c r="A95" s="1">
        <v>45546</v>
      </c>
      <c r="B95" t="s">
        <v>18</v>
      </c>
    </row>
    <row r="96" spans="1:2" x14ac:dyDescent="0.35">
      <c r="A96" s="1">
        <v>45547</v>
      </c>
      <c r="B96" t="s">
        <v>18</v>
      </c>
    </row>
    <row r="97" spans="1:2" x14ac:dyDescent="0.35">
      <c r="A97" s="1">
        <v>45548</v>
      </c>
      <c r="B97" t="s">
        <v>18</v>
      </c>
    </row>
    <row r="98" spans="1:2" x14ac:dyDescent="0.35">
      <c r="A98" s="1">
        <v>45549</v>
      </c>
      <c r="B98" t="s">
        <v>18</v>
      </c>
    </row>
    <row r="99" spans="1:2" x14ac:dyDescent="0.35">
      <c r="A99" s="1">
        <v>45550</v>
      </c>
      <c r="B99" t="s">
        <v>18</v>
      </c>
    </row>
    <row r="100" spans="1:2" x14ac:dyDescent="0.35">
      <c r="A100" s="1">
        <v>45551</v>
      </c>
      <c r="B100" t="s">
        <v>18</v>
      </c>
    </row>
    <row r="101" spans="1:2" x14ac:dyDescent="0.35">
      <c r="A101" s="1">
        <v>45552</v>
      </c>
      <c r="B101" t="s">
        <v>18</v>
      </c>
    </row>
    <row r="102" spans="1:2" x14ac:dyDescent="0.35">
      <c r="A102" s="1">
        <v>45553</v>
      </c>
      <c r="B102" t="s">
        <v>18</v>
      </c>
    </row>
    <row r="103" spans="1:2" x14ac:dyDescent="0.35">
      <c r="A103" s="1">
        <v>45554</v>
      </c>
      <c r="B103" t="s">
        <v>18</v>
      </c>
    </row>
    <row r="104" spans="1:2" x14ac:dyDescent="0.35">
      <c r="A104" s="1">
        <v>45453</v>
      </c>
      <c r="B104" t="s">
        <v>24</v>
      </c>
    </row>
    <row r="105" spans="1:2" x14ac:dyDescent="0.35">
      <c r="A105" s="1">
        <v>45454</v>
      </c>
      <c r="B105" t="s">
        <v>24</v>
      </c>
    </row>
    <row r="106" spans="1:2" x14ac:dyDescent="0.35">
      <c r="A106" s="1">
        <v>45455</v>
      </c>
      <c r="B106" t="s">
        <v>24</v>
      </c>
    </row>
    <row r="107" spans="1:2" x14ac:dyDescent="0.35">
      <c r="A107" s="1">
        <v>45456</v>
      </c>
      <c r="B107" t="s">
        <v>24</v>
      </c>
    </row>
    <row r="108" spans="1:2" x14ac:dyDescent="0.35">
      <c r="A108" s="1">
        <v>45457</v>
      </c>
      <c r="B108" t="s">
        <v>24</v>
      </c>
    </row>
    <row r="109" spans="1:2" x14ac:dyDescent="0.35">
      <c r="A109" s="1">
        <v>45458</v>
      </c>
      <c r="B109" t="s">
        <v>24</v>
      </c>
    </row>
    <row r="110" spans="1:2" x14ac:dyDescent="0.35">
      <c r="A110" s="1">
        <v>45459</v>
      </c>
      <c r="B110" t="s">
        <v>24</v>
      </c>
    </row>
    <row r="111" spans="1:2" x14ac:dyDescent="0.35">
      <c r="A111" s="1">
        <v>45460</v>
      </c>
      <c r="B111" t="s">
        <v>24</v>
      </c>
    </row>
    <row r="112" spans="1:2" x14ac:dyDescent="0.35">
      <c r="A112" s="1">
        <v>45461</v>
      </c>
      <c r="B112" t="s">
        <v>24</v>
      </c>
    </row>
    <row r="113" spans="1:2" x14ac:dyDescent="0.35">
      <c r="A113" s="1">
        <v>45462</v>
      </c>
      <c r="B113" t="s">
        <v>24</v>
      </c>
    </row>
    <row r="114" spans="1:2" x14ac:dyDescent="0.35">
      <c r="A114" s="1">
        <v>45463</v>
      </c>
      <c r="B114" t="s">
        <v>24</v>
      </c>
    </row>
    <row r="115" spans="1:2" x14ac:dyDescent="0.35">
      <c r="A115" s="1">
        <v>45464</v>
      </c>
      <c r="B115" t="s">
        <v>24</v>
      </c>
    </row>
    <row r="116" spans="1:2" x14ac:dyDescent="0.35">
      <c r="A116" s="1">
        <v>45465</v>
      </c>
      <c r="B116" t="s">
        <v>24</v>
      </c>
    </row>
    <row r="117" spans="1:2" x14ac:dyDescent="0.35">
      <c r="A117" s="1">
        <v>45466</v>
      </c>
      <c r="B117" t="s">
        <v>24</v>
      </c>
    </row>
    <row r="118" spans="1:2" x14ac:dyDescent="0.35">
      <c r="A118" s="1">
        <v>45467</v>
      </c>
      <c r="B118" t="s">
        <v>24</v>
      </c>
    </row>
    <row r="119" spans="1:2" x14ac:dyDescent="0.35">
      <c r="A119" s="1">
        <v>45468</v>
      </c>
      <c r="B119" t="s">
        <v>24</v>
      </c>
    </row>
    <row r="120" spans="1:2" x14ac:dyDescent="0.35">
      <c r="A120" s="1">
        <v>45469</v>
      </c>
      <c r="B120" t="s">
        <v>24</v>
      </c>
    </row>
    <row r="121" spans="1:2" x14ac:dyDescent="0.35">
      <c r="A121" s="1">
        <v>45470</v>
      </c>
      <c r="B121" t="s">
        <v>24</v>
      </c>
    </row>
    <row r="122" spans="1:2" x14ac:dyDescent="0.35">
      <c r="A122" s="1">
        <v>45471</v>
      </c>
      <c r="B122" t="s">
        <v>24</v>
      </c>
    </row>
    <row r="123" spans="1:2" x14ac:dyDescent="0.35">
      <c r="A123" s="1">
        <v>45472</v>
      </c>
      <c r="B123" t="s">
        <v>24</v>
      </c>
    </row>
    <row r="124" spans="1:2" x14ac:dyDescent="0.35">
      <c r="A124" s="1">
        <v>45473</v>
      </c>
      <c r="B124" t="s">
        <v>24</v>
      </c>
    </row>
    <row r="125" spans="1:2" x14ac:dyDescent="0.35">
      <c r="A125" s="1">
        <v>45474</v>
      </c>
      <c r="B125" t="s">
        <v>24</v>
      </c>
    </row>
    <row r="126" spans="1:2" x14ac:dyDescent="0.35">
      <c r="A126" s="1">
        <v>45475</v>
      </c>
      <c r="B126" t="s">
        <v>24</v>
      </c>
    </row>
    <row r="127" spans="1:2" x14ac:dyDescent="0.35">
      <c r="A127" s="1">
        <v>45476</v>
      </c>
      <c r="B127" t="s">
        <v>24</v>
      </c>
    </row>
    <row r="128" spans="1:2" x14ac:dyDescent="0.35">
      <c r="A128" s="1">
        <v>45477</v>
      </c>
      <c r="B128" t="s">
        <v>24</v>
      </c>
    </row>
    <row r="129" spans="1:2" x14ac:dyDescent="0.35">
      <c r="A129" s="1">
        <v>45478</v>
      </c>
      <c r="B129" t="s">
        <v>24</v>
      </c>
    </row>
    <row r="130" spans="1:2" x14ac:dyDescent="0.35">
      <c r="A130" s="1">
        <v>45479</v>
      </c>
      <c r="B130" t="s">
        <v>24</v>
      </c>
    </row>
    <row r="131" spans="1:2" x14ac:dyDescent="0.35">
      <c r="A131" s="1">
        <v>45480</v>
      </c>
      <c r="B131" t="s">
        <v>24</v>
      </c>
    </row>
    <row r="132" spans="1:2" x14ac:dyDescent="0.35">
      <c r="A132" s="1">
        <v>45481</v>
      </c>
      <c r="B132" t="s">
        <v>24</v>
      </c>
    </row>
    <row r="133" spans="1:2" x14ac:dyDescent="0.35">
      <c r="A133" s="1">
        <v>45482</v>
      </c>
      <c r="B133" t="s">
        <v>24</v>
      </c>
    </row>
    <row r="134" spans="1:2" x14ac:dyDescent="0.35">
      <c r="A134" s="1">
        <v>45483</v>
      </c>
      <c r="B134" t="s">
        <v>24</v>
      </c>
    </row>
    <row r="135" spans="1:2" x14ac:dyDescent="0.35">
      <c r="A135" s="1">
        <v>45484</v>
      </c>
      <c r="B135" t="s">
        <v>24</v>
      </c>
    </row>
    <row r="136" spans="1:2" x14ac:dyDescent="0.35">
      <c r="A136" s="1">
        <v>45485</v>
      </c>
      <c r="B136" t="s">
        <v>24</v>
      </c>
    </row>
    <row r="137" spans="1:2" x14ac:dyDescent="0.35">
      <c r="A137" s="1">
        <v>45486</v>
      </c>
      <c r="B137" t="s">
        <v>24</v>
      </c>
    </row>
    <row r="138" spans="1:2" x14ac:dyDescent="0.35">
      <c r="A138" s="1">
        <v>45487</v>
      </c>
      <c r="B138" t="s">
        <v>24</v>
      </c>
    </row>
    <row r="139" spans="1:2" x14ac:dyDescent="0.35">
      <c r="A139" s="1">
        <v>45488</v>
      </c>
      <c r="B139" t="s">
        <v>24</v>
      </c>
    </row>
    <row r="140" spans="1:2" x14ac:dyDescent="0.35">
      <c r="A140" s="1">
        <v>45489</v>
      </c>
      <c r="B140" t="s">
        <v>24</v>
      </c>
    </row>
    <row r="141" spans="1:2" x14ac:dyDescent="0.35">
      <c r="A141" s="1">
        <v>45490</v>
      </c>
      <c r="B141" t="s">
        <v>24</v>
      </c>
    </row>
    <row r="142" spans="1:2" x14ac:dyDescent="0.35">
      <c r="A142" s="1">
        <v>45491</v>
      </c>
      <c r="B142" t="s">
        <v>24</v>
      </c>
    </row>
    <row r="143" spans="1:2" x14ac:dyDescent="0.35">
      <c r="A143" s="1">
        <v>45492</v>
      </c>
      <c r="B143" t="s">
        <v>24</v>
      </c>
    </row>
    <row r="144" spans="1:2" x14ac:dyDescent="0.35">
      <c r="A144" s="1">
        <v>45493</v>
      </c>
      <c r="B144" t="s">
        <v>24</v>
      </c>
    </row>
    <row r="145" spans="1:6" x14ac:dyDescent="0.35">
      <c r="A145" s="1">
        <v>45494</v>
      </c>
      <c r="B145" t="s">
        <v>24</v>
      </c>
    </row>
    <row r="146" spans="1:6" x14ac:dyDescent="0.35">
      <c r="A146" s="1">
        <v>45495</v>
      </c>
      <c r="B146" t="s">
        <v>24</v>
      </c>
    </row>
    <row r="147" spans="1:6" x14ac:dyDescent="0.35">
      <c r="A147" s="1">
        <v>45496</v>
      </c>
      <c r="B147" t="s">
        <v>24</v>
      </c>
    </row>
    <row r="148" spans="1:6" x14ac:dyDescent="0.35">
      <c r="A148" s="1">
        <v>45497</v>
      </c>
      <c r="B148" t="s">
        <v>24</v>
      </c>
    </row>
    <row r="149" spans="1:6" x14ac:dyDescent="0.35">
      <c r="A149" s="1">
        <v>45498</v>
      </c>
      <c r="B149" t="s">
        <v>24</v>
      </c>
    </row>
    <row r="150" spans="1:6" x14ac:dyDescent="0.35">
      <c r="A150" s="1">
        <v>45499</v>
      </c>
      <c r="B150" t="s">
        <v>24</v>
      </c>
    </row>
    <row r="151" spans="1:6" x14ac:dyDescent="0.35">
      <c r="A151" s="1">
        <v>45500</v>
      </c>
      <c r="B151" t="s">
        <v>24</v>
      </c>
    </row>
    <row r="152" spans="1:6" x14ac:dyDescent="0.35">
      <c r="A152" s="1">
        <v>45501</v>
      </c>
      <c r="B152" t="s">
        <v>24</v>
      </c>
    </row>
    <row r="153" spans="1:6" x14ac:dyDescent="0.35">
      <c r="A153" s="1">
        <v>45502</v>
      </c>
      <c r="B153" t="s">
        <v>24</v>
      </c>
    </row>
    <row r="154" spans="1:6" x14ac:dyDescent="0.35">
      <c r="A154" s="1">
        <v>45503</v>
      </c>
      <c r="B154" t="s">
        <v>24</v>
      </c>
    </row>
    <row r="155" spans="1:6" x14ac:dyDescent="0.35">
      <c r="A155" s="1">
        <v>45504</v>
      </c>
      <c r="B155" t="s">
        <v>24</v>
      </c>
    </row>
    <row r="156" spans="1:6" x14ac:dyDescent="0.35">
      <c r="A156" s="1">
        <v>45505</v>
      </c>
      <c r="B156" t="s">
        <v>24</v>
      </c>
    </row>
    <row r="157" spans="1:6" x14ac:dyDescent="0.35">
      <c r="A157" s="1">
        <v>45506</v>
      </c>
      <c r="B157" t="s">
        <v>24</v>
      </c>
    </row>
    <row r="158" spans="1:6" x14ac:dyDescent="0.35">
      <c r="A158" s="1">
        <v>45507</v>
      </c>
      <c r="B158" t="s">
        <v>24</v>
      </c>
      <c r="C158" s="2"/>
      <c r="D158" s="2"/>
      <c r="E158" s="2"/>
      <c r="F158" s="2"/>
    </row>
    <row r="159" spans="1:6" x14ac:dyDescent="0.35">
      <c r="A159" s="1">
        <v>45508</v>
      </c>
      <c r="B159" t="s">
        <v>24</v>
      </c>
    </row>
    <row r="160" spans="1:6" x14ac:dyDescent="0.35">
      <c r="A160" s="1">
        <v>45509</v>
      </c>
      <c r="B160" t="s">
        <v>24</v>
      </c>
    </row>
    <row r="161" spans="1:2" x14ac:dyDescent="0.35">
      <c r="A161" s="1">
        <v>45510</v>
      </c>
      <c r="B161" t="s">
        <v>24</v>
      </c>
    </row>
    <row r="162" spans="1:2" x14ac:dyDescent="0.35">
      <c r="A162" s="1">
        <v>45511</v>
      </c>
      <c r="B162" t="s">
        <v>24</v>
      </c>
    </row>
    <row r="163" spans="1:2" x14ac:dyDescent="0.35">
      <c r="A163" s="1">
        <v>45512</v>
      </c>
      <c r="B163" t="s">
        <v>24</v>
      </c>
    </row>
    <row r="164" spans="1:2" x14ac:dyDescent="0.35">
      <c r="A164" s="1">
        <v>45513</v>
      </c>
      <c r="B164" t="s">
        <v>24</v>
      </c>
    </row>
    <row r="165" spans="1:2" x14ac:dyDescent="0.35">
      <c r="A165" s="1">
        <v>45514</v>
      </c>
      <c r="B165" t="s">
        <v>24</v>
      </c>
    </row>
    <row r="166" spans="1:2" x14ac:dyDescent="0.35">
      <c r="A166" s="1">
        <v>45515</v>
      </c>
      <c r="B166" t="s">
        <v>24</v>
      </c>
    </row>
    <row r="167" spans="1:2" x14ac:dyDescent="0.35">
      <c r="A167" s="1">
        <v>45516</v>
      </c>
      <c r="B167" t="s">
        <v>24</v>
      </c>
    </row>
    <row r="168" spans="1:2" x14ac:dyDescent="0.35">
      <c r="A168" s="1">
        <v>45517</v>
      </c>
      <c r="B168" t="s">
        <v>24</v>
      </c>
    </row>
    <row r="169" spans="1:2" x14ac:dyDescent="0.35">
      <c r="A169" s="1">
        <v>45518</v>
      </c>
      <c r="B169" t="s">
        <v>24</v>
      </c>
    </row>
    <row r="170" spans="1:2" x14ac:dyDescent="0.35">
      <c r="A170" s="1">
        <v>45519</v>
      </c>
      <c r="B170" t="s">
        <v>24</v>
      </c>
    </row>
    <row r="171" spans="1:2" x14ac:dyDescent="0.35">
      <c r="A171" s="1">
        <v>45520</v>
      </c>
      <c r="B171" t="s">
        <v>24</v>
      </c>
    </row>
    <row r="172" spans="1:2" x14ac:dyDescent="0.35">
      <c r="A172" s="1">
        <v>45521</v>
      </c>
      <c r="B172" t="s">
        <v>24</v>
      </c>
    </row>
    <row r="173" spans="1:2" x14ac:dyDescent="0.35">
      <c r="A173" s="1">
        <v>45522</v>
      </c>
      <c r="B173" t="s">
        <v>24</v>
      </c>
    </row>
    <row r="174" spans="1:2" x14ac:dyDescent="0.35">
      <c r="A174" s="1">
        <v>45523</v>
      </c>
      <c r="B174" t="s">
        <v>24</v>
      </c>
    </row>
    <row r="175" spans="1:2" x14ac:dyDescent="0.35">
      <c r="A175" s="1">
        <v>45524</v>
      </c>
      <c r="B175" t="s">
        <v>24</v>
      </c>
    </row>
    <row r="176" spans="1:2" x14ac:dyDescent="0.35">
      <c r="A176" s="1">
        <v>45525</v>
      </c>
      <c r="B176" t="s">
        <v>24</v>
      </c>
    </row>
    <row r="177" spans="1:2" x14ac:dyDescent="0.35">
      <c r="A177" s="1">
        <v>45526</v>
      </c>
      <c r="B177" t="s">
        <v>24</v>
      </c>
    </row>
    <row r="178" spans="1:2" x14ac:dyDescent="0.35">
      <c r="A178" s="1">
        <v>45527</v>
      </c>
      <c r="B178" t="s">
        <v>24</v>
      </c>
    </row>
    <row r="179" spans="1:2" x14ac:dyDescent="0.35">
      <c r="A179" s="1">
        <v>45528</v>
      </c>
      <c r="B179" t="s">
        <v>24</v>
      </c>
    </row>
    <row r="180" spans="1:2" x14ac:dyDescent="0.35">
      <c r="A180" s="1">
        <v>45529</v>
      </c>
      <c r="B180" t="s">
        <v>24</v>
      </c>
    </row>
    <row r="181" spans="1:2" x14ac:dyDescent="0.35">
      <c r="A181" s="1">
        <v>45530</v>
      </c>
      <c r="B181" t="s">
        <v>24</v>
      </c>
    </row>
    <row r="182" spans="1:2" x14ac:dyDescent="0.35">
      <c r="A182" s="1">
        <v>45531</v>
      </c>
      <c r="B182" t="s">
        <v>24</v>
      </c>
    </row>
    <row r="183" spans="1:2" x14ac:dyDescent="0.35">
      <c r="A183" s="1">
        <v>45532</v>
      </c>
      <c r="B183" t="s">
        <v>24</v>
      </c>
    </row>
    <row r="184" spans="1:2" x14ac:dyDescent="0.35">
      <c r="A184" s="1">
        <v>45533</v>
      </c>
      <c r="B184" t="s">
        <v>24</v>
      </c>
    </row>
    <row r="185" spans="1:2" x14ac:dyDescent="0.35">
      <c r="A185" s="1">
        <v>45534</v>
      </c>
      <c r="B185" t="s">
        <v>24</v>
      </c>
    </row>
    <row r="186" spans="1:2" x14ac:dyDescent="0.35">
      <c r="A186" s="1">
        <v>45535</v>
      </c>
      <c r="B186" t="s">
        <v>24</v>
      </c>
    </row>
    <row r="187" spans="1:2" x14ac:dyDescent="0.35">
      <c r="A187" s="1">
        <v>45536</v>
      </c>
      <c r="B187" t="s">
        <v>24</v>
      </c>
    </row>
    <row r="188" spans="1:2" x14ac:dyDescent="0.35">
      <c r="A188" s="1">
        <v>45537</v>
      </c>
      <c r="B188" t="s">
        <v>24</v>
      </c>
    </row>
    <row r="189" spans="1:2" x14ac:dyDescent="0.35">
      <c r="A189" s="1">
        <v>45538</v>
      </c>
      <c r="B189" t="s">
        <v>24</v>
      </c>
    </row>
    <row r="190" spans="1:2" x14ac:dyDescent="0.35">
      <c r="A190" s="1">
        <v>45539</v>
      </c>
      <c r="B190" t="s">
        <v>24</v>
      </c>
    </row>
    <row r="191" spans="1:2" x14ac:dyDescent="0.35">
      <c r="A191" s="1">
        <v>45540</v>
      </c>
      <c r="B191" t="s">
        <v>24</v>
      </c>
    </row>
    <row r="192" spans="1:2" x14ac:dyDescent="0.35">
      <c r="A192" s="1">
        <v>45541</v>
      </c>
      <c r="B192" t="s">
        <v>24</v>
      </c>
    </row>
    <row r="193" spans="1:2" x14ac:dyDescent="0.35">
      <c r="A193" s="1">
        <v>45542</v>
      </c>
      <c r="B193" t="s">
        <v>24</v>
      </c>
    </row>
    <row r="194" spans="1:2" x14ac:dyDescent="0.35">
      <c r="A194" s="1">
        <v>45543</v>
      </c>
      <c r="B194" t="s">
        <v>24</v>
      </c>
    </row>
    <row r="195" spans="1:2" x14ac:dyDescent="0.35">
      <c r="A195" s="1">
        <v>45544</v>
      </c>
      <c r="B195" t="s">
        <v>24</v>
      </c>
    </row>
    <row r="196" spans="1:2" x14ac:dyDescent="0.35">
      <c r="A196" s="1">
        <v>45545</v>
      </c>
      <c r="B196" t="s">
        <v>24</v>
      </c>
    </row>
    <row r="197" spans="1:2" x14ac:dyDescent="0.35">
      <c r="A197" s="1">
        <v>45546</v>
      </c>
      <c r="B197" t="s">
        <v>24</v>
      </c>
    </row>
    <row r="198" spans="1:2" x14ac:dyDescent="0.35">
      <c r="A198" s="1">
        <v>45547</v>
      </c>
      <c r="B198" t="s">
        <v>24</v>
      </c>
    </row>
    <row r="199" spans="1:2" x14ac:dyDescent="0.35">
      <c r="A199" s="1">
        <v>45548</v>
      </c>
      <c r="B199" t="s">
        <v>24</v>
      </c>
    </row>
    <row r="200" spans="1:2" x14ac:dyDescent="0.35">
      <c r="A200" s="1">
        <v>45549</v>
      </c>
      <c r="B200" t="s">
        <v>24</v>
      </c>
    </row>
    <row r="201" spans="1:2" x14ac:dyDescent="0.35">
      <c r="A201" s="1">
        <v>45550</v>
      </c>
      <c r="B201" t="s">
        <v>24</v>
      </c>
    </row>
    <row r="202" spans="1:2" x14ac:dyDescent="0.35">
      <c r="A202" s="1">
        <v>45551</v>
      </c>
      <c r="B202" t="s">
        <v>24</v>
      </c>
    </row>
    <row r="203" spans="1:2" x14ac:dyDescent="0.35">
      <c r="A203" s="1">
        <v>45552</v>
      </c>
      <c r="B203" t="s">
        <v>24</v>
      </c>
    </row>
    <row r="204" spans="1:2" x14ac:dyDescent="0.35">
      <c r="A204" s="1">
        <v>45553</v>
      </c>
      <c r="B204" t="s">
        <v>24</v>
      </c>
    </row>
    <row r="205" spans="1:2" x14ac:dyDescent="0.35">
      <c r="A205" s="1">
        <v>45554</v>
      </c>
      <c r="B205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Stat weeks</vt:lpstr>
      <vt:lpstr>Sockeye FSC and Demo</vt:lpstr>
      <vt:lpstr>inriver catch</vt:lpstr>
      <vt:lpstr>Tyee</vt:lpstr>
      <vt:lpstr>tyee daily</vt:lpstr>
      <vt:lpstr>tyee cum</vt:lpstr>
      <vt:lpstr>tyee pcum</vt:lpstr>
      <vt:lpstr>index</vt:lpstr>
      <vt:lpstr>gncatch</vt:lpstr>
      <vt:lpstr>Sheet1</vt:lpstr>
      <vt:lpstr>demo catches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Rosenberger</dc:creator>
  <cp:lastModifiedBy>Andy Rosenberger</cp:lastModifiedBy>
  <dcterms:created xsi:type="dcterms:W3CDTF">2022-07-31T04:54:15Z</dcterms:created>
  <dcterms:modified xsi:type="dcterms:W3CDTF">2024-07-29T14:31:08Z</dcterms:modified>
</cp:coreProperties>
</file>