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791" documentId="8_{300015CA-734D-4980-AA82-24DFBA25F74F}" xr6:coauthVersionLast="47" xr6:coauthVersionMax="47" xr10:uidLastSave="{95B65182-316C-4B4E-B5C4-A4E391F8206D}"/>
  <bookViews>
    <workbookView xWindow="2050" yWindow="650" windowWidth="17910" windowHeight="11830" firstSheet="3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D51" i="1"/>
  <c r="E51" i="1"/>
  <c r="F51" i="1"/>
  <c r="K51" i="1"/>
  <c r="M51" i="1" s="1"/>
  <c r="L51" i="1"/>
  <c r="BD60" i="10"/>
  <c r="C50" i="1"/>
  <c r="D50" i="1"/>
  <c r="E50" i="1"/>
  <c r="F50" i="1"/>
  <c r="K50" i="1"/>
  <c r="BD59" i="10"/>
  <c r="N51" i="1" l="1"/>
  <c r="O51" i="1" s="1"/>
  <c r="C49" i="1"/>
  <c r="E49" i="1" s="1"/>
  <c r="D49" i="1"/>
  <c r="K49" i="1"/>
  <c r="C47" i="1"/>
  <c r="D47" i="1"/>
  <c r="E47" i="1"/>
  <c r="K47" i="1"/>
  <c r="L47" i="1" s="1"/>
  <c r="C48" i="1"/>
  <c r="D48" i="1"/>
  <c r="E48" i="1"/>
  <c r="K48" i="1"/>
  <c r="D46" i="1"/>
  <c r="E46" i="1"/>
  <c r="K46" i="1"/>
  <c r="L46" i="1" s="1"/>
  <c r="C46" i="1"/>
  <c r="C45" i="1"/>
  <c r="E45" i="1" s="1"/>
  <c r="D45" i="1"/>
  <c r="K45" i="1"/>
  <c r="M45" i="1" s="1"/>
  <c r="N45" i="1" s="1"/>
  <c r="C44" i="1"/>
  <c r="D44" i="1"/>
  <c r="E44" i="1"/>
  <c r="K44" i="1"/>
  <c r="M44" i="1" s="1"/>
  <c r="N44" i="1" s="1"/>
  <c r="D8" i="12"/>
  <c r="C8" i="12"/>
  <c r="B8" i="12"/>
  <c r="A8" i="12"/>
  <c r="P51" i="1" l="1"/>
  <c r="Q51" i="1"/>
  <c r="R51" i="1"/>
  <c r="L48" i="1"/>
  <c r="L49" i="1" s="1"/>
  <c r="L50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E41" i="1"/>
  <c r="K41" i="1"/>
  <c r="L41" i="1"/>
  <c r="M41" i="1"/>
  <c r="N41" i="1"/>
  <c r="C42" i="1"/>
  <c r="D42" i="1"/>
  <c r="E42" i="1"/>
  <c r="E43" i="1" s="1"/>
  <c r="K42" i="1"/>
  <c r="C43" i="1"/>
  <c r="D43" i="1"/>
  <c r="K43" i="1"/>
  <c r="L36" i="1"/>
  <c r="L37" i="1" s="1"/>
  <c r="L38" i="1" s="1"/>
  <c r="L39" i="1" s="1"/>
  <c r="L40" i="1" s="1"/>
  <c r="L35" i="1"/>
  <c r="M43" i="1" l="1"/>
  <c r="N43" i="1" s="1"/>
  <c r="L42" i="1"/>
  <c r="L43" i="1" s="1"/>
  <c r="M42" i="1"/>
  <c r="N42" i="1" s="1"/>
  <c r="C40" i="1"/>
  <c r="E40" i="1" s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N40" i="1" l="1"/>
  <c r="C39" i="1"/>
  <c r="D39" i="1"/>
  <c r="E39" i="1"/>
  <c r="M39" i="1"/>
  <c r="N39" i="1" s="1"/>
  <c r="C38" i="1"/>
  <c r="D38" i="1"/>
  <c r="E38" i="1"/>
  <c r="M38" i="1"/>
  <c r="C37" i="1"/>
  <c r="D37" i="1"/>
  <c r="E37" i="1"/>
  <c r="M37" i="1"/>
  <c r="N37" i="1" s="1"/>
  <c r="C34" i="1"/>
  <c r="D34" i="1"/>
  <c r="E34" i="1"/>
  <c r="M34" i="1"/>
  <c r="N34" i="1" s="1"/>
  <c r="C35" i="1"/>
  <c r="D35" i="1"/>
  <c r="E35" i="1"/>
  <c r="M35" i="1"/>
  <c r="N35" i="1" s="1"/>
  <c r="C36" i="1"/>
  <c r="D36" i="1"/>
  <c r="E36" i="1"/>
  <c r="M36" i="1"/>
  <c r="C33" i="1"/>
  <c r="D33" i="1"/>
  <c r="E33" i="1"/>
  <c r="M33" i="1"/>
  <c r="N33" i="1" s="1"/>
  <c r="M32" i="1"/>
  <c r="N32" i="1" s="1"/>
  <c r="D32" i="1"/>
  <c r="C32" i="1"/>
  <c r="E32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F32" i="1" l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0" i="1" l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<sst xmlns="http://schemas.openxmlformats.org/spreadsheetml/2006/main" count="312" uniqueCount="82">
  <si>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</si>
  <si>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</si>
  <si>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</si>
  <si>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</si>
  <si>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</si>
  <si>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</si>
  <si>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</si>
  <si>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</si>
  <si>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</si>
  <si>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</si>
  <si>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</si>
  <si>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</si>
  <si>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</si>
  <si>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</si>
  <si>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</si>
  <si>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</si>
  <si>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</si>
  <si>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</si>
  <si>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</si>
  <si>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</si>
  <si>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</si>
  <si>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</si>
  <si>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</si>
  <si>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</si>
  <si>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</si>
  <si>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</si>
  <si>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</si>
  <si>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</si>
  <si>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</si>
  <si>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</si>
  <si>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</si>
  <si>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</si>
  <si>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</si>
  <si>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</si>
  <si>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</si>
  <si>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</si>
  <si>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</si>
  <si>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</si>
  <si>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</si>
  <si>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</si>
  <si>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</si>
  <si>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</si>
  <si>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</si>
  <si>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</si>
  <si>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</si>
  <si>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</si>
  <si>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</si>
  <si>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</si>
  <si>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</si>
  <si>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</si>
  <si>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</si>
  <si>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</si>
  <si>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</si>
  <si>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</si>
  <si>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</si>
  <si>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</si>
  <si>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</si>
  <si>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</si>
  <si>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</si>
  <si>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</si>
  <si>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</si>
  <si>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</si>
  <si>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</si>
  <si>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</si>
  <si>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</si>
  <si>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</si>
  <si>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</si>
  <si>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</si>
  <si>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</si>
  <si>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</si>
  <si>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</si>
  <si>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</si>
  <si>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</si>
  <si>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</si>
  <si>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</si>
  <si>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</si>
  <si>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</si>
  <si>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</si>
  <si>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</si>
  <si>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</si>
  <si>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</si>
  <si>
    <t>Lax Kw'alaams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</si>
</sst>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34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C5" sqref="C5"/>
    </sheetView>
  </sheetViews>
  <sheetFormatPr defaultRowHeight="14.5" x14ac:dyDescent="0.35"/>
  <cols>
    <col min="1" max="1" width="10.08984375" bestFit="1" customWidth="1"/>
    <col min="2" max="2" width="14.1796875" customWidth="1"/>
  </cols>
  <sheetData>
    <row r="1" spans="1:6" x14ac:dyDescent="0.35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35">
      <c r="A2" s="1">
        <v>45490</v>
      </c>
      <c r="B2" t="s">
        <v>79</v>
      </c>
      <c r="C2" t="s">
        <v>80</v>
      </c>
      <c r="D2">
        <v>1229</v>
      </c>
    </row>
    <row r="3" spans="1:6" x14ac:dyDescent="0.35">
      <c r="A3" s="1">
        <v>45490</v>
      </c>
      <c r="B3" t="s">
        <v>81</v>
      </c>
      <c r="C3" t="s">
        <v>80</v>
      </c>
      <c r="D3">
        <v>800</v>
      </c>
    </row>
    <row r="4" spans="1:6" x14ac:dyDescent="0.35">
      <c r="A4" s="1">
        <v>45501</v>
      </c>
      <c r="B4" t="s">
        <v>81</v>
      </c>
      <c r="C4" t="s">
        <v>80</v>
      </c>
      <c r="D4">
        <v>6191</v>
      </c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G13" sqref="G13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6" customWidth="1"/>
    <col min="11" max="11" width="10" customWidth="1"/>
  </cols>
  <sheetData>
    <row r="1" spans="1:22" x14ac:dyDescent="0.35">
      <c r="A1" s="12" t="s">
        <v>45</v>
      </c>
    </row>
    <row r="2" spans="1:22" x14ac:dyDescent="0.35">
      <c r="A2" s="13">
        <v>2023</v>
      </c>
    </row>
    <row r="3" spans="1:22" x14ac:dyDescent="0.35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35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35">
      <c r="A5" s="12">
        <v>24</v>
      </c>
      <c r="B5" s="8">
        <v>45452</v>
      </c>
      <c r="C5" s="8">
        <v>45458</v>
      </c>
      <c r="D5" s="12"/>
      <c r="E5" s="11"/>
      <c r="F5" s="11"/>
      <c r="G5" s="11"/>
      <c r="H5" s="11"/>
      <c r="I5" s="11"/>
      <c r="J5" s="11"/>
      <c r="K5" s="10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2">
        <v>25</v>
      </c>
      <c r="B6" s="8">
        <v>45459</v>
      </c>
      <c r="C6" s="8">
        <v>45459</v>
      </c>
      <c r="D6" s="12"/>
      <c r="E6" s="11"/>
      <c r="F6" s="11"/>
      <c r="G6" s="11"/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8">
        <v>45466</v>
      </c>
      <c r="C7" s="8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8">
        <v>45473</v>
      </c>
      <c r="C8" s="8">
        <v>45461</v>
      </c>
      <c r="G8" s="9"/>
      <c r="H8" s="15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8">
        <v>45480</v>
      </c>
      <c r="C9" s="8">
        <v>45462</v>
      </c>
      <c r="G9" s="9"/>
      <c r="H9" s="15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8">
        <v>45487</v>
      </c>
      <c r="C10" s="8">
        <v>45463</v>
      </c>
      <c r="G10" s="9"/>
      <c r="H10" s="15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8">
        <v>45494</v>
      </c>
      <c r="C11" s="8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8">
        <v>45501</v>
      </c>
      <c r="C12" s="8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8">
        <v>45508</v>
      </c>
      <c r="C13" s="8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8">
        <v>45515</v>
      </c>
      <c r="C14" s="8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8">
        <v>45522</v>
      </c>
      <c r="C15" s="8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8">
        <v>45529</v>
      </c>
      <c r="C16" s="8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8">
        <v>45536</v>
      </c>
      <c r="C17" s="8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7" t="s">
        <v>35</v>
      </c>
      <c r="E18" s="6">
        <f>SUM(E7:E17)</f>
        <v>0</v>
      </c>
      <c r="F18" s="6">
        <f>SUM(F7:F17)</f>
        <v>0</v>
      </c>
      <c r="G18" s="6">
        <f>SUM(G7:G17)</f>
        <v>0</v>
      </c>
      <c r="I18" s="6">
        <f>SUM(I7:I17)</f>
        <v>0</v>
      </c>
      <c r="J18" s="6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4" customWidth="1"/>
    <col min="3" max="3" width="15.26953125" style="14" customWidth="1"/>
  </cols>
  <sheetData>
    <row r="1" spans="1:3" x14ac:dyDescent="0.35">
      <c r="A1" t="s">
        <v>1</v>
      </c>
      <c r="B1" s="14" t="s">
        <v>34</v>
      </c>
      <c r="C1" s="14" t="s">
        <v>46</v>
      </c>
    </row>
    <row r="2" spans="1:3" x14ac:dyDescent="0.35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35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35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35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35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35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35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35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35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35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35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35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35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35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35">
      <c r="A16" s="1">
        <v>45466</v>
      </c>
      <c r="B16" s="14">
        <f>VLOOKUP(A16,'Stat weeks'!$A$1:$B$119,2,FALSE)</f>
        <v>26</v>
      </c>
    </row>
    <row r="17" spans="1:2" x14ac:dyDescent="0.35">
      <c r="A17" s="1">
        <v>45467</v>
      </c>
      <c r="B17" s="14">
        <f>VLOOKUP(A17,'Stat weeks'!$A$1:$B$119,2,FALSE)</f>
        <v>26</v>
      </c>
    </row>
    <row r="18" spans="1:2" x14ac:dyDescent="0.35">
      <c r="A18" s="1">
        <v>45468</v>
      </c>
      <c r="B18" s="14">
        <f>VLOOKUP(A18,'Stat weeks'!$A$1:$B$119,2,FALSE)</f>
        <v>26</v>
      </c>
    </row>
    <row r="19" spans="1:2" x14ac:dyDescent="0.35">
      <c r="A19" s="1">
        <v>45469</v>
      </c>
      <c r="B19" s="14">
        <f>VLOOKUP(A19,'Stat weeks'!$A$1:$B$119,2,FALSE)</f>
        <v>26</v>
      </c>
    </row>
    <row r="20" spans="1:2" x14ac:dyDescent="0.35">
      <c r="A20" s="1">
        <v>45470</v>
      </c>
      <c r="B20" s="14">
        <f>VLOOKUP(A20,'Stat weeks'!$A$1:$B$119,2,FALSE)</f>
        <v>26</v>
      </c>
    </row>
    <row r="21" spans="1:2" x14ac:dyDescent="0.35">
      <c r="A21" s="1">
        <v>45471</v>
      </c>
      <c r="B21" s="14">
        <f>VLOOKUP(A21,'Stat weeks'!$A$1:$B$119,2,FALSE)</f>
        <v>26</v>
      </c>
    </row>
    <row r="22" spans="1:2" x14ac:dyDescent="0.35">
      <c r="A22" s="1">
        <v>45472</v>
      </c>
      <c r="B22" s="14">
        <f>VLOOKUP(A22,'Stat weeks'!$A$1:$B$119,2,FALSE)</f>
        <v>26</v>
      </c>
    </row>
    <row r="23" spans="1:2" x14ac:dyDescent="0.35">
      <c r="A23" s="1">
        <v>45473</v>
      </c>
      <c r="B23" s="14">
        <f>VLOOKUP(A23,'Stat weeks'!$A$1:$B$119,2,FALSE)</f>
        <v>27</v>
      </c>
    </row>
    <row r="24" spans="1:2" x14ac:dyDescent="0.35">
      <c r="A24" s="1">
        <v>45474</v>
      </c>
      <c r="B24" s="14">
        <f>VLOOKUP(A24,'Stat weeks'!$A$1:$B$119,2,FALSE)</f>
        <v>27</v>
      </c>
    </row>
    <row r="25" spans="1:2" x14ac:dyDescent="0.35">
      <c r="A25" s="1">
        <v>45475</v>
      </c>
      <c r="B25" s="14">
        <f>VLOOKUP(A25,'Stat weeks'!$A$1:$B$119,2,FALSE)</f>
        <v>27</v>
      </c>
    </row>
    <row r="26" spans="1:2" x14ac:dyDescent="0.35">
      <c r="A26" s="1">
        <v>45476</v>
      </c>
      <c r="B26" s="14">
        <f>VLOOKUP(A26,'Stat weeks'!$A$1:$B$119,2,FALSE)</f>
        <v>27</v>
      </c>
    </row>
    <row r="27" spans="1:2" x14ac:dyDescent="0.35">
      <c r="A27" s="1">
        <v>45477</v>
      </c>
      <c r="B27" s="14">
        <f>VLOOKUP(A27,'Stat weeks'!$A$1:$B$119,2,FALSE)</f>
        <v>27</v>
      </c>
    </row>
    <row r="28" spans="1:2" x14ac:dyDescent="0.35">
      <c r="A28" s="1">
        <v>45478</v>
      </c>
      <c r="B28" s="14">
        <f>VLOOKUP(A28,'Stat weeks'!$A$1:$B$119,2,FALSE)</f>
        <v>27</v>
      </c>
    </row>
    <row r="29" spans="1:2" x14ac:dyDescent="0.35">
      <c r="A29" s="1">
        <v>45479</v>
      </c>
      <c r="B29" s="14">
        <f>VLOOKUP(A29,'Stat weeks'!$A$1:$B$119,2,FALSE)</f>
        <v>27</v>
      </c>
    </row>
    <row r="30" spans="1:2" x14ac:dyDescent="0.35">
      <c r="A30" s="1">
        <v>45480</v>
      </c>
      <c r="B30" s="14">
        <f>VLOOKUP(A30,'Stat weeks'!$A$1:$B$119,2,FALSE)</f>
        <v>28</v>
      </c>
    </row>
    <row r="31" spans="1:2" x14ac:dyDescent="0.35">
      <c r="A31" s="1">
        <v>45481</v>
      </c>
      <c r="B31" s="14">
        <f>VLOOKUP(A31,'Stat weeks'!$A$1:$B$119,2,FALSE)</f>
        <v>28</v>
      </c>
    </row>
    <row r="32" spans="1:2" x14ac:dyDescent="0.35">
      <c r="A32" s="1">
        <v>45482</v>
      </c>
      <c r="B32" s="14">
        <f>VLOOKUP(A32,'Stat weeks'!$A$1:$B$119,2,FALSE)</f>
        <v>28</v>
      </c>
    </row>
    <row r="33" spans="1:2" x14ac:dyDescent="0.35">
      <c r="A33" s="1">
        <v>45483</v>
      </c>
      <c r="B33" s="14">
        <f>VLOOKUP(A33,'Stat weeks'!$A$1:$B$119,2,FALSE)</f>
        <v>28</v>
      </c>
    </row>
    <row r="34" spans="1:2" x14ac:dyDescent="0.35">
      <c r="A34" s="1">
        <v>45484</v>
      </c>
      <c r="B34" s="14">
        <f>VLOOKUP(A34,'Stat weeks'!$A$1:$B$119,2,FALSE)</f>
        <v>28</v>
      </c>
    </row>
    <row r="35" spans="1:2" x14ac:dyDescent="0.35">
      <c r="A35" s="1">
        <v>45485</v>
      </c>
      <c r="B35" s="14">
        <f>VLOOKUP(A35,'Stat weeks'!$A$1:$B$119,2,FALSE)</f>
        <v>28</v>
      </c>
    </row>
    <row r="36" spans="1:2" x14ac:dyDescent="0.35">
      <c r="A36" s="1">
        <v>45486</v>
      </c>
      <c r="B36" s="14">
        <f>VLOOKUP(A36,'Stat weeks'!$A$1:$B$119,2,FALSE)</f>
        <v>28</v>
      </c>
    </row>
    <row r="37" spans="1:2" x14ac:dyDescent="0.35">
      <c r="A37" s="1">
        <v>45487</v>
      </c>
      <c r="B37" s="14">
        <f>VLOOKUP(A37,'Stat weeks'!$A$1:$B$119,2,FALSE)</f>
        <v>29</v>
      </c>
    </row>
    <row r="38" spans="1:2" x14ac:dyDescent="0.35">
      <c r="A38" s="1">
        <v>45488</v>
      </c>
      <c r="B38" s="14">
        <f>VLOOKUP(A38,'Stat weeks'!$A$1:$B$119,2,FALSE)</f>
        <v>29</v>
      </c>
    </row>
    <row r="39" spans="1:2" x14ac:dyDescent="0.35">
      <c r="A39" s="1">
        <v>45489</v>
      </c>
      <c r="B39" s="14">
        <f>VLOOKUP(A39,'Stat weeks'!$A$1:$B$119,2,FALSE)</f>
        <v>29</v>
      </c>
    </row>
    <row r="40" spans="1:2" x14ac:dyDescent="0.35">
      <c r="A40" s="1">
        <v>45490</v>
      </c>
      <c r="B40" s="14">
        <f>VLOOKUP(A40,'Stat weeks'!$A$1:$B$119,2,FALSE)</f>
        <v>29</v>
      </c>
    </row>
    <row r="41" spans="1:2" x14ac:dyDescent="0.35">
      <c r="A41" s="1">
        <v>45491</v>
      </c>
      <c r="B41" s="14">
        <f>VLOOKUP(A41,'Stat weeks'!$A$1:$B$119,2,FALSE)</f>
        <v>29</v>
      </c>
    </row>
    <row r="42" spans="1:2" x14ac:dyDescent="0.35">
      <c r="A42" s="1">
        <v>45492</v>
      </c>
      <c r="B42" s="14">
        <f>VLOOKUP(A42,'Stat weeks'!$A$1:$B$119,2,FALSE)</f>
        <v>29</v>
      </c>
    </row>
    <row r="43" spans="1:2" x14ac:dyDescent="0.35">
      <c r="A43" s="1">
        <v>45493</v>
      </c>
      <c r="B43" s="14">
        <f>VLOOKUP(A43,'Stat weeks'!$A$1:$B$119,2,FALSE)</f>
        <v>29</v>
      </c>
    </row>
    <row r="44" spans="1:2" x14ac:dyDescent="0.35">
      <c r="A44" s="1">
        <v>45494</v>
      </c>
      <c r="B44" s="14">
        <f>VLOOKUP(A44,'Stat weeks'!$A$1:$B$119,2,FALSE)</f>
        <v>30</v>
      </c>
    </row>
    <row r="45" spans="1:2" x14ac:dyDescent="0.35">
      <c r="A45" s="1">
        <v>45495</v>
      </c>
      <c r="B45" s="14">
        <f>VLOOKUP(A45,'Stat weeks'!$A$1:$B$119,2,FALSE)</f>
        <v>30</v>
      </c>
    </row>
    <row r="46" spans="1:2" x14ac:dyDescent="0.35">
      <c r="A46" s="1">
        <v>45496</v>
      </c>
      <c r="B46" s="14">
        <f>VLOOKUP(A46,'Stat weeks'!$A$1:$B$119,2,FALSE)</f>
        <v>30</v>
      </c>
    </row>
    <row r="47" spans="1:2" x14ac:dyDescent="0.35">
      <c r="A47" s="1">
        <v>45497</v>
      </c>
      <c r="B47" s="14">
        <f>VLOOKUP(A47,'Stat weeks'!$A$1:$B$119,2,FALSE)</f>
        <v>30</v>
      </c>
    </row>
    <row r="48" spans="1:2" x14ac:dyDescent="0.35">
      <c r="A48" s="1">
        <v>45498</v>
      </c>
      <c r="B48" s="14">
        <f>VLOOKUP(A48,'Stat weeks'!$A$1:$B$119,2,FALSE)</f>
        <v>30</v>
      </c>
    </row>
    <row r="49" spans="1:2" x14ac:dyDescent="0.35">
      <c r="A49" s="1">
        <v>45499</v>
      </c>
      <c r="B49" s="14">
        <f>VLOOKUP(A49,'Stat weeks'!$A$1:$B$119,2,FALSE)</f>
        <v>30</v>
      </c>
    </row>
    <row r="50" spans="1:2" x14ac:dyDescent="0.35">
      <c r="A50" s="1">
        <v>45500</v>
      </c>
      <c r="B50" s="14">
        <f>VLOOKUP(A50,'Stat weeks'!$A$1:$B$119,2,FALSE)</f>
        <v>30</v>
      </c>
    </row>
    <row r="51" spans="1:2" x14ac:dyDescent="0.35">
      <c r="A51" s="1">
        <v>45501</v>
      </c>
      <c r="B51" s="14">
        <f>VLOOKUP(A51,'Stat weeks'!$A$1:$B$119,2,FALSE)</f>
        <v>31</v>
      </c>
    </row>
    <row r="52" spans="1:2" x14ac:dyDescent="0.35">
      <c r="A52" s="1">
        <v>45502</v>
      </c>
      <c r="B52" s="14">
        <f>VLOOKUP(A52,'Stat weeks'!$A$1:$B$119,2,FALSE)</f>
        <v>31</v>
      </c>
    </row>
    <row r="53" spans="1:2" x14ac:dyDescent="0.35">
      <c r="A53" s="1">
        <v>45503</v>
      </c>
      <c r="B53" s="14">
        <f>VLOOKUP(A53,'Stat weeks'!$A$1:$B$119,2,FALSE)</f>
        <v>31</v>
      </c>
    </row>
    <row r="54" spans="1:2" x14ac:dyDescent="0.35">
      <c r="A54" s="1">
        <v>45504</v>
      </c>
      <c r="B54" s="14">
        <f>VLOOKUP(A54,'Stat weeks'!$A$1:$B$119,2,FALSE)</f>
        <v>31</v>
      </c>
    </row>
    <row r="55" spans="1:2" x14ac:dyDescent="0.35">
      <c r="A55" s="1">
        <v>45505</v>
      </c>
      <c r="B55" s="14">
        <f>VLOOKUP(A55,'Stat weeks'!$A$1:$B$119,2,FALSE)</f>
        <v>31</v>
      </c>
    </row>
    <row r="56" spans="1:2" x14ac:dyDescent="0.35">
      <c r="A56" s="1">
        <v>45506</v>
      </c>
      <c r="B56" s="14">
        <f>VLOOKUP(A56,'Stat weeks'!$A$1:$B$119,2,FALSE)</f>
        <v>31</v>
      </c>
    </row>
    <row r="57" spans="1:2" x14ac:dyDescent="0.35">
      <c r="A57" s="1">
        <v>45507</v>
      </c>
      <c r="B57" s="14">
        <f>VLOOKUP(A57,'Stat weeks'!$A$1:$B$119,2,FALSE)</f>
        <v>31</v>
      </c>
    </row>
    <row r="58" spans="1:2" x14ac:dyDescent="0.35">
      <c r="A58" s="1">
        <v>45508</v>
      </c>
      <c r="B58" s="14">
        <f>VLOOKUP(A58,'Stat weeks'!$A$1:$B$119,2,FALSE)</f>
        <v>32</v>
      </c>
    </row>
    <row r="59" spans="1:2" x14ac:dyDescent="0.35">
      <c r="A59" s="1">
        <v>45509</v>
      </c>
      <c r="B59" s="14">
        <f>VLOOKUP(A59,'Stat weeks'!$A$1:$B$119,2,FALSE)</f>
        <v>32</v>
      </c>
    </row>
    <row r="60" spans="1:2" x14ac:dyDescent="0.35">
      <c r="A60" s="1">
        <v>45510</v>
      </c>
      <c r="B60" s="14">
        <f>VLOOKUP(A60,'Stat weeks'!$A$1:$B$119,2,FALSE)</f>
        <v>32</v>
      </c>
    </row>
    <row r="61" spans="1:2" x14ac:dyDescent="0.35">
      <c r="A61" s="1">
        <v>45511</v>
      </c>
      <c r="B61" s="14">
        <f>VLOOKUP(A61,'Stat weeks'!$A$1:$B$119,2,FALSE)</f>
        <v>32</v>
      </c>
    </row>
    <row r="62" spans="1:2" x14ac:dyDescent="0.35">
      <c r="A62" s="1">
        <v>45512</v>
      </c>
      <c r="B62" s="14">
        <f>VLOOKUP(A62,'Stat weeks'!$A$1:$B$119,2,FALSE)</f>
        <v>32</v>
      </c>
    </row>
    <row r="63" spans="1:2" x14ac:dyDescent="0.35">
      <c r="A63" s="1">
        <v>45513</v>
      </c>
      <c r="B63" s="14">
        <f>VLOOKUP(A63,'Stat weeks'!$A$1:$B$119,2,FALSE)</f>
        <v>32</v>
      </c>
    </row>
    <row r="64" spans="1:2" x14ac:dyDescent="0.35">
      <c r="A64" s="1">
        <v>45514</v>
      </c>
      <c r="B64" s="14">
        <f>VLOOKUP(A64,'Stat weeks'!$A$1:$B$119,2,FALSE)</f>
        <v>32</v>
      </c>
    </row>
    <row r="65" spans="1:2" x14ac:dyDescent="0.35">
      <c r="A65" s="1">
        <v>45515</v>
      </c>
      <c r="B65" s="14">
        <f>VLOOKUP(A65,'Stat weeks'!$A$1:$B$119,2,FALSE)</f>
        <v>33</v>
      </c>
    </row>
    <row r="66" spans="1:2" x14ac:dyDescent="0.35">
      <c r="A66" s="1">
        <v>45516</v>
      </c>
      <c r="B66" s="14">
        <f>VLOOKUP(A66,'Stat weeks'!$A$1:$B$119,2,FALSE)</f>
        <v>33</v>
      </c>
    </row>
    <row r="67" spans="1:2" x14ac:dyDescent="0.35">
      <c r="A67" s="1">
        <v>45517</v>
      </c>
      <c r="B67" s="14">
        <f>VLOOKUP(A67,'Stat weeks'!$A$1:$B$119,2,FALSE)</f>
        <v>33</v>
      </c>
    </row>
    <row r="68" spans="1:2" x14ac:dyDescent="0.35">
      <c r="A68" s="1">
        <v>45518</v>
      </c>
      <c r="B68" s="14">
        <f>VLOOKUP(A68,'Stat weeks'!$A$1:$B$119,2,FALSE)</f>
        <v>33</v>
      </c>
    </row>
    <row r="69" spans="1:2" x14ac:dyDescent="0.35">
      <c r="A69" s="1">
        <v>45519</v>
      </c>
      <c r="B69" s="14">
        <f>VLOOKUP(A69,'Stat weeks'!$A$1:$B$119,2,FALSE)</f>
        <v>33</v>
      </c>
    </row>
    <row r="70" spans="1:2" x14ac:dyDescent="0.35">
      <c r="A70" s="1">
        <v>45520</v>
      </c>
      <c r="B70" s="14">
        <f>VLOOKUP(A70,'Stat weeks'!$A$1:$B$119,2,FALSE)</f>
        <v>33</v>
      </c>
    </row>
    <row r="71" spans="1:2" x14ac:dyDescent="0.35">
      <c r="A71" s="1">
        <v>45521</v>
      </c>
      <c r="B71" s="14">
        <f>VLOOKUP(A71,'Stat weeks'!$A$1:$B$119,2,FALSE)</f>
        <v>33</v>
      </c>
    </row>
    <row r="72" spans="1:2" x14ac:dyDescent="0.35">
      <c r="A72" s="1">
        <v>45522</v>
      </c>
      <c r="B72" s="14">
        <f>VLOOKUP(A72,'Stat weeks'!$A$1:$B$119,2,FALSE)</f>
        <v>34</v>
      </c>
    </row>
    <row r="73" spans="1:2" x14ac:dyDescent="0.35">
      <c r="A73" s="1">
        <v>45523</v>
      </c>
      <c r="B73" s="14">
        <f>VLOOKUP(A73,'Stat weeks'!$A$1:$B$119,2,FALSE)</f>
        <v>34</v>
      </c>
    </row>
    <row r="74" spans="1:2" x14ac:dyDescent="0.35">
      <c r="A74" s="1">
        <v>45524</v>
      </c>
      <c r="B74" s="14">
        <f>VLOOKUP(A74,'Stat weeks'!$A$1:$B$119,2,FALSE)</f>
        <v>34</v>
      </c>
    </row>
    <row r="75" spans="1:2" x14ac:dyDescent="0.35">
      <c r="A75" s="1">
        <v>45525</v>
      </c>
      <c r="B75" s="14">
        <f>VLOOKUP(A75,'Stat weeks'!$A$1:$B$119,2,FALSE)</f>
        <v>34</v>
      </c>
    </row>
    <row r="76" spans="1:2" x14ac:dyDescent="0.35">
      <c r="A76" s="1">
        <v>45526</v>
      </c>
      <c r="B76" s="14">
        <f>VLOOKUP(A76,'Stat weeks'!$A$1:$B$119,2,FALSE)</f>
        <v>34</v>
      </c>
    </row>
    <row r="77" spans="1:2" x14ac:dyDescent="0.35">
      <c r="A77" s="1">
        <v>45527</v>
      </c>
      <c r="B77" s="14">
        <f>VLOOKUP(A77,'Stat weeks'!$A$1:$B$119,2,FALSE)</f>
        <v>34</v>
      </c>
    </row>
    <row r="78" spans="1:2" x14ac:dyDescent="0.35">
      <c r="A78" s="1">
        <v>45528</v>
      </c>
      <c r="B78" s="14">
        <f>VLOOKUP(A78,'Stat weeks'!$A$1:$B$119,2,FALSE)</f>
        <v>34</v>
      </c>
    </row>
    <row r="79" spans="1:2" x14ac:dyDescent="0.35">
      <c r="A79" s="1">
        <v>45529</v>
      </c>
      <c r="B79" s="14">
        <f>VLOOKUP(A79,'Stat weeks'!$A$1:$B$119,2,FALSE)</f>
        <v>35</v>
      </c>
    </row>
    <row r="80" spans="1:2" x14ac:dyDescent="0.35">
      <c r="A80" s="1">
        <v>45530</v>
      </c>
      <c r="B80" s="14">
        <f>VLOOKUP(A80,'Stat weeks'!$A$1:$B$119,2,FALSE)</f>
        <v>35</v>
      </c>
    </row>
    <row r="81" spans="1:2" x14ac:dyDescent="0.35">
      <c r="A81" s="1">
        <v>45531</v>
      </c>
      <c r="B81" s="14">
        <f>VLOOKUP(A81,'Stat weeks'!$A$1:$B$119,2,FALSE)</f>
        <v>35</v>
      </c>
    </row>
    <row r="82" spans="1:2" x14ac:dyDescent="0.35">
      <c r="A82" s="1">
        <v>45532</v>
      </c>
      <c r="B82" s="14">
        <f>VLOOKUP(A82,'Stat weeks'!$A$1:$B$119,2,FALSE)</f>
        <v>35</v>
      </c>
    </row>
    <row r="83" spans="1:2" x14ac:dyDescent="0.35">
      <c r="A83" s="1">
        <v>45533</v>
      </c>
      <c r="B83" s="14">
        <f>VLOOKUP(A83,'Stat weeks'!$A$1:$B$119,2,FALSE)</f>
        <v>35</v>
      </c>
    </row>
    <row r="84" spans="1:2" x14ac:dyDescent="0.35">
      <c r="A84" s="1">
        <v>45534</v>
      </c>
      <c r="B84" s="14">
        <f>VLOOKUP(A84,'Stat weeks'!$A$1:$B$119,2,FALSE)</f>
        <v>35</v>
      </c>
    </row>
    <row r="85" spans="1:2" x14ac:dyDescent="0.35">
      <c r="A85" s="1">
        <v>45535</v>
      </c>
      <c r="B85" s="14">
        <f>VLOOKUP(A85,'Stat weeks'!$A$1:$B$119,2,FALSE)</f>
        <v>35</v>
      </c>
    </row>
    <row r="86" spans="1:2" x14ac:dyDescent="0.35">
      <c r="A86" s="1">
        <v>45536</v>
      </c>
      <c r="B86" s="14">
        <f>VLOOKUP(A86,'Stat weeks'!$A$1:$B$119,2,FALSE)</f>
        <v>36</v>
      </c>
    </row>
    <row r="87" spans="1:2" x14ac:dyDescent="0.35">
      <c r="A87" s="1">
        <v>45537</v>
      </c>
      <c r="B87" s="14">
        <f>VLOOKUP(A87,'Stat weeks'!$A$1:$B$119,2,FALSE)</f>
        <v>36</v>
      </c>
    </row>
    <row r="88" spans="1:2" x14ac:dyDescent="0.35">
      <c r="A88" s="1">
        <v>45538</v>
      </c>
      <c r="B88" s="14">
        <f>VLOOKUP(A88,'Stat weeks'!$A$1:$B$119,2,FALSE)</f>
        <v>36</v>
      </c>
    </row>
    <row r="89" spans="1:2" x14ac:dyDescent="0.35">
      <c r="A89" s="1">
        <v>45539</v>
      </c>
      <c r="B89" s="14">
        <f>VLOOKUP(A89,'Stat weeks'!$A$1:$B$119,2,FALSE)</f>
        <v>36</v>
      </c>
    </row>
    <row r="90" spans="1:2" x14ac:dyDescent="0.35">
      <c r="A90" s="1">
        <v>45540</v>
      </c>
      <c r="B90" s="14">
        <f>VLOOKUP(A90,'Stat weeks'!$A$1:$B$119,2,FALSE)</f>
        <v>36</v>
      </c>
    </row>
    <row r="91" spans="1:2" x14ac:dyDescent="0.35">
      <c r="A91" s="1">
        <v>45541</v>
      </c>
      <c r="B91" s="14">
        <f>VLOOKUP(A91,'Stat weeks'!$A$1:$B$119,2,FALSE)</f>
        <v>36</v>
      </c>
    </row>
    <row r="92" spans="1:2" x14ac:dyDescent="0.35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C31" activePane="bottomRight" state="frozen"/>
      <selection pane="topRight" activeCell="B1" sqref="B1"/>
      <selection pane="bottomLeft" activeCell="A2" sqref="A2"/>
      <selection pane="bottomRight" activeCell="C52" sqref="C52:R52"/>
    </sheetView>
  </sheetViews>
  <sheetFormatPr defaultRowHeight="14.5" x14ac:dyDescent="0.35"/>
  <cols>
    <col min="1" max="1" width="10.1796875" style="3" bestFit="1" customWidth="1"/>
    <col min="2" max="2" width="10.54296875" style="3" customWidth="1"/>
    <col min="3" max="3" width="10.54296875" style="5" customWidth="1"/>
    <col min="6" max="6" width="8.7265625" style="3"/>
    <col min="11" max="17" width="8.7265625" style="3"/>
    <col min="18" max="18" width="9.81640625" style="3" bestFit="1" customWidth="1"/>
    <col min="19" max="19" width="11.7265625" style="3" customWidth="1"/>
    <col min="20" max="20" width="11.08984375" style="3" customWidth="1"/>
    <col min="21" max="21" width="12.7265625" style="3" customWidth="1"/>
  </cols>
  <sheetData>
    <row r="1" spans="1:23" x14ac:dyDescent="0.35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35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4">
        <v>45482</v>
      </c>
      <c r="B31" s="3">
        <v>0.12746575564063159</v>
      </c>
      <c r="C31" s="5">
        <f>index!B31</f>
        <v>51.07</v>
      </c>
      <c r="D31">
        <f>'tyee daily'!BD40</f>
        <v>66952</v>
      </c>
      <c r="E31">
        <f t="shared" ref="E31" si="119">E30+C31</f>
        <v>218.42000000000002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242.37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261.67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4">
        <v>45485</v>
      </c>
      <c r="B34" s="3">
        <v>0.17953141579666437</v>
      </c>
      <c r="C34" s="5">
        <f>index!B34</f>
        <v>39.090000000000003</v>
      </c>
      <c r="D34">
        <f>'tyee daily'!BD43</f>
        <v>52293</v>
      </c>
      <c r="E34">
        <f t="shared" ref="E34:E36" si="143">E33+C34</f>
        <v>300.76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4">
        <v>45486</v>
      </c>
      <c r="B35" s="3">
        <v>0.19876568524152957</v>
      </c>
      <c r="C35" s="5">
        <f>index!B35</f>
        <v>39.869999999999997</v>
      </c>
      <c r="D35">
        <f>'tyee daily'!BD44</f>
        <v>39030</v>
      </c>
      <c r="E35">
        <f t="shared" si="143"/>
        <v>340.63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369.48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391.06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406.94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426.06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446.85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485.94000000000005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4">
        <v>45493</v>
      </c>
      <c r="B42" s="3">
        <v>0.37308813547574166</v>
      </c>
      <c r="C42" s="5">
        <f>index!B42</f>
        <v>30.04</v>
      </c>
      <c r="D42">
        <f>'tyee daily'!BD51</f>
        <v>54277</v>
      </c>
      <c r="E42">
        <f t="shared" si="185"/>
        <v>515.98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569.17000000000007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632.50000000000011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696.0200000000001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4">
        <v>45497</v>
      </c>
      <c r="B46" s="3">
        <v>0.491439395553048</v>
      </c>
      <c r="C46" s="5">
        <f>index!B46</f>
        <v>81.91</v>
      </c>
      <c r="D46">
        <f>'tyee daily'!BD55</f>
        <v>106699</v>
      </c>
      <c r="E46">
        <f t="shared" ref="E46" si="215">E45+C46</f>
        <v>777.93000000000006</v>
      </c>
      <c r="F46" s="3">
        <f t="shared" ref="F46" si="216">D46+F45</f>
        <v>1017403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112810.2</v>
      </c>
      <c r="O46" s="3">
        <f t="shared" ref="O46" si="221">N46+O45</f>
        <v>1052216.1999999997</v>
      </c>
      <c r="P46" s="3">
        <f t="shared" ref="P46" si="222">O46/B52</f>
        <v>1583073.1326613131</v>
      </c>
      <c r="Q46" s="3">
        <f t="shared" ref="Q46" si="223">O46/B46</f>
        <v>2141090.456974606</v>
      </c>
      <c r="R46" s="3">
        <f t="shared" ref="R46" si="224">O46/B40</f>
        <v>3315539.995890466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845.86000000000013</v>
      </c>
      <c r="F47" s="3">
        <f t="shared" ref="F47:F48" si="226">D47+F46</f>
        <v>1105888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1151210.3999999997</v>
      </c>
      <c r="P47" s="3">
        <f t="shared" ref="P47:P48" si="232">O47/B53</f>
        <v>1666396.1873269808</v>
      </c>
      <c r="Q47" s="3">
        <f t="shared" ref="Q47:Q48" si="233">O47/B47</f>
        <v>2207144.5425155913</v>
      </c>
      <c r="R47" s="3">
        <f t="shared" ref="R47:R48" si="234">O47/B41</f>
        <v>3339824.0596690043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4">
        <v>45499</v>
      </c>
      <c r="B48" s="3">
        <v>0.55154932985508565</v>
      </c>
      <c r="C48" s="5">
        <f>index!B48</f>
        <v>45.55</v>
      </c>
      <c r="D48">
        <f>'tyee daily'!BD57</f>
        <v>59336</v>
      </c>
      <c r="E48">
        <f t="shared" si="225"/>
        <v>891.41000000000008</v>
      </c>
      <c r="F48" s="3">
        <f t="shared" si="226"/>
        <v>1165224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71465.600000000006</v>
      </c>
      <c r="O48" s="3">
        <f t="shared" si="231"/>
        <v>1222675.9999999998</v>
      </c>
      <c r="P48" s="3">
        <f t="shared" si="232"/>
        <v>1707529.7098464223</v>
      </c>
      <c r="Q48" s="3">
        <f t="shared" si="233"/>
        <v>2216802.6209391756</v>
      </c>
      <c r="R48" s="3">
        <f t="shared" si="234"/>
        <v>3277177.3844829183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932.15000000000009</v>
      </c>
      <c r="F49" s="3">
        <f t="shared" ref="F49" si="236">D49+F48</f>
        <v>1218301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1288833.7999999998</v>
      </c>
      <c r="P49" s="3">
        <f t="shared" ref="P49" si="242">O49/B55</f>
        <v>1742931.4734493443</v>
      </c>
      <c r="Q49" s="3">
        <f t="shared" ref="Q49" si="243">O49/B49</f>
        <v>2219190.2694747886</v>
      </c>
      <c r="R49" s="3">
        <f t="shared" ref="R49" si="244">O49/B43</f>
        <v>3203942.7146742088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4">
        <v>45501</v>
      </c>
      <c r="B50" s="3">
        <v>0.60973478563881944</v>
      </c>
      <c r="C50" s="5">
        <f>index!B50</f>
        <v>30.3</v>
      </c>
      <c r="D50">
        <f>'tyee daily'!BD59</f>
        <v>39472</v>
      </c>
      <c r="E50">
        <f t="shared" ref="E50" si="245">E49+C50</f>
        <v>962.45</v>
      </c>
      <c r="F50" s="3">
        <f t="shared" ref="F50" si="246">D50+F49</f>
        <v>1257773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52552.800000000003</v>
      </c>
      <c r="O50" s="3">
        <f t="shared" ref="O50" si="251">N50+O49</f>
        <v>1341386.5999999999</v>
      </c>
      <c r="P50" s="3">
        <f t="shared" ref="P50" si="252">O50/B56</f>
        <v>1761754.3035250595</v>
      </c>
      <c r="Q50" s="3">
        <f t="shared" ref="Q50" si="253">O50/B50</f>
        <v>2199950.9156995667</v>
      </c>
      <c r="R50" s="3">
        <f t="shared" ref="R50" si="254">O50/B44</f>
        <v>3105843.5070501817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:E52" si="255">E50+C51</f>
        <v>990</v>
      </c>
      <c r="F51" s="3">
        <f t="shared" ref="F51:F52" si="256">D51+F50</f>
        <v>1293658</v>
      </c>
      <c r="K51" s="3">
        <f t="shared" ref="K51:K52" si="257">SUM(G51:H51)</f>
        <v>0</v>
      </c>
      <c r="L51" s="3">
        <f t="shared" ref="L51:L52" si="258">L50+K51</f>
        <v>103133</v>
      </c>
      <c r="M51" s="3">
        <f t="shared" ref="M51:M52" si="259">0.2*K47+0.2*K48+0.2*K49+0.2*K50+0.2*K51</f>
        <v>13080.800000000001</v>
      </c>
      <c r="N51" s="3">
        <f t="shared" ref="N51:N52" si="260">D51+M51</f>
        <v>48965.8</v>
      </c>
      <c r="O51" s="3">
        <f t="shared" ref="O51:O52" si="261">N51+O50</f>
        <v>1390352.4</v>
      </c>
      <c r="P51" s="3">
        <f t="shared" ref="P51:P52" si="262">O51/B57</f>
        <v>1777546.6382026174</v>
      </c>
      <c r="Q51" s="3">
        <f t="shared" ref="Q51:Q52" si="263">O51/B51</f>
        <v>2179872.764488894</v>
      </c>
      <c r="R51" s="3">
        <f t="shared" ref="R51:R52" si="264">O51/B45</f>
        <v>3012587.0058968496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4">
        <v>45503</v>
      </c>
      <c r="B52" s="3">
        <v>0.66466682952992395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4">
        <v>45504</v>
      </c>
      <c r="B53" s="3">
        <v>0.69083835450117292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4">
        <v>45505</v>
      </c>
      <c r="B54" s="3">
        <v>0.71604962007364958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4">
        <v>45506</v>
      </c>
      <c r="B55" s="3">
        <v>0.73946326613136226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4">
        <v>45507</v>
      </c>
      <c r="B56" s="3">
        <v>0.76139254907227749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4">
        <v>45508</v>
      </c>
      <c r="B57" s="3">
        <v>0.78217492026305846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4">
        <v>45509</v>
      </c>
      <c r="B58" s="3">
        <v>0.80156266380917285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4">
        <v>45510</v>
      </c>
      <c r="B59" s="3">
        <v>0.81972301366823219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4">
        <v>45511</v>
      </c>
      <c r="B60" s="3">
        <v>0.83712237503007303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4">
        <v>45512</v>
      </c>
      <c r="B61" s="3">
        <v>0.85323946725191524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4">
        <v>45513</v>
      </c>
      <c r="B62" s="3">
        <v>0.86765077787814815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4">
        <v>45514</v>
      </c>
      <c r="B63" s="3">
        <v>0.88040062559860244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4">
        <v>45515</v>
      </c>
      <c r="B64" s="3">
        <v>0.89155590700305698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4">
        <v>45516</v>
      </c>
      <c r="B65" s="3">
        <v>0.90133415036419995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4">
        <v>45517</v>
      </c>
      <c r="B66" s="3">
        <v>0.91022938315127144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4">
        <v>45518</v>
      </c>
      <c r="B67" s="3">
        <v>0.91848307396127093</v>
      </c>
      <c r="S67" s="3">
        <f>'tyee daily'!BF76</f>
        <v>14995.554495555556</v>
      </c>
      <c r="T67" s="3">
        <v>1954411.1042473798</v>
      </c>
      <c r="U67" s="3">
        <f t="shared" ref="U67:U103" si="26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265"/>
        <v>0.94944563805311688</v>
      </c>
      <c r="V68">
        <f>'tyee daily'!BC77</f>
        <v>30628</v>
      </c>
      <c r="W68">
        <v>1490923</v>
      </c>
    </row>
    <row r="69" spans="1:23" x14ac:dyDescent="0.35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265"/>
        <v>0.95555586163339168</v>
      </c>
      <c r="V69">
        <f>'tyee daily'!BC78</f>
        <v>15685</v>
      </c>
      <c r="W69">
        <v>1506608</v>
      </c>
    </row>
    <row r="70" spans="1:23" x14ac:dyDescent="0.35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265"/>
        <v>0.96049708137369316</v>
      </c>
      <c r="V70">
        <f>'tyee daily'!BC79</f>
        <v>10113</v>
      </c>
      <c r="W70">
        <v>1516721</v>
      </c>
    </row>
    <row r="71" spans="1:23" x14ac:dyDescent="0.35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265"/>
        <v>0.96487663985152128</v>
      </c>
      <c r="V71">
        <f>'tyee daily'!BC80</f>
        <v>12030</v>
      </c>
      <c r="W71">
        <v>1528751</v>
      </c>
    </row>
    <row r="72" spans="1:23" x14ac:dyDescent="0.35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265"/>
        <v>0.96967372917748118</v>
      </c>
      <c r="V72">
        <f>'tyee daily'!BC81</f>
        <v>5929</v>
      </c>
      <c r="W72">
        <v>1534680</v>
      </c>
    </row>
    <row r="73" spans="1:23" x14ac:dyDescent="0.35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265"/>
        <v>0.97397323179223849</v>
      </c>
      <c r="V73">
        <f>'tyee daily'!BC82</f>
        <v>8984</v>
      </c>
      <c r="W73">
        <v>1543664</v>
      </c>
    </row>
    <row r="74" spans="1:23" x14ac:dyDescent="0.35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265"/>
        <v>0.97718025223635052</v>
      </c>
      <c r="V74">
        <f>'tyee daily'!BC83</f>
        <v>6348</v>
      </c>
      <c r="W74">
        <v>1550012</v>
      </c>
    </row>
    <row r="75" spans="1:23" x14ac:dyDescent="0.35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265"/>
        <v>0.98008968021931531</v>
      </c>
      <c r="V75">
        <f>'tyee daily'!BC84</f>
        <v>4134</v>
      </c>
      <c r="W75">
        <v>1554146</v>
      </c>
    </row>
    <row r="76" spans="1:23" x14ac:dyDescent="0.35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265"/>
        <v>0.98246090921140172</v>
      </c>
      <c r="V76">
        <f>'tyee daily'!BC85</f>
        <v>7012</v>
      </c>
      <c r="W76">
        <v>1561158</v>
      </c>
    </row>
    <row r="77" spans="1:23" x14ac:dyDescent="0.35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265"/>
        <v>0.98463985669246956</v>
      </c>
      <c r="V77">
        <f>'tyee daily'!BC86</f>
        <v>7753</v>
      </c>
      <c r="W77">
        <v>1568911</v>
      </c>
    </row>
    <row r="78" spans="1:23" x14ac:dyDescent="0.35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265"/>
        <v>0.98650877806259274</v>
      </c>
      <c r="V78">
        <f>'tyee daily'!BC87</f>
        <v>2861</v>
      </c>
      <c r="W78">
        <v>1571772</v>
      </c>
    </row>
    <row r="79" spans="1:23" x14ac:dyDescent="0.35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265"/>
        <v>0.98830254768992132</v>
      </c>
      <c r="V79">
        <f>'tyee daily'!BC88</f>
        <v>514</v>
      </c>
      <c r="W79">
        <v>1572286</v>
      </c>
    </row>
    <row r="80" spans="1:23" x14ac:dyDescent="0.35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265"/>
        <v>0.99036652068469444</v>
      </c>
      <c r="V80">
        <f>'tyee daily'!BC89</f>
        <v>2611</v>
      </c>
      <c r="W80">
        <v>1574897</v>
      </c>
    </row>
    <row r="81" spans="1:23" x14ac:dyDescent="0.35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265"/>
        <v>0.99217676445253467</v>
      </c>
      <c r="V81">
        <f>'tyee daily'!BC90</f>
        <v>993</v>
      </c>
      <c r="W81">
        <v>1575890</v>
      </c>
    </row>
    <row r="82" spans="1:23" x14ac:dyDescent="0.35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265"/>
        <v>0.99343500846144428</v>
      </c>
      <c r="V82">
        <f>'tyee daily'!BC91</f>
        <v>514</v>
      </c>
      <c r="W82">
        <v>1576404</v>
      </c>
    </row>
    <row r="83" spans="1:23" x14ac:dyDescent="0.35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265"/>
        <v>0.99501879356568157</v>
      </c>
      <c r="V83">
        <f>'tyee daily'!BC92</f>
        <v>5936</v>
      </c>
      <c r="W83">
        <v>1582340</v>
      </c>
    </row>
    <row r="84" spans="1:23" x14ac:dyDescent="0.35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265"/>
        <v>0.99599231746048433</v>
      </c>
      <c r="V84">
        <f>'tyee daily'!BC93</f>
        <v>3517</v>
      </c>
      <c r="W84">
        <v>1585857</v>
      </c>
    </row>
    <row r="85" spans="1:23" x14ac:dyDescent="0.35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265"/>
        <v>0.99697434091261095</v>
      </c>
      <c r="V85">
        <f>'tyee daily'!BC94</f>
        <v>10565</v>
      </c>
      <c r="W85">
        <v>1596422</v>
      </c>
    </row>
    <row r="86" spans="1:23" x14ac:dyDescent="0.35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265"/>
        <v>0.99759441985706987</v>
      </c>
      <c r="V86">
        <f>'tyee daily'!BC95</f>
        <v>7679</v>
      </c>
      <c r="W86">
        <v>1604101</v>
      </c>
    </row>
    <row r="87" spans="1:23" x14ac:dyDescent="0.35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265"/>
        <v>0.99805804235714224</v>
      </c>
      <c r="V87">
        <f>'tyee daily'!BC96</f>
        <v>487</v>
      </c>
      <c r="W87">
        <v>1604588</v>
      </c>
    </row>
    <row r="88" spans="1:23" x14ac:dyDescent="0.35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265"/>
        <v>0.99854406811061613</v>
      </c>
      <c r="V88">
        <f>'tyee daily'!BC97</f>
        <v>4452</v>
      </c>
      <c r="W88">
        <v>1609040</v>
      </c>
    </row>
    <row r="89" spans="1:23" x14ac:dyDescent="0.35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265"/>
        <v>0.99870559866399911</v>
      </c>
      <c r="V89">
        <f>'tyee daily'!BC98</f>
        <v>0</v>
      </c>
      <c r="W89">
        <v>1609040</v>
      </c>
    </row>
    <row r="90" spans="1:23" x14ac:dyDescent="0.35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265"/>
        <v>0.99898712894763531</v>
      </c>
      <c r="V90">
        <f>'tyee daily'!BC99</f>
        <v>1979</v>
      </c>
      <c r="W90">
        <v>1611019</v>
      </c>
    </row>
    <row r="91" spans="1:23" x14ac:dyDescent="0.35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265"/>
        <v>0.99923657034215174</v>
      </c>
      <c r="V91">
        <f>'tyee daily'!BC100</f>
        <v>1021</v>
      </c>
      <c r="W91">
        <v>1612040</v>
      </c>
    </row>
    <row r="92" spans="1:23" x14ac:dyDescent="0.35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265"/>
        <v>0.99940059147695592</v>
      </c>
      <c r="V92">
        <f>'tyee daily'!BC101</f>
        <v>495</v>
      </c>
      <c r="W92">
        <v>1612535</v>
      </c>
    </row>
    <row r="93" spans="1:23" x14ac:dyDescent="0.35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265"/>
        <v>0.99960016379692007</v>
      </c>
      <c r="V93">
        <f>'tyee daily'!BC102</f>
        <v>0</v>
      </c>
      <c r="W93">
        <v>1612535</v>
      </c>
    </row>
    <row r="94" spans="1:23" x14ac:dyDescent="0.35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265"/>
        <v>0.99971455066352111</v>
      </c>
      <c r="V94">
        <f>'tyee daily'!BC103</f>
        <v>0</v>
      </c>
      <c r="W94">
        <v>1612535</v>
      </c>
    </row>
    <row r="95" spans="1:23" x14ac:dyDescent="0.35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265"/>
        <v>0.99977464573057473</v>
      </c>
      <c r="V95">
        <f>'tyee daily'!BC104</f>
        <v>0</v>
      </c>
      <c r="W95">
        <v>1612535</v>
      </c>
    </row>
    <row r="96" spans="1:23" x14ac:dyDescent="0.35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265"/>
        <v>0.99986634628527815</v>
      </c>
      <c r="V96">
        <f>'tyee daily'!BC105</f>
        <v>0</v>
      </c>
      <c r="W96">
        <v>1612535</v>
      </c>
    </row>
    <row r="97" spans="1:23" x14ac:dyDescent="0.35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265"/>
        <v>0.99992294153562022</v>
      </c>
      <c r="V97">
        <f>'tyee daily'!BC106</f>
        <v>0</v>
      </c>
      <c r="W97">
        <v>1612535</v>
      </c>
    </row>
    <row r="98" spans="1:23" x14ac:dyDescent="0.35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265"/>
        <v>0.99994370830518897</v>
      </c>
      <c r="V98">
        <f>'tyee daily'!BC107</f>
        <v>0</v>
      </c>
      <c r="W98">
        <v>1612535</v>
      </c>
    </row>
    <row r="99" spans="1:23" x14ac:dyDescent="0.35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265"/>
        <v>0.99996162700962765</v>
      </c>
      <c r="V99">
        <f>'tyee daily'!BC108</f>
        <v>0</v>
      </c>
      <c r="W99">
        <v>1612535</v>
      </c>
    </row>
    <row r="100" spans="1:23" x14ac:dyDescent="0.35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265"/>
        <v>0.99997002835535598</v>
      </c>
      <c r="V100">
        <f>'tyee daily'!BC109</f>
        <v>514</v>
      </c>
      <c r="W100">
        <v>1613049</v>
      </c>
    </row>
    <row r="101" spans="1:23" x14ac:dyDescent="0.35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265"/>
        <v>0.99998208129556143</v>
      </c>
      <c r="V101">
        <f>'tyee daily'!BC110</f>
        <v>0</v>
      </c>
      <c r="W101">
        <v>1613049</v>
      </c>
    </row>
    <row r="102" spans="1:23" x14ac:dyDescent="0.35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265"/>
        <v>0.99998914342571132</v>
      </c>
      <c r="V102">
        <f>'tyee daily'!BC111</f>
        <v>0</v>
      </c>
      <c r="W102">
        <v>1613049</v>
      </c>
    </row>
    <row r="103" spans="1:23" x14ac:dyDescent="0.35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26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47" activePane="bottomRight" state="frozen"/>
      <selection pane="topRight" activeCell="B1" sqref="B1"/>
      <selection pane="bottomLeft" activeCell="A2" sqref="A2"/>
      <selection pane="bottomRight" activeCell="BC62" sqref="BC6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6">
        <v>44357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106699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59336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39472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44" activePane="bottomRight" state="frozen"/>
      <selection pane="topRight" activeCell="B1" sqref="B1"/>
      <selection pane="bottomLeft" activeCell="A2" sqref="A2"/>
      <selection pane="bottomRight" activeCell="BD59" sqref="BD59:BD60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1017403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1105888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1165224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1218301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1257773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1293658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37" workbookViewId="0">
      <selection activeCell="G52" sqref="G52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5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5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5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5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426.06</v>
      </c>
      <c r="J39">
        <f t="shared" si="3"/>
        <v>0.33</v>
      </c>
      <c r="K39">
        <f t="shared" si="4"/>
        <v>11.92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446.85</v>
      </c>
      <c r="J40">
        <f t="shared" si="3"/>
        <v>0.33</v>
      </c>
      <c r="K40">
        <f t="shared" si="4"/>
        <v>18.899999999999999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485.94000000000005</v>
      </c>
      <c r="J41">
        <f t="shared" si="3"/>
        <v>1.02</v>
      </c>
      <c r="K41">
        <f t="shared" si="4"/>
        <v>26.45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5">
        <v>30.04</v>
      </c>
      <c r="C42">
        <v>0.18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515.98</v>
      </c>
      <c r="J42">
        <f t="shared" si="3"/>
        <v>1.2</v>
      </c>
      <c r="K42">
        <f t="shared" si="4"/>
        <v>40.32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569.17000000000007</v>
      </c>
      <c r="J43">
        <f t="shared" si="3"/>
        <v>1.85</v>
      </c>
      <c r="K43">
        <f t="shared" si="4"/>
        <v>53.06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B44" s="5">
        <v>63.33</v>
      </c>
      <c r="C44">
        <v>1.33</v>
      </c>
      <c r="D44">
        <v>12.45</v>
      </c>
      <c r="E44">
        <v>0.37</v>
      </c>
      <c r="F44">
        <v>1.36</v>
      </c>
      <c r="G44">
        <v>3.12</v>
      </c>
      <c r="I44">
        <f t="shared" si="2"/>
        <v>632.50000000000011</v>
      </c>
      <c r="J44">
        <f t="shared" si="3"/>
        <v>3.18</v>
      </c>
      <c r="K44">
        <f t="shared" si="4"/>
        <v>65.510000000000005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35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696.0200000000001</v>
      </c>
      <c r="J45">
        <f t="shared" si="3"/>
        <v>3.66</v>
      </c>
      <c r="K45">
        <f t="shared" si="4"/>
        <v>73.75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35">
      <c r="A46" s="1">
        <v>45497</v>
      </c>
      <c r="B46" s="5">
        <v>81.91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777.93000000000006</v>
      </c>
      <c r="J46">
        <f t="shared" si="3"/>
        <v>4.45</v>
      </c>
      <c r="K46">
        <f t="shared" si="4"/>
        <v>87.8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35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845.86000000000013</v>
      </c>
      <c r="J47">
        <f t="shared" si="3"/>
        <v>4.78</v>
      </c>
      <c r="K47">
        <f t="shared" si="4"/>
        <v>101.31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35">
      <c r="A48" s="1">
        <v>45499</v>
      </c>
      <c r="B48" s="5">
        <v>45.55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891.41000000000008</v>
      </c>
      <c r="J48">
        <f t="shared" si="3"/>
        <v>5.3100000000000005</v>
      </c>
      <c r="K48">
        <f t="shared" si="4"/>
        <v>123.27000000000001</v>
      </c>
      <c r="L48">
        <f t="shared" si="5"/>
        <v>2.85</v>
      </c>
      <c r="M48">
        <f t="shared" si="6"/>
        <v>55.769999999999989</v>
      </c>
      <c r="N48">
        <f t="shared" si="7"/>
        <v>49.370000000000005</v>
      </c>
    </row>
    <row r="49" spans="1:14" x14ac:dyDescent="0.35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932.15000000000009</v>
      </c>
      <c r="J49">
        <f t="shared" si="3"/>
        <v>5.98</v>
      </c>
      <c r="K49">
        <f t="shared" si="4"/>
        <v>144.73000000000002</v>
      </c>
      <c r="L49">
        <f t="shared" si="5"/>
        <v>2.85</v>
      </c>
      <c r="M49">
        <f t="shared" si="6"/>
        <v>56.989999999999988</v>
      </c>
      <c r="N49">
        <f t="shared" si="7"/>
        <v>53.38</v>
      </c>
    </row>
    <row r="50" spans="1:14" x14ac:dyDescent="0.35">
      <c r="A50" s="1">
        <v>45501</v>
      </c>
      <c r="B50" s="5">
        <v>30.3</v>
      </c>
      <c r="C50">
        <v>0.56000000000000005</v>
      </c>
      <c r="D50">
        <v>14.51</v>
      </c>
      <c r="E50">
        <v>0</v>
      </c>
      <c r="F50">
        <v>1.1000000000000001</v>
      </c>
      <c r="G50">
        <v>3.7</v>
      </c>
      <c r="I50">
        <f t="shared" si="2"/>
        <v>962.45</v>
      </c>
      <c r="J50">
        <f t="shared" si="3"/>
        <v>6.5400000000000009</v>
      </c>
      <c r="K50">
        <f t="shared" si="4"/>
        <v>159.24</v>
      </c>
      <c r="L50">
        <f t="shared" si="5"/>
        <v>2.85</v>
      </c>
      <c r="M50">
        <f t="shared" si="6"/>
        <v>58.089999999999989</v>
      </c>
      <c r="N50">
        <f t="shared" si="7"/>
        <v>57.080000000000005</v>
      </c>
    </row>
    <row r="51" spans="1:14" x14ac:dyDescent="0.35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990</v>
      </c>
      <c r="J51">
        <f t="shared" si="3"/>
        <v>7.9300000000000006</v>
      </c>
      <c r="K51">
        <f t="shared" si="4"/>
        <v>194.12</v>
      </c>
      <c r="L51">
        <f t="shared" si="5"/>
        <v>3.0300000000000002</v>
      </c>
      <c r="M51">
        <f t="shared" si="6"/>
        <v>58.689999999999991</v>
      </c>
      <c r="N51">
        <f t="shared" si="7"/>
        <v>67.490000000000009</v>
      </c>
    </row>
    <row r="52" spans="1:14" x14ac:dyDescent="0.35">
      <c r="A52" s="1">
        <v>45503</v>
      </c>
      <c r="I52">
        <f t="shared" si="2"/>
        <v>990</v>
      </c>
      <c r="J52">
        <f t="shared" si="3"/>
        <v>7.9300000000000006</v>
      </c>
      <c r="K52">
        <f t="shared" si="4"/>
        <v>194.12</v>
      </c>
      <c r="L52">
        <f t="shared" si="5"/>
        <v>3.0300000000000002</v>
      </c>
      <c r="M52">
        <f t="shared" si="6"/>
        <v>58.689999999999991</v>
      </c>
      <c r="N52">
        <f t="shared" si="7"/>
        <v>67.490000000000009</v>
      </c>
    </row>
    <row r="53" spans="1:14" x14ac:dyDescent="0.35">
      <c r="A53" s="1">
        <v>45504</v>
      </c>
      <c r="I53">
        <f t="shared" si="2"/>
        <v>990</v>
      </c>
      <c r="J53">
        <f t="shared" si="3"/>
        <v>7.9300000000000006</v>
      </c>
      <c r="K53">
        <f t="shared" si="4"/>
        <v>194.12</v>
      </c>
      <c r="L53">
        <f t="shared" si="5"/>
        <v>3.0300000000000002</v>
      </c>
      <c r="M53">
        <f t="shared" si="6"/>
        <v>58.689999999999991</v>
      </c>
      <c r="N53">
        <f t="shared" si="7"/>
        <v>67.490000000000009</v>
      </c>
    </row>
    <row r="54" spans="1:14" x14ac:dyDescent="0.35">
      <c r="A54" s="1">
        <v>45505</v>
      </c>
      <c r="I54">
        <f t="shared" si="2"/>
        <v>990</v>
      </c>
      <c r="J54">
        <f t="shared" si="3"/>
        <v>7.9300000000000006</v>
      </c>
      <c r="K54">
        <f t="shared" si="4"/>
        <v>194.12</v>
      </c>
      <c r="L54">
        <f t="shared" si="5"/>
        <v>3.0300000000000002</v>
      </c>
      <c r="M54">
        <f t="shared" si="6"/>
        <v>58.689999999999991</v>
      </c>
      <c r="N54">
        <f t="shared" si="7"/>
        <v>67.490000000000009</v>
      </c>
    </row>
    <row r="55" spans="1:14" x14ac:dyDescent="0.35">
      <c r="A55" s="1">
        <v>45506</v>
      </c>
      <c r="I55">
        <f t="shared" si="2"/>
        <v>990</v>
      </c>
      <c r="J55">
        <f t="shared" si="3"/>
        <v>7.9300000000000006</v>
      </c>
      <c r="K55">
        <f t="shared" si="4"/>
        <v>194.12</v>
      </c>
      <c r="L55">
        <f t="shared" si="5"/>
        <v>3.0300000000000002</v>
      </c>
      <c r="M55">
        <f t="shared" si="6"/>
        <v>58.689999999999991</v>
      </c>
      <c r="N55">
        <f t="shared" si="7"/>
        <v>67.490000000000009</v>
      </c>
    </row>
    <row r="56" spans="1:14" x14ac:dyDescent="0.35">
      <c r="A56" s="1">
        <v>45507</v>
      </c>
      <c r="I56">
        <f t="shared" si="2"/>
        <v>990</v>
      </c>
      <c r="J56">
        <f t="shared" si="3"/>
        <v>7.9300000000000006</v>
      </c>
      <c r="K56">
        <f t="shared" si="4"/>
        <v>194.12</v>
      </c>
      <c r="L56">
        <f t="shared" si="5"/>
        <v>3.0300000000000002</v>
      </c>
      <c r="M56">
        <f t="shared" si="6"/>
        <v>58.689999999999991</v>
      </c>
      <c r="N56">
        <f t="shared" si="7"/>
        <v>67.490000000000009</v>
      </c>
    </row>
    <row r="57" spans="1:14" x14ac:dyDescent="0.35">
      <c r="A57" s="1">
        <v>45508</v>
      </c>
      <c r="I57">
        <f t="shared" si="2"/>
        <v>990</v>
      </c>
      <c r="J57">
        <f t="shared" si="3"/>
        <v>7.9300000000000006</v>
      </c>
      <c r="K57">
        <f t="shared" si="4"/>
        <v>194.12</v>
      </c>
      <c r="L57">
        <f t="shared" si="5"/>
        <v>3.0300000000000002</v>
      </c>
      <c r="M57">
        <f t="shared" si="6"/>
        <v>58.689999999999991</v>
      </c>
      <c r="N57">
        <f t="shared" si="7"/>
        <v>67.490000000000009</v>
      </c>
    </row>
    <row r="58" spans="1:14" x14ac:dyDescent="0.35">
      <c r="A58" s="1">
        <v>45509</v>
      </c>
      <c r="I58">
        <f t="shared" si="2"/>
        <v>990</v>
      </c>
      <c r="J58">
        <f t="shared" si="3"/>
        <v>7.9300000000000006</v>
      </c>
      <c r="K58">
        <f t="shared" si="4"/>
        <v>194.12</v>
      </c>
      <c r="L58">
        <f t="shared" si="5"/>
        <v>3.0300000000000002</v>
      </c>
      <c r="M58">
        <f t="shared" si="6"/>
        <v>58.689999999999991</v>
      </c>
      <c r="N58">
        <f t="shared" si="7"/>
        <v>67.490000000000009</v>
      </c>
    </row>
    <row r="59" spans="1:14" x14ac:dyDescent="0.35">
      <c r="A59" s="1">
        <v>45510</v>
      </c>
      <c r="I59">
        <f t="shared" si="2"/>
        <v>990</v>
      </c>
      <c r="J59">
        <f t="shared" si="3"/>
        <v>7.9300000000000006</v>
      </c>
      <c r="K59">
        <f t="shared" si="4"/>
        <v>194.12</v>
      </c>
      <c r="L59">
        <f t="shared" si="5"/>
        <v>3.0300000000000002</v>
      </c>
      <c r="M59">
        <f t="shared" si="6"/>
        <v>58.689999999999991</v>
      </c>
      <c r="N59">
        <f t="shared" si="7"/>
        <v>67.490000000000009</v>
      </c>
    </row>
    <row r="60" spans="1:14" x14ac:dyDescent="0.35">
      <c r="A60" s="1">
        <v>45511</v>
      </c>
      <c r="I60">
        <f t="shared" si="2"/>
        <v>990</v>
      </c>
      <c r="J60">
        <f t="shared" si="3"/>
        <v>7.9300000000000006</v>
      </c>
      <c r="K60">
        <f t="shared" si="4"/>
        <v>194.12</v>
      </c>
      <c r="L60">
        <f t="shared" si="5"/>
        <v>3.0300000000000002</v>
      </c>
      <c r="M60">
        <f t="shared" si="6"/>
        <v>58.689999999999991</v>
      </c>
      <c r="N60">
        <f t="shared" si="7"/>
        <v>67.490000000000009</v>
      </c>
    </row>
    <row r="61" spans="1:14" x14ac:dyDescent="0.35">
      <c r="A61" s="1">
        <v>45512</v>
      </c>
      <c r="I61">
        <f t="shared" si="2"/>
        <v>990</v>
      </c>
      <c r="J61">
        <f t="shared" si="3"/>
        <v>7.9300000000000006</v>
      </c>
      <c r="K61">
        <f t="shared" si="4"/>
        <v>194.12</v>
      </c>
      <c r="L61">
        <f t="shared" si="5"/>
        <v>3.0300000000000002</v>
      </c>
      <c r="M61">
        <f t="shared" si="6"/>
        <v>58.689999999999991</v>
      </c>
      <c r="N61">
        <f t="shared" si="7"/>
        <v>67.490000000000009</v>
      </c>
    </row>
    <row r="62" spans="1:14" x14ac:dyDescent="0.35">
      <c r="A62" s="1">
        <v>45513</v>
      </c>
      <c r="I62">
        <f t="shared" si="2"/>
        <v>990</v>
      </c>
      <c r="J62">
        <f t="shared" si="3"/>
        <v>7.9300000000000006</v>
      </c>
      <c r="K62">
        <f t="shared" si="4"/>
        <v>194.12</v>
      </c>
      <c r="L62">
        <f t="shared" si="5"/>
        <v>3.0300000000000002</v>
      </c>
      <c r="M62">
        <f t="shared" si="6"/>
        <v>58.689999999999991</v>
      </c>
      <c r="N62">
        <f t="shared" si="7"/>
        <v>67.490000000000009</v>
      </c>
    </row>
    <row r="63" spans="1:14" x14ac:dyDescent="0.35">
      <c r="A63" s="1">
        <v>45514</v>
      </c>
      <c r="I63">
        <f t="shared" si="2"/>
        <v>990</v>
      </c>
      <c r="J63">
        <f t="shared" si="3"/>
        <v>7.9300000000000006</v>
      </c>
      <c r="K63">
        <f t="shared" si="4"/>
        <v>194.12</v>
      </c>
      <c r="L63">
        <f t="shared" si="5"/>
        <v>3.0300000000000002</v>
      </c>
      <c r="M63">
        <f t="shared" si="6"/>
        <v>58.689999999999991</v>
      </c>
      <c r="N63">
        <f t="shared" si="7"/>
        <v>67.490000000000009</v>
      </c>
    </row>
    <row r="64" spans="1:14" x14ac:dyDescent="0.35">
      <c r="A64" s="1">
        <v>45515</v>
      </c>
      <c r="I64">
        <f t="shared" si="2"/>
        <v>990</v>
      </c>
      <c r="J64">
        <f t="shared" si="3"/>
        <v>7.9300000000000006</v>
      </c>
      <c r="K64">
        <f t="shared" si="4"/>
        <v>194.12</v>
      </c>
      <c r="L64">
        <f t="shared" si="5"/>
        <v>3.0300000000000002</v>
      </c>
      <c r="M64">
        <f t="shared" si="6"/>
        <v>58.689999999999991</v>
      </c>
      <c r="N64">
        <f t="shared" si="7"/>
        <v>67.490000000000009</v>
      </c>
    </row>
    <row r="65" spans="1:14" x14ac:dyDescent="0.35">
      <c r="A65" s="1">
        <v>45516</v>
      </c>
      <c r="I65">
        <f t="shared" si="2"/>
        <v>990</v>
      </c>
      <c r="J65">
        <f t="shared" si="3"/>
        <v>7.9300000000000006</v>
      </c>
      <c r="K65">
        <f t="shared" si="4"/>
        <v>194.12</v>
      </c>
      <c r="L65">
        <f t="shared" si="5"/>
        <v>3.0300000000000002</v>
      </c>
      <c r="M65">
        <f t="shared" si="6"/>
        <v>58.689999999999991</v>
      </c>
      <c r="N65">
        <f t="shared" si="7"/>
        <v>67.490000000000009</v>
      </c>
    </row>
    <row r="66" spans="1:14" x14ac:dyDescent="0.35">
      <c r="A66" s="1">
        <v>45517</v>
      </c>
      <c r="I66">
        <f t="shared" si="2"/>
        <v>990</v>
      </c>
      <c r="J66">
        <f t="shared" si="3"/>
        <v>7.9300000000000006</v>
      </c>
      <c r="K66">
        <f t="shared" si="4"/>
        <v>194.12</v>
      </c>
      <c r="L66">
        <f t="shared" si="5"/>
        <v>3.0300000000000002</v>
      </c>
      <c r="M66">
        <f t="shared" si="6"/>
        <v>58.689999999999991</v>
      </c>
      <c r="N66">
        <f t="shared" si="7"/>
        <v>67.490000000000009</v>
      </c>
    </row>
    <row r="67" spans="1:14" x14ac:dyDescent="0.35">
      <c r="A67" s="1">
        <v>45518</v>
      </c>
      <c r="I67">
        <f t="shared" si="2"/>
        <v>990</v>
      </c>
      <c r="J67">
        <f t="shared" si="3"/>
        <v>7.9300000000000006</v>
      </c>
      <c r="K67">
        <f t="shared" si="4"/>
        <v>194.12</v>
      </c>
      <c r="L67">
        <f t="shared" si="5"/>
        <v>3.0300000000000002</v>
      </c>
      <c r="M67">
        <f t="shared" si="6"/>
        <v>58.689999999999991</v>
      </c>
      <c r="N67">
        <f t="shared" si="7"/>
        <v>67.490000000000009</v>
      </c>
    </row>
    <row r="68" spans="1:14" x14ac:dyDescent="0.35">
      <c r="A68" s="1">
        <v>45519</v>
      </c>
      <c r="I68">
        <f t="shared" ref="I68:I119" si="8">B68+I67</f>
        <v>990</v>
      </c>
      <c r="J68">
        <f t="shared" si="3"/>
        <v>7.9300000000000006</v>
      </c>
      <c r="K68">
        <f t="shared" si="4"/>
        <v>194.12</v>
      </c>
      <c r="L68">
        <f t="shared" si="5"/>
        <v>3.0300000000000002</v>
      </c>
      <c r="M68">
        <f t="shared" si="6"/>
        <v>58.689999999999991</v>
      </c>
      <c r="N68">
        <f t="shared" si="7"/>
        <v>67.490000000000009</v>
      </c>
    </row>
    <row r="69" spans="1:14" x14ac:dyDescent="0.35">
      <c r="A69" s="1">
        <v>45520</v>
      </c>
      <c r="I69">
        <f t="shared" si="8"/>
        <v>990</v>
      </c>
      <c r="J69">
        <f t="shared" si="3"/>
        <v>7.9300000000000006</v>
      </c>
      <c r="K69">
        <f t="shared" si="4"/>
        <v>194.12</v>
      </c>
      <c r="L69">
        <f t="shared" si="5"/>
        <v>3.0300000000000002</v>
      </c>
      <c r="M69">
        <f t="shared" si="6"/>
        <v>58.689999999999991</v>
      </c>
      <c r="N69">
        <f t="shared" si="7"/>
        <v>67.490000000000009</v>
      </c>
    </row>
    <row r="70" spans="1:14" x14ac:dyDescent="0.35">
      <c r="A70" s="1">
        <v>45521</v>
      </c>
      <c r="I70">
        <f t="shared" si="8"/>
        <v>990</v>
      </c>
      <c r="J70">
        <f t="shared" si="3"/>
        <v>7.9300000000000006</v>
      </c>
      <c r="K70">
        <f t="shared" si="4"/>
        <v>194.12</v>
      </c>
      <c r="L70">
        <f t="shared" si="5"/>
        <v>3.0300000000000002</v>
      </c>
      <c r="M70">
        <f t="shared" si="6"/>
        <v>58.689999999999991</v>
      </c>
      <c r="N70">
        <f t="shared" si="7"/>
        <v>67.490000000000009</v>
      </c>
    </row>
    <row r="71" spans="1:14" x14ac:dyDescent="0.35">
      <c r="A71" s="1">
        <v>45522</v>
      </c>
      <c r="I71">
        <f t="shared" si="8"/>
        <v>990</v>
      </c>
      <c r="J71">
        <f t="shared" si="3"/>
        <v>7.9300000000000006</v>
      </c>
      <c r="K71">
        <f t="shared" si="4"/>
        <v>194.12</v>
      </c>
      <c r="L71">
        <f t="shared" si="5"/>
        <v>3.0300000000000002</v>
      </c>
      <c r="M71">
        <f t="shared" si="6"/>
        <v>58.689999999999991</v>
      </c>
      <c r="N71">
        <f t="shared" si="7"/>
        <v>67.490000000000009</v>
      </c>
    </row>
    <row r="72" spans="1:14" x14ac:dyDescent="0.35">
      <c r="A72" s="1">
        <v>45523</v>
      </c>
      <c r="I72">
        <f t="shared" si="8"/>
        <v>990</v>
      </c>
      <c r="J72">
        <f t="shared" si="3"/>
        <v>7.9300000000000006</v>
      </c>
      <c r="K72">
        <f t="shared" si="4"/>
        <v>194.12</v>
      </c>
      <c r="L72">
        <f t="shared" si="5"/>
        <v>3.0300000000000002</v>
      </c>
      <c r="M72">
        <f t="shared" si="6"/>
        <v>58.689999999999991</v>
      </c>
      <c r="N72">
        <f t="shared" si="7"/>
        <v>67.490000000000009</v>
      </c>
    </row>
    <row r="73" spans="1:14" x14ac:dyDescent="0.35">
      <c r="A73" s="1">
        <v>45524</v>
      </c>
      <c r="I73">
        <f t="shared" si="8"/>
        <v>990</v>
      </c>
      <c r="J73">
        <f t="shared" si="3"/>
        <v>7.9300000000000006</v>
      </c>
      <c r="K73">
        <f t="shared" si="4"/>
        <v>194.12</v>
      </c>
      <c r="L73">
        <f t="shared" si="5"/>
        <v>3.0300000000000002</v>
      </c>
      <c r="M73">
        <f t="shared" si="6"/>
        <v>58.689999999999991</v>
      </c>
      <c r="N73">
        <f t="shared" si="7"/>
        <v>67.490000000000009</v>
      </c>
    </row>
    <row r="74" spans="1:14" x14ac:dyDescent="0.35">
      <c r="A74" s="1">
        <v>45525</v>
      </c>
      <c r="I74">
        <f t="shared" si="8"/>
        <v>990</v>
      </c>
      <c r="J74">
        <f t="shared" si="3"/>
        <v>7.9300000000000006</v>
      </c>
      <c r="K74">
        <f t="shared" si="4"/>
        <v>194.12</v>
      </c>
      <c r="L74">
        <f t="shared" si="5"/>
        <v>3.0300000000000002</v>
      </c>
      <c r="M74">
        <f t="shared" si="6"/>
        <v>58.689999999999991</v>
      </c>
      <c r="N74">
        <f t="shared" si="7"/>
        <v>67.490000000000009</v>
      </c>
    </row>
    <row r="75" spans="1:14" x14ac:dyDescent="0.35">
      <c r="A75" s="1">
        <v>45526</v>
      </c>
      <c r="I75">
        <f t="shared" si="8"/>
        <v>990</v>
      </c>
      <c r="J75">
        <f t="shared" si="3"/>
        <v>7.9300000000000006</v>
      </c>
      <c r="K75">
        <f t="shared" si="4"/>
        <v>194.12</v>
      </c>
      <c r="L75">
        <f t="shared" si="5"/>
        <v>3.0300000000000002</v>
      </c>
      <c r="M75">
        <f t="shared" si="6"/>
        <v>58.689999999999991</v>
      </c>
      <c r="N75">
        <f t="shared" si="7"/>
        <v>67.490000000000009</v>
      </c>
    </row>
    <row r="76" spans="1:14" x14ac:dyDescent="0.35">
      <c r="A76" s="1">
        <v>45527</v>
      </c>
      <c r="I76">
        <f t="shared" si="8"/>
        <v>990</v>
      </c>
      <c r="J76">
        <f t="shared" si="3"/>
        <v>7.9300000000000006</v>
      </c>
      <c r="K76">
        <f t="shared" si="4"/>
        <v>194.12</v>
      </c>
      <c r="L76">
        <f t="shared" si="5"/>
        <v>3.0300000000000002</v>
      </c>
      <c r="M76">
        <f t="shared" si="6"/>
        <v>58.689999999999991</v>
      </c>
      <c r="N76">
        <f t="shared" si="7"/>
        <v>67.490000000000009</v>
      </c>
    </row>
    <row r="77" spans="1:14" x14ac:dyDescent="0.35">
      <c r="A77" s="1">
        <v>45528</v>
      </c>
      <c r="I77">
        <f t="shared" si="8"/>
        <v>990</v>
      </c>
      <c r="J77">
        <f t="shared" si="3"/>
        <v>7.9300000000000006</v>
      </c>
      <c r="K77">
        <f t="shared" si="4"/>
        <v>194.12</v>
      </c>
      <c r="L77">
        <f t="shared" si="5"/>
        <v>3.0300000000000002</v>
      </c>
      <c r="M77">
        <f t="shared" si="6"/>
        <v>58.689999999999991</v>
      </c>
      <c r="N77">
        <f t="shared" si="7"/>
        <v>67.490000000000009</v>
      </c>
    </row>
    <row r="78" spans="1:14" x14ac:dyDescent="0.35">
      <c r="A78" s="1">
        <v>45529</v>
      </c>
      <c r="I78">
        <f t="shared" si="8"/>
        <v>990</v>
      </c>
      <c r="J78">
        <f t="shared" si="3"/>
        <v>7.9300000000000006</v>
      </c>
      <c r="K78">
        <f t="shared" si="4"/>
        <v>194.12</v>
      </c>
      <c r="L78">
        <f t="shared" si="5"/>
        <v>3.0300000000000002</v>
      </c>
      <c r="M78">
        <f t="shared" si="6"/>
        <v>58.689999999999991</v>
      </c>
      <c r="N78">
        <f t="shared" si="7"/>
        <v>67.490000000000009</v>
      </c>
    </row>
    <row r="79" spans="1:14" x14ac:dyDescent="0.35">
      <c r="A79" s="1">
        <v>45530</v>
      </c>
      <c r="I79">
        <f t="shared" si="8"/>
        <v>990</v>
      </c>
      <c r="J79">
        <f t="shared" si="3"/>
        <v>7.9300000000000006</v>
      </c>
      <c r="K79">
        <f t="shared" si="4"/>
        <v>194.12</v>
      </c>
      <c r="L79">
        <f t="shared" si="5"/>
        <v>3.0300000000000002</v>
      </c>
      <c r="M79">
        <f t="shared" si="6"/>
        <v>58.689999999999991</v>
      </c>
      <c r="N79">
        <f t="shared" si="7"/>
        <v>67.490000000000009</v>
      </c>
    </row>
    <row r="80" spans="1:14" x14ac:dyDescent="0.35">
      <c r="A80" s="1">
        <v>45531</v>
      </c>
      <c r="I80">
        <f t="shared" si="8"/>
        <v>990</v>
      </c>
      <c r="J80">
        <f t="shared" si="3"/>
        <v>7.9300000000000006</v>
      </c>
      <c r="K80">
        <f t="shared" si="4"/>
        <v>194.12</v>
      </c>
      <c r="L80">
        <f t="shared" si="5"/>
        <v>3.0300000000000002</v>
      </c>
      <c r="M80">
        <f t="shared" si="6"/>
        <v>58.689999999999991</v>
      </c>
      <c r="N80">
        <f t="shared" si="7"/>
        <v>67.490000000000009</v>
      </c>
    </row>
    <row r="81" spans="1:14" x14ac:dyDescent="0.35">
      <c r="A81" s="1">
        <v>45532</v>
      </c>
      <c r="I81">
        <f t="shared" si="8"/>
        <v>990</v>
      </c>
      <c r="J81">
        <f t="shared" si="3"/>
        <v>7.9300000000000006</v>
      </c>
      <c r="K81">
        <f t="shared" si="4"/>
        <v>194.12</v>
      </c>
      <c r="L81">
        <f t="shared" si="5"/>
        <v>3.0300000000000002</v>
      </c>
      <c r="M81">
        <f t="shared" si="6"/>
        <v>58.689999999999991</v>
      </c>
      <c r="N81">
        <f t="shared" si="7"/>
        <v>67.490000000000009</v>
      </c>
    </row>
    <row r="82" spans="1:14" x14ac:dyDescent="0.35">
      <c r="A82" s="1">
        <v>45533</v>
      </c>
      <c r="I82">
        <f t="shared" si="8"/>
        <v>990</v>
      </c>
      <c r="J82">
        <f t="shared" si="3"/>
        <v>7.9300000000000006</v>
      </c>
      <c r="K82">
        <f t="shared" si="4"/>
        <v>194.12</v>
      </c>
      <c r="L82">
        <f t="shared" si="5"/>
        <v>3.0300000000000002</v>
      </c>
      <c r="M82">
        <f t="shared" si="6"/>
        <v>58.689999999999991</v>
      </c>
      <c r="N82">
        <f t="shared" si="7"/>
        <v>67.490000000000009</v>
      </c>
    </row>
    <row r="83" spans="1:14" x14ac:dyDescent="0.35">
      <c r="A83" s="1">
        <v>45534</v>
      </c>
      <c r="I83">
        <f t="shared" si="8"/>
        <v>990</v>
      </c>
      <c r="J83">
        <f t="shared" ref="J83:J119" si="9">C83+J82</f>
        <v>7.9300000000000006</v>
      </c>
      <c r="K83">
        <f t="shared" ref="K83:K119" si="10">D83+K82</f>
        <v>194.12</v>
      </c>
      <c r="L83">
        <f t="shared" ref="L83:L119" si="11">E83+L82</f>
        <v>3.0300000000000002</v>
      </c>
      <c r="M83">
        <f t="shared" ref="M83:M119" si="12">F83+M82</f>
        <v>58.689999999999991</v>
      </c>
      <c r="N83">
        <f t="shared" ref="N83:N119" si="13">G83+N82</f>
        <v>67.490000000000009</v>
      </c>
    </row>
    <row r="84" spans="1:14" x14ac:dyDescent="0.35">
      <c r="A84" s="1">
        <v>45535</v>
      </c>
      <c r="I84">
        <f t="shared" si="8"/>
        <v>990</v>
      </c>
      <c r="J84">
        <f t="shared" si="9"/>
        <v>7.9300000000000006</v>
      </c>
      <c r="K84">
        <f t="shared" si="10"/>
        <v>194.12</v>
      </c>
      <c r="L84">
        <f t="shared" si="11"/>
        <v>3.0300000000000002</v>
      </c>
      <c r="M84">
        <f t="shared" si="12"/>
        <v>58.689999999999991</v>
      </c>
      <c r="N84">
        <f t="shared" si="13"/>
        <v>67.490000000000009</v>
      </c>
    </row>
    <row r="85" spans="1:14" x14ac:dyDescent="0.35">
      <c r="A85" s="1">
        <v>45536</v>
      </c>
      <c r="I85">
        <f t="shared" si="8"/>
        <v>990</v>
      </c>
      <c r="J85">
        <f t="shared" si="9"/>
        <v>7.9300000000000006</v>
      </c>
      <c r="K85">
        <f t="shared" si="10"/>
        <v>194.12</v>
      </c>
      <c r="L85">
        <f t="shared" si="11"/>
        <v>3.0300000000000002</v>
      </c>
      <c r="M85">
        <f t="shared" si="12"/>
        <v>58.689999999999991</v>
      </c>
      <c r="N85">
        <f t="shared" si="13"/>
        <v>67.490000000000009</v>
      </c>
    </row>
    <row r="86" spans="1:14" x14ac:dyDescent="0.35">
      <c r="A86" s="1">
        <v>45537</v>
      </c>
      <c r="I86">
        <f t="shared" si="8"/>
        <v>990</v>
      </c>
      <c r="J86">
        <f t="shared" si="9"/>
        <v>7.9300000000000006</v>
      </c>
      <c r="K86">
        <f t="shared" si="10"/>
        <v>194.12</v>
      </c>
      <c r="L86">
        <f t="shared" si="11"/>
        <v>3.0300000000000002</v>
      </c>
      <c r="M86">
        <f t="shared" si="12"/>
        <v>58.689999999999991</v>
      </c>
      <c r="N86">
        <f t="shared" si="13"/>
        <v>67.490000000000009</v>
      </c>
    </row>
    <row r="87" spans="1:14" x14ac:dyDescent="0.35">
      <c r="A87" s="1">
        <v>45538</v>
      </c>
      <c r="I87">
        <f t="shared" si="8"/>
        <v>990</v>
      </c>
      <c r="J87">
        <f t="shared" si="9"/>
        <v>7.9300000000000006</v>
      </c>
      <c r="K87">
        <f t="shared" si="10"/>
        <v>194.12</v>
      </c>
      <c r="L87">
        <f t="shared" si="11"/>
        <v>3.0300000000000002</v>
      </c>
      <c r="M87">
        <f t="shared" si="12"/>
        <v>58.689999999999991</v>
      </c>
      <c r="N87">
        <f t="shared" si="13"/>
        <v>67.490000000000009</v>
      </c>
    </row>
    <row r="88" spans="1:14" x14ac:dyDescent="0.35">
      <c r="A88" s="1">
        <v>45539</v>
      </c>
      <c r="I88">
        <f t="shared" si="8"/>
        <v>990</v>
      </c>
      <c r="J88">
        <f t="shared" si="9"/>
        <v>7.9300000000000006</v>
      </c>
      <c r="K88">
        <f t="shared" si="10"/>
        <v>194.12</v>
      </c>
      <c r="L88">
        <f t="shared" si="11"/>
        <v>3.0300000000000002</v>
      </c>
      <c r="M88">
        <f t="shared" si="12"/>
        <v>58.689999999999991</v>
      </c>
      <c r="N88">
        <f t="shared" si="13"/>
        <v>67.490000000000009</v>
      </c>
    </row>
    <row r="89" spans="1:14" x14ac:dyDescent="0.35">
      <c r="A89" s="1">
        <v>45540</v>
      </c>
      <c r="I89">
        <f t="shared" si="8"/>
        <v>990</v>
      </c>
      <c r="J89">
        <f t="shared" si="9"/>
        <v>7.9300000000000006</v>
      </c>
      <c r="K89">
        <f t="shared" si="10"/>
        <v>194.12</v>
      </c>
      <c r="L89">
        <f t="shared" si="11"/>
        <v>3.0300000000000002</v>
      </c>
      <c r="M89">
        <f t="shared" si="12"/>
        <v>58.689999999999991</v>
      </c>
      <c r="N89">
        <f t="shared" si="13"/>
        <v>67.490000000000009</v>
      </c>
    </row>
    <row r="90" spans="1:14" x14ac:dyDescent="0.35">
      <c r="A90" s="1">
        <v>45541</v>
      </c>
      <c r="I90">
        <f t="shared" si="8"/>
        <v>990</v>
      </c>
      <c r="J90">
        <f t="shared" si="9"/>
        <v>7.9300000000000006</v>
      </c>
      <c r="K90">
        <f t="shared" si="10"/>
        <v>194.12</v>
      </c>
      <c r="L90">
        <f t="shared" si="11"/>
        <v>3.0300000000000002</v>
      </c>
      <c r="M90">
        <f t="shared" si="12"/>
        <v>58.689999999999991</v>
      </c>
      <c r="N90">
        <f t="shared" si="13"/>
        <v>67.490000000000009</v>
      </c>
    </row>
    <row r="91" spans="1:14" x14ac:dyDescent="0.35">
      <c r="A91" s="1">
        <v>45542</v>
      </c>
      <c r="I91">
        <f t="shared" si="8"/>
        <v>990</v>
      </c>
      <c r="J91">
        <f t="shared" si="9"/>
        <v>7.9300000000000006</v>
      </c>
      <c r="K91">
        <f t="shared" si="10"/>
        <v>194.12</v>
      </c>
      <c r="L91">
        <f t="shared" si="11"/>
        <v>3.0300000000000002</v>
      </c>
      <c r="M91">
        <f t="shared" si="12"/>
        <v>58.689999999999991</v>
      </c>
      <c r="N91">
        <f t="shared" si="13"/>
        <v>67.490000000000009</v>
      </c>
    </row>
    <row r="92" spans="1:14" x14ac:dyDescent="0.35">
      <c r="A92" s="1">
        <v>45543</v>
      </c>
      <c r="I92">
        <f t="shared" si="8"/>
        <v>990</v>
      </c>
      <c r="J92">
        <f t="shared" si="9"/>
        <v>7.9300000000000006</v>
      </c>
      <c r="K92">
        <f t="shared" si="10"/>
        <v>194.12</v>
      </c>
      <c r="L92">
        <f t="shared" si="11"/>
        <v>3.0300000000000002</v>
      </c>
      <c r="M92">
        <f t="shared" si="12"/>
        <v>58.689999999999991</v>
      </c>
      <c r="N92">
        <f t="shared" si="13"/>
        <v>67.490000000000009</v>
      </c>
    </row>
    <row r="93" spans="1:14" x14ac:dyDescent="0.35">
      <c r="A93" s="1">
        <v>45544</v>
      </c>
      <c r="I93">
        <f t="shared" si="8"/>
        <v>990</v>
      </c>
      <c r="J93">
        <f t="shared" si="9"/>
        <v>7.9300000000000006</v>
      </c>
      <c r="K93">
        <f t="shared" si="10"/>
        <v>194.12</v>
      </c>
      <c r="L93">
        <f t="shared" si="11"/>
        <v>3.0300000000000002</v>
      </c>
      <c r="M93">
        <f t="shared" si="12"/>
        <v>58.689999999999991</v>
      </c>
      <c r="N93">
        <f t="shared" si="13"/>
        <v>67.490000000000009</v>
      </c>
    </row>
    <row r="94" spans="1:14" x14ac:dyDescent="0.35">
      <c r="A94" s="1">
        <v>45545</v>
      </c>
      <c r="I94">
        <f t="shared" si="8"/>
        <v>990</v>
      </c>
      <c r="J94">
        <f t="shared" si="9"/>
        <v>7.9300000000000006</v>
      </c>
      <c r="K94">
        <f t="shared" si="10"/>
        <v>194.12</v>
      </c>
      <c r="L94">
        <f t="shared" si="11"/>
        <v>3.0300000000000002</v>
      </c>
      <c r="M94">
        <f t="shared" si="12"/>
        <v>58.689999999999991</v>
      </c>
      <c r="N94">
        <f t="shared" si="13"/>
        <v>67.490000000000009</v>
      </c>
    </row>
    <row r="95" spans="1:14" x14ac:dyDescent="0.35">
      <c r="A95" s="1">
        <v>45546</v>
      </c>
      <c r="I95">
        <f t="shared" si="8"/>
        <v>990</v>
      </c>
      <c r="J95">
        <f t="shared" si="9"/>
        <v>7.9300000000000006</v>
      </c>
      <c r="K95">
        <f t="shared" si="10"/>
        <v>194.12</v>
      </c>
      <c r="L95">
        <f t="shared" si="11"/>
        <v>3.0300000000000002</v>
      </c>
      <c r="M95">
        <f t="shared" si="12"/>
        <v>58.689999999999991</v>
      </c>
      <c r="N95">
        <f t="shared" si="13"/>
        <v>67.490000000000009</v>
      </c>
    </row>
    <row r="96" spans="1:14" x14ac:dyDescent="0.35">
      <c r="A96" s="1">
        <v>45547</v>
      </c>
      <c r="I96">
        <f t="shared" si="8"/>
        <v>990</v>
      </c>
      <c r="J96">
        <f t="shared" si="9"/>
        <v>7.9300000000000006</v>
      </c>
      <c r="K96">
        <f t="shared" si="10"/>
        <v>194.12</v>
      </c>
      <c r="L96">
        <f t="shared" si="11"/>
        <v>3.0300000000000002</v>
      </c>
      <c r="M96">
        <f t="shared" si="12"/>
        <v>58.689999999999991</v>
      </c>
      <c r="N96">
        <f t="shared" si="13"/>
        <v>67.490000000000009</v>
      </c>
    </row>
    <row r="97" spans="1:14" x14ac:dyDescent="0.35">
      <c r="A97" s="1">
        <v>45548</v>
      </c>
      <c r="I97">
        <f t="shared" si="8"/>
        <v>990</v>
      </c>
      <c r="J97">
        <f t="shared" si="9"/>
        <v>7.9300000000000006</v>
      </c>
      <c r="K97">
        <f t="shared" si="10"/>
        <v>194.12</v>
      </c>
      <c r="L97">
        <f t="shared" si="11"/>
        <v>3.0300000000000002</v>
      </c>
      <c r="M97">
        <f t="shared" si="12"/>
        <v>58.689999999999991</v>
      </c>
      <c r="N97">
        <f t="shared" si="13"/>
        <v>67.490000000000009</v>
      </c>
    </row>
    <row r="98" spans="1:14" x14ac:dyDescent="0.35">
      <c r="A98" s="1">
        <v>45549</v>
      </c>
      <c r="I98">
        <f t="shared" si="8"/>
        <v>990</v>
      </c>
      <c r="J98">
        <f t="shared" si="9"/>
        <v>7.9300000000000006</v>
      </c>
      <c r="K98">
        <f t="shared" si="10"/>
        <v>194.12</v>
      </c>
      <c r="L98">
        <f t="shared" si="11"/>
        <v>3.0300000000000002</v>
      </c>
      <c r="M98">
        <f t="shared" si="12"/>
        <v>58.689999999999991</v>
      </c>
      <c r="N98">
        <f t="shared" si="13"/>
        <v>67.490000000000009</v>
      </c>
    </row>
    <row r="99" spans="1:14" x14ac:dyDescent="0.35">
      <c r="A99" s="1">
        <v>45550</v>
      </c>
      <c r="I99">
        <f t="shared" si="8"/>
        <v>990</v>
      </c>
      <c r="J99">
        <f t="shared" si="9"/>
        <v>7.9300000000000006</v>
      </c>
      <c r="K99">
        <f t="shared" si="10"/>
        <v>194.12</v>
      </c>
      <c r="L99">
        <f t="shared" si="11"/>
        <v>3.0300000000000002</v>
      </c>
      <c r="M99">
        <f t="shared" si="12"/>
        <v>58.689999999999991</v>
      </c>
      <c r="N99">
        <f t="shared" si="13"/>
        <v>67.490000000000009</v>
      </c>
    </row>
    <row r="100" spans="1:14" x14ac:dyDescent="0.35">
      <c r="A100" s="1">
        <v>45551</v>
      </c>
      <c r="I100">
        <f t="shared" si="8"/>
        <v>990</v>
      </c>
      <c r="J100">
        <f t="shared" si="9"/>
        <v>7.9300000000000006</v>
      </c>
      <c r="K100">
        <f t="shared" si="10"/>
        <v>194.12</v>
      </c>
      <c r="L100">
        <f t="shared" si="11"/>
        <v>3.0300000000000002</v>
      </c>
      <c r="M100">
        <f t="shared" si="12"/>
        <v>58.689999999999991</v>
      </c>
      <c r="N100">
        <f t="shared" si="13"/>
        <v>67.490000000000009</v>
      </c>
    </row>
    <row r="101" spans="1:14" x14ac:dyDescent="0.35">
      <c r="A101" s="1">
        <v>45552</v>
      </c>
      <c r="I101">
        <f t="shared" si="8"/>
        <v>990</v>
      </c>
      <c r="J101">
        <f t="shared" si="9"/>
        <v>7.9300000000000006</v>
      </c>
      <c r="K101">
        <f t="shared" si="10"/>
        <v>194.12</v>
      </c>
      <c r="L101">
        <f t="shared" si="11"/>
        <v>3.0300000000000002</v>
      </c>
      <c r="M101">
        <f t="shared" si="12"/>
        <v>58.689999999999991</v>
      </c>
      <c r="N101">
        <f t="shared" si="13"/>
        <v>67.490000000000009</v>
      </c>
    </row>
    <row r="102" spans="1:14" x14ac:dyDescent="0.35">
      <c r="A102" s="1">
        <v>45553</v>
      </c>
      <c r="I102">
        <f t="shared" si="8"/>
        <v>990</v>
      </c>
      <c r="J102">
        <f t="shared" si="9"/>
        <v>7.9300000000000006</v>
      </c>
      <c r="K102">
        <f t="shared" si="10"/>
        <v>194.12</v>
      </c>
      <c r="L102">
        <f t="shared" si="11"/>
        <v>3.0300000000000002</v>
      </c>
      <c r="M102">
        <f t="shared" si="12"/>
        <v>58.689999999999991</v>
      </c>
      <c r="N102">
        <f t="shared" si="13"/>
        <v>67.490000000000009</v>
      </c>
    </row>
    <row r="103" spans="1:14" x14ac:dyDescent="0.35">
      <c r="A103" s="1">
        <v>45554</v>
      </c>
      <c r="I103">
        <f t="shared" si="8"/>
        <v>990</v>
      </c>
      <c r="J103">
        <f t="shared" si="9"/>
        <v>7.9300000000000006</v>
      </c>
      <c r="K103">
        <f t="shared" si="10"/>
        <v>194.12</v>
      </c>
      <c r="L103">
        <f t="shared" si="11"/>
        <v>3.0300000000000002</v>
      </c>
      <c r="M103">
        <f t="shared" si="12"/>
        <v>58.689999999999991</v>
      </c>
      <c r="N103">
        <f t="shared" si="13"/>
        <v>67.490000000000009</v>
      </c>
    </row>
    <row r="104" spans="1:14" x14ac:dyDescent="0.35">
      <c r="A104" s="1">
        <v>45555</v>
      </c>
      <c r="I104">
        <f t="shared" si="8"/>
        <v>990</v>
      </c>
      <c r="J104">
        <f t="shared" si="9"/>
        <v>7.9300000000000006</v>
      </c>
      <c r="K104">
        <f t="shared" si="10"/>
        <v>194.12</v>
      </c>
      <c r="L104">
        <f t="shared" si="11"/>
        <v>3.0300000000000002</v>
      </c>
      <c r="M104">
        <f t="shared" si="12"/>
        <v>58.689999999999991</v>
      </c>
      <c r="N104">
        <f t="shared" si="13"/>
        <v>67.490000000000009</v>
      </c>
    </row>
    <row r="105" spans="1:14" x14ac:dyDescent="0.35">
      <c r="A105" s="1">
        <v>45556</v>
      </c>
      <c r="I105">
        <f t="shared" si="8"/>
        <v>990</v>
      </c>
      <c r="J105">
        <f t="shared" si="9"/>
        <v>7.9300000000000006</v>
      </c>
      <c r="K105">
        <f t="shared" si="10"/>
        <v>194.12</v>
      </c>
      <c r="L105">
        <f t="shared" si="11"/>
        <v>3.0300000000000002</v>
      </c>
      <c r="M105">
        <f t="shared" si="12"/>
        <v>58.689999999999991</v>
      </c>
      <c r="N105">
        <f t="shared" si="13"/>
        <v>67.490000000000009</v>
      </c>
    </row>
    <row r="106" spans="1:14" x14ac:dyDescent="0.35">
      <c r="A106" s="1">
        <v>45557</v>
      </c>
      <c r="I106">
        <f t="shared" si="8"/>
        <v>990</v>
      </c>
      <c r="J106">
        <f t="shared" si="9"/>
        <v>7.9300000000000006</v>
      </c>
      <c r="K106">
        <f t="shared" si="10"/>
        <v>194.12</v>
      </c>
      <c r="L106">
        <f t="shared" si="11"/>
        <v>3.0300000000000002</v>
      </c>
      <c r="M106">
        <f t="shared" si="12"/>
        <v>58.689999999999991</v>
      </c>
      <c r="N106">
        <f t="shared" si="13"/>
        <v>67.490000000000009</v>
      </c>
    </row>
    <row r="107" spans="1:14" x14ac:dyDescent="0.35">
      <c r="A107" s="1">
        <v>45558</v>
      </c>
      <c r="I107">
        <f t="shared" si="8"/>
        <v>990</v>
      </c>
      <c r="J107">
        <f t="shared" si="9"/>
        <v>7.9300000000000006</v>
      </c>
      <c r="K107">
        <f t="shared" si="10"/>
        <v>194.12</v>
      </c>
      <c r="L107">
        <f t="shared" si="11"/>
        <v>3.0300000000000002</v>
      </c>
      <c r="M107">
        <f t="shared" si="12"/>
        <v>58.689999999999991</v>
      </c>
      <c r="N107">
        <f t="shared" si="13"/>
        <v>67.490000000000009</v>
      </c>
    </row>
    <row r="108" spans="1:14" x14ac:dyDescent="0.35">
      <c r="A108" s="1">
        <v>45559</v>
      </c>
      <c r="I108">
        <f t="shared" si="8"/>
        <v>990</v>
      </c>
      <c r="J108">
        <f t="shared" si="9"/>
        <v>7.9300000000000006</v>
      </c>
      <c r="K108">
        <f t="shared" si="10"/>
        <v>194.12</v>
      </c>
      <c r="L108">
        <f t="shared" si="11"/>
        <v>3.0300000000000002</v>
      </c>
      <c r="M108">
        <f t="shared" si="12"/>
        <v>58.689999999999991</v>
      </c>
      <c r="N108">
        <f t="shared" si="13"/>
        <v>67.490000000000009</v>
      </c>
    </row>
    <row r="109" spans="1:14" x14ac:dyDescent="0.35">
      <c r="A109" s="1">
        <v>45560</v>
      </c>
      <c r="I109">
        <f t="shared" si="8"/>
        <v>990</v>
      </c>
      <c r="J109">
        <f t="shared" si="9"/>
        <v>7.9300000000000006</v>
      </c>
      <c r="K109">
        <f t="shared" si="10"/>
        <v>194.12</v>
      </c>
      <c r="L109">
        <f t="shared" si="11"/>
        <v>3.0300000000000002</v>
      </c>
      <c r="M109">
        <f t="shared" si="12"/>
        <v>58.689999999999991</v>
      </c>
      <c r="N109">
        <f t="shared" si="13"/>
        <v>67.490000000000009</v>
      </c>
    </row>
    <row r="110" spans="1:14" x14ac:dyDescent="0.35">
      <c r="A110" s="1">
        <v>45561</v>
      </c>
      <c r="I110">
        <f t="shared" si="8"/>
        <v>990</v>
      </c>
      <c r="J110">
        <f t="shared" si="9"/>
        <v>7.9300000000000006</v>
      </c>
      <c r="K110">
        <f t="shared" si="10"/>
        <v>194.12</v>
      </c>
      <c r="L110">
        <f t="shared" si="11"/>
        <v>3.0300000000000002</v>
      </c>
      <c r="M110">
        <f t="shared" si="12"/>
        <v>58.689999999999991</v>
      </c>
      <c r="N110">
        <f t="shared" si="13"/>
        <v>67.490000000000009</v>
      </c>
    </row>
    <row r="111" spans="1:14" x14ac:dyDescent="0.35">
      <c r="A111" s="1">
        <v>45562</v>
      </c>
      <c r="I111">
        <f t="shared" si="8"/>
        <v>990</v>
      </c>
      <c r="J111">
        <f t="shared" si="9"/>
        <v>7.9300000000000006</v>
      </c>
      <c r="K111">
        <f t="shared" si="10"/>
        <v>194.12</v>
      </c>
      <c r="L111">
        <f t="shared" si="11"/>
        <v>3.0300000000000002</v>
      </c>
      <c r="M111">
        <f t="shared" si="12"/>
        <v>58.689999999999991</v>
      </c>
      <c r="N111">
        <f t="shared" si="13"/>
        <v>67.490000000000009</v>
      </c>
    </row>
    <row r="112" spans="1:14" x14ac:dyDescent="0.35">
      <c r="A112" s="1">
        <v>45563</v>
      </c>
      <c r="I112">
        <f t="shared" si="8"/>
        <v>990</v>
      </c>
      <c r="J112">
        <f t="shared" si="9"/>
        <v>7.9300000000000006</v>
      </c>
      <c r="K112">
        <f t="shared" si="10"/>
        <v>194.12</v>
      </c>
      <c r="L112">
        <f t="shared" si="11"/>
        <v>3.0300000000000002</v>
      </c>
      <c r="M112">
        <f t="shared" si="12"/>
        <v>58.689999999999991</v>
      </c>
      <c r="N112">
        <f t="shared" si="13"/>
        <v>67.490000000000009</v>
      </c>
    </row>
    <row r="113" spans="1:14" x14ac:dyDescent="0.35">
      <c r="A113" s="1">
        <v>45564</v>
      </c>
      <c r="I113">
        <f t="shared" si="8"/>
        <v>990</v>
      </c>
      <c r="J113">
        <f t="shared" si="9"/>
        <v>7.9300000000000006</v>
      </c>
      <c r="K113">
        <f t="shared" si="10"/>
        <v>194.12</v>
      </c>
      <c r="L113">
        <f t="shared" si="11"/>
        <v>3.0300000000000002</v>
      </c>
      <c r="M113">
        <f t="shared" si="12"/>
        <v>58.689999999999991</v>
      </c>
      <c r="N113">
        <f t="shared" si="13"/>
        <v>67.490000000000009</v>
      </c>
    </row>
    <row r="114" spans="1:14" x14ac:dyDescent="0.35">
      <c r="A114" s="1">
        <v>45565</v>
      </c>
      <c r="I114">
        <f t="shared" si="8"/>
        <v>990</v>
      </c>
      <c r="J114">
        <f t="shared" si="9"/>
        <v>7.9300000000000006</v>
      </c>
      <c r="K114">
        <f t="shared" si="10"/>
        <v>194.12</v>
      </c>
      <c r="L114">
        <f t="shared" si="11"/>
        <v>3.0300000000000002</v>
      </c>
      <c r="M114">
        <f t="shared" si="12"/>
        <v>58.689999999999991</v>
      </c>
      <c r="N114">
        <f t="shared" si="13"/>
        <v>67.490000000000009</v>
      </c>
    </row>
    <row r="115" spans="1:14" x14ac:dyDescent="0.35">
      <c r="A115" s="1">
        <v>45566</v>
      </c>
      <c r="I115">
        <f t="shared" si="8"/>
        <v>990</v>
      </c>
      <c r="J115">
        <f t="shared" si="9"/>
        <v>7.9300000000000006</v>
      </c>
      <c r="K115">
        <f t="shared" si="10"/>
        <v>194.12</v>
      </c>
      <c r="L115">
        <f t="shared" si="11"/>
        <v>3.0300000000000002</v>
      </c>
      <c r="M115">
        <f t="shared" si="12"/>
        <v>58.689999999999991</v>
      </c>
      <c r="N115">
        <f t="shared" si="13"/>
        <v>67.490000000000009</v>
      </c>
    </row>
    <row r="116" spans="1:14" x14ac:dyDescent="0.35">
      <c r="A116" s="1">
        <v>45567</v>
      </c>
      <c r="I116">
        <f t="shared" si="8"/>
        <v>990</v>
      </c>
      <c r="J116">
        <f t="shared" si="9"/>
        <v>7.9300000000000006</v>
      </c>
      <c r="K116">
        <f t="shared" si="10"/>
        <v>194.12</v>
      </c>
      <c r="L116">
        <f t="shared" si="11"/>
        <v>3.0300000000000002</v>
      </c>
      <c r="M116">
        <f t="shared" si="12"/>
        <v>58.689999999999991</v>
      </c>
      <c r="N116">
        <f t="shared" si="13"/>
        <v>67.490000000000009</v>
      </c>
    </row>
    <row r="117" spans="1:14" x14ac:dyDescent="0.35">
      <c r="A117" s="1">
        <v>45568</v>
      </c>
      <c r="I117">
        <f t="shared" si="8"/>
        <v>990</v>
      </c>
      <c r="J117">
        <f t="shared" si="9"/>
        <v>7.9300000000000006</v>
      </c>
      <c r="K117">
        <f t="shared" si="10"/>
        <v>194.12</v>
      </c>
      <c r="L117">
        <f t="shared" si="11"/>
        <v>3.0300000000000002</v>
      </c>
      <c r="M117">
        <f t="shared" si="12"/>
        <v>58.689999999999991</v>
      </c>
      <c r="N117">
        <f t="shared" si="13"/>
        <v>67.490000000000009</v>
      </c>
    </row>
    <row r="118" spans="1:14" x14ac:dyDescent="0.35">
      <c r="A118" s="1">
        <v>45569</v>
      </c>
      <c r="I118">
        <f t="shared" si="8"/>
        <v>990</v>
      </c>
      <c r="J118">
        <f t="shared" si="9"/>
        <v>7.9300000000000006</v>
      </c>
      <c r="K118">
        <f t="shared" si="10"/>
        <v>194.12</v>
      </c>
      <c r="L118">
        <f t="shared" si="11"/>
        <v>3.0300000000000002</v>
      </c>
      <c r="M118">
        <f t="shared" si="12"/>
        <v>58.689999999999991</v>
      </c>
      <c r="N118">
        <f t="shared" si="13"/>
        <v>67.490000000000009</v>
      </c>
    </row>
    <row r="119" spans="1:14" x14ac:dyDescent="0.35">
      <c r="A119" s="1">
        <v>45570</v>
      </c>
      <c r="I119">
        <f t="shared" si="8"/>
        <v>990</v>
      </c>
      <c r="J119">
        <f t="shared" si="9"/>
        <v>7.9300000000000006</v>
      </c>
      <c r="K119">
        <f t="shared" si="10"/>
        <v>194.12</v>
      </c>
      <c r="L119">
        <f t="shared" si="11"/>
        <v>3.0300000000000002</v>
      </c>
      <c r="M119">
        <f t="shared" si="12"/>
        <v>58.689999999999991</v>
      </c>
      <c r="N119">
        <f t="shared" si="13"/>
        <v>67.490000000000009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124" activePane="bottomRight" state="frozen"/>
      <selection pane="topRight" activeCell="C1" sqref="C1"/>
      <selection pane="bottomLeft" activeCell="A2" sqref="A2"/>
      <selection pane="bottomRight" activeCell="M140" sqref="M140"/>
    </sheetView>
  </sheetViews>
  <sheetFormatPr defaultRowHeight="14.5" x14ac:dyDescent="0.35"/>
  <cols>
    <col min="1" max="1" width="10.453125" customWidth="1"/>
    <col min="4" max="15" width="11.08984375" customWidth="1"/>
  </cols>
  <sheetData>
    <row r="1" spans="1:14" ht="29" customHeight="1" x14ac:dyDescent="0.35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35">
      <c r="A2" s="1">
        <v>45453</v>
      </c>
      <c r="B2" t="s">
        <v>18</v>
      </c>
    </row>
    <row r="3" spans="1:14" x14ac:dyDescent="0.35">
      <c r="A3" s="1">
        <v>45454</v>
      </c>
      <c r="B3" t="s">
        <v>18</v>
      </c>
    </row>
    <row r="4" spans="1:14" x14ac:dyDescent="0.35">
      <c r="A4" s="1">
        <v>45455</v>
      </c>
      <c r="B4" t="s">
        <v>18</v>
      </c>
    </row>
    <row r="5" spans="1:14" x14ac:dyDescent="0.35">
      <c r="A5" s="1">
        <v>45456</v>
      </c>
      <c r="B5" t="s">
        <v>18</v>
      </c>
    </row>
    <row r="6" spans="1:14" x14ac:dyDescent="0.35">
      <c r="A6" s="1">
        <v>45457</v>
      </c>
      <c r="B6" t="s">
        <v>18</v>
      </c>
    </row>
    <row r="7" spans="1:14" x14ac:dyDescent="0.35">
      <c r="A7" s="1">
        <v>45458</v>
      </c>
      <c r="B7" t="s">
        <v>18</v>
      </c>
    </row>
    <row r="8" spans="1:14" x14ac:dyDescent="0.35">
      <c r="A8" s="1">
        <v>45459</v>
      </c>
      <c r="B8" t="s">
        <v>18</v>
      </c>
    </row>
    <row r="9" spans="1:14" x14ac:dyDescent="0.35">
      <c r="A9" s="1">
        <v>45460</v>
      </c>
      <c r="B9" t="s">
        <v>18</v>
      </c>
    </row>
    <row r="10" spans="1:14" x14ac:dyDescent="0.35">
      <c r="A10" s="1">
        <v>45461</v>
      </c>
      <c r="B10" t="s">
        <v>18</v>
      </c>
    </row>
    <row r="11" spans="1:14" x14ac:dyDescent="0.35">
      <c r="A11" s="1">
        <v>45462</v>
      </c>
      <c r="B11" t="s">
        <v>18</v>
      </c>
    </row>
    <row r="12" spans="1:14" x14ac:dyDescent="0.35">
      <c r="A12" s="1">
        <v>45463</v>
      </c>
      <c r="B12" t="s">
        <v>18</v>
      </c>
    </row>
    <row r="13" spans="1:14" x14ac:dyDescent="0.35">
      <c r="A13" s="1">
        <v>45464</v>
      </c>
      <c r="B13" t="s">
        <v>18</v>
      </c>
    </row>
    <row r="14" spans="1:14" x14ac:dyDescent="0.35">
      <c r="A14" s="1">
        <v>45465</v>
      </c>
      <c r="B14" t="s">
        <v>18</v>
      </c>
    </row>
    <row r="15" spans="1:14" x14ac:dyDescent="0.35">
      <c r="A15" s="1">
        <v>45466</v>
      </c>
      <c r="B15" t="s">
        <v>18</v>
      </c>
    </row>
    <row r="16" spans="1:14" x14ac:dyDescent="0.35">
      <c r="A16" s="1">
        <v>45467</v>
      </c>
      <c r="B16" t="s">
        <v>18</v>
      </c>
    </row>
    <row r="17" spans="1:2" x14ac:dyDescent="0.35">
      <c r="A17" s="1">
        <v>45468</v>
      </c>
      <c r="B17" t="s">
        <v>18</v>
      </c>
    </row>
    <row r="18" spans="1:2" x14ac:dyDescent="0.35">
      <c r="A18" s="1">
        <v>45469</v>
      </c>
      <c r="B18" t="s">
        <v>18</v>
      </c>
    </row>
    <row r="19" spans="1:2" x14ac:dyDescent="0.35">
      <c r="A19" s="1">
        <v>45470</v>
      </c>
      <c r="B19" t="s">
        <v>18</v>
      </c>
    </row>
    <row r="20" spans="1:2" x14ac:dyDescent="0.35">
      <c r="A20" s="1">
        <v>45471</v>
      </c>
      <c r="B20" t="s">
        <v>18</v>
      </c>
    </row>
    <row r="21" spans="1:2" x14ac:dyDescent="0.35">
      <c r="A21" s="1">
        <v>45472</v>
      </c>
      <c r="B21" t="s">
        <v>18</v>
      </c>
    </row>
    <row r="22" spans="1:2" x14ac:dyDescent="0.35">
      <c r="A22" s="1">
        <v>45473</v>
      </c>
      <c r="B22" t="s">
        <v>18</v>
      </c>
    </row>
    <row r="23" spans="1:2" x14ac:dyDescent="0.35">
      <c r="A23" s="1">
        <v>45474</v>
      </c>
      <c r="B23" t="s">
        <v>18</v>
      </c>
    </row>
    <row r="24" spans="1:2" x14ac:dyDescent="0.35">
      <c r="A24" s="1">
        <v>45475</v>
      </c>
      <c r="B24" t="s">
        <v>18</v>
      </c>
    </row>
    <row r="25" spans="1:2" x14ac:dyDescent="0.35">
      <c r="A25" s="1">
        <v>45476</v>
      </c>
      <c r="B25" t="s">
        <v>18</v>
      </c>
    </row>
    <row r="26" spans="1:2" x14ac:dyDescent="0.35">
      <c r="A26" s="1">
        <v>45477</v>
      </c>
      <c r="B26" t="s">
        <v>18</v>
      </c>
    </row>
    <row r="27" spans="1:2" x14ac:dyDescent="0.35">
      <c r="A27" s="1">
        <v>45478</v>
      </c>
      <c r="B27" t="s">
        <v>18</v>
      </c>
    </row>
    <row r="28" spans="1:2" x14ac:dyDescent="0.35">
      <c r="A28" s="1">
        <v>45479</v>
      </c>
      <c r="B28" t="s">
        <v>18</v>
      </c>
    </row>
    <row r="29" spans="1:2" x14ac:dyDescent="0.35">
      <c r="A29" s="1">
        <v>45480</v>
      </c>
      <c r="B29" t="s">
        <v>18</v>
      </c>
    </row>
    <row r="30" spans="1:2" x14ac:dyDescent="0.35">
      <c r="A30" s="1">
        <v>45481</v>
      </c>
      <c r="B30" t="s">
        <v>18</v>
      </c>
    </row>
    <row r="31" spans="1:2" x14ac:dyDescent="0.35">
      <c r="A31" s="1">
        <v>45482</v>
      </c>
      <c r="B31" t="s">
        <v>18</v>
      </c>
    </row>
    <row r="32" spans="1:2" x14ac:dyDescent="0.35">
      <c r="A32" s="1">
        <v>45483</v>
      </c>
      <c r="B32" t="s">
        <v>18</v>
      </c>
    </row>
    <row r="33" spans="1:14" x14ac:dyDescent="0.35">
      <c r="A33" s="1">
        <v>45484</v>
      </c>
      <c r="B33" t="s">
        <v>18</v>
      </c>
    </row>
    <row r="34" spans="1:14" x14ac:dyDescent="0.35">
      <c r="A34" s="1">
        <v>45485</v>
      </c>
      <c r="B34" t="s">
        <v>18</v>
      </c>
    </row>
    <row r="35" spans="1:14" x14ac:dyDescent="0.35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  <c r="N35">
        <v>29</v>
      </c>
    </row>
    <row r="36" spans="1:14" x14ac:dyDescent="0.35">
      <c r="A36" s="1">
        <v>45487</v>
      </c>
      <c r="B36" t="s">
        <v>18</v>
      </c>
    </row>
    <row r="37" spans="1:14" x14ac:dyDescent="0.35">
      <c r="A37" s="1">
        <v>45488</v>
      </c>
      <c r="B37" t="s">
        <v>18</v>
      </c>
    </row>
    <row r="38" spans="1:14" x14ac:dyDescent="0.35">
      <c r="A38" s="1">
        <v>45489</v>
      </c>
      <c r="B38" t="s">
        <v>18</v>
      </c>
    </row>
    <row r="39" spans="1:14" x14ac:dyDescent="0.35">
      <c r="A39" s="1">
        <v>45490</v>
      </c>
      <c r="B39" t="s">
        <v>18</v>
      </c>
    </row>
    <row r="40" spans="1:14" x14ac:dyDescent="0.35">
      <c r="A40" s="1">
        <v>45491</v>
      </c>
      <c r="B40" t="s">
        <v>18</v>
      </c>
    </row>
    <row r="41" spans="1:14" x14ac:dyDescent="0.35">
      <c r="A41" s="1">
        <v>45492</v>
      </c>
      <c r="B41" t="s">
        <v>18</v>
      </c>
    </row>
    <row r="42" spans="1:14" x14ac:dyDescent="0.35">
      <c r="A42" s="1">
        <v>45493</v>
      </c>
      <c r="B42" t="s">
        <v>18</v>
      </c>
      <c r="C42">
        <v>85</v>
      </c>
      <c r="D42">
        <v>15977</v>
      </c>
      <c r="G42">
        <v>61</v>
      </c>
      <c r="H42">
        <v>2402</v>
      </c>
      <c r="K42">
        <v>2784</v>
      </c>
      <c r="M42">
        <v>15</v>
      </c>
      <c r="N42">
        <v>20</v>
      </c>
    </row>
    <row r="43" spans="1:14" x14ac:dyDescent="0.35">
      <c r="A43" s="1">
        <v>45494</v>
      </c>
      <c r="B43" t="s">
        <v>18</v>
      </c>
      <c r="C43">
        <v>60</v>
      </c>
      <c r="D43">
        <v>14579</v>
      </c>
      <c r="G43">
        <v>106</v>
      </c>
      <c r="H43">
        <v>3888</v>
      </c>
      <c r="K43">
        <v>274</v>
      </c>
      <c r="M43">
        <v>32</v>
      </c>
      <c r="N43">
        <v>27</v>
      </c>
    </row>
    <row r="44" spans="1:14" x14ac:dyDescent="0.35">
      <c r="A44" s="1">
        <v>45495</v>
      </c>
      <c r="B44" t="s">
        <v>18</v>
      </c>
    </row>
    <row r="45" spans="1:14" x14ac:dyDescent="0.35">
      <c r="A45" s="1">
        <v>45496</v>
      </c>
      <c r="B45" t="s">
        <v>18</v>
      </c>
    </row>
    <row r="46" spans="1:14" x14ac:dyDescent="0.35">
      <c r="A46" s="1">
        <v>45497</v>
      </c>
      <c r="B46" t="s">
        <v>18</v>
      </c>
    </row>
    <row r="47" spans="1:14" x14ac:dyDescent="0.35">
      <c r="A47" s="1">
        <v>45498</v>
      </c>
      <c r="B47" t="s">
        <v>18</v>
      </c>
      <c r="C47">
        <v>97</v>
      </c>
      <c r="D47">
        <v>29784</v>
      </c>
      <c r="G47">
        <v>100</v>
      </c>
      <c r="H47">
        <v>4174</v>
      </c>
      <c r="I47">
        <v>1248</v>
      </c>
      <c r="K47">
        <v>177</v>
      </c>
      <c r="M47">
        <v>32</v>
      </c>
      <c r="N47">
        <v>84</v>
      </c>
    </row>
    <row r="48" spans="1:14" x14ac:dyDescent="0.35">
      <c r="A48" s="1">
        <v>45499</v>
      </c>
      <c r="B48" t="s">
        <v>18</v>
      </c>
      <c r="C48">
        <v>69</v>
      </c>
      <c r="D48">
        <v>10415</v>
      </c>
      <c r="G48">
        <v>100</v>
      </c>
      <c r="H48">
        <v>3281</v>
      </c>
      <c r="K48">
        <v>176</v>
      </c>
      <c r="M48">
        <v>22</v>
      </c>
      <c r="N48">
        <v>40</v>
      </c>
    </row>
    <row r="49" spans="1:2" x14ac:dyDescent="0.35">
      <c r="A49" s="1">
        <v>45500</v>
      </c>
      <c r="B49" t="s">
        <v>18</v>
      </c>
    </row>
    <row r="50" spans="1:2" x14ac:dyDescent="0.35">
      <c r="A50" s="1">
        <v>45501</v>
      </c>
      <c r="B50" t="s">
        <v>18</v>
      </c>
    </row>
    <row r="51" spans="1:2" x14ac:dyDescent="0.35">
      <c r="A51" s="1">
        <v>45502</v>
      </c>
      <c r="B51" t="s">
        <v>18</v>
      </c>
    </row>
    <row r="52" spans="1:2" x14ac:dyDescent="0.35">
      <c r="A52" s="1">
        <v>45503</v>
      </c>
      <c r="B52" t="s">
        <v>18</v>
      </c>
    </row>
    <row r="53" spans="1:2" x14ac:dyDescent="0.35">
      <c r="A53" s="1">
        <v>45504</v>
      </c>
      <c r="B53" t="s">
        <v>18</v>
      </c>
    </row>
    <row r="54" spans="1:2" x14ac:dyDescent="0.35">
      <c r="A54" s="1">
        <v>45505</v>
      </c>
      <c r="B54" t="s">
        <v>18</v>
      </c>
    </row>
    <row r="55" spans="1:2" x14ac:dyDescent="0.35">
      <c r="A55" s="1">
        <v>45506</v>
      </c>
      <c r="B55" t="s">
        <v>18</v>
      </c>
    </row>
    <row r="56" spans="1:2" x14ac:dyDescent="0.35">
      <c r="A56" s="1">
        <v>45507</v>
      </c>
      <c r="B56" t="s">
        <v>18</v>
      </c>
    </row>
    <row r="57" spans="1:2" x14ac:dyDescent="0.35">
      <c r="A57" s="1">
        <v>45508</v>
      </c>
      <c r="B57" t="s">
        <v>18</v>
      </c>
    </row>
    <row r="58" spans="1:2" x14ac:dyDescent="0.35">
      <c r="A58" s="1">
        <v>45509</v>
      </c>
      <c r="B58" t="s">
        <v>18</v>
      </c>
    </row>
    <row r="59" spans="1:2" x14ac:dyDescent="0.35">
      <c r="A59" s="1">
        <v>45510</v>
      </c>
      <c r="B59" t="s">
        <v>18</v>
      </c>
    </row>
    <row r="60" spans="1:2" x14ac:dyDescent="0.35">
      <c r="A60" s="1">
        <v>45511</v>
      </c>
      <c r="B60" t="s">
        <v>18</v>
      </c>
    </row>
    <row r="61" spans="1:2" x14ac:dyDescent="0.35">
      <c r="A61" s="1">
        <v>45512</v>
      </c>
      <c r="B61" t="s">
        <v>18</v>
      </c>
    </row>
    <row r="62" spans="1:2" x14ac:dyDescent="0.35">
      <c r="A62" s="1">
        <v>45513</v>
      </c>
      <c r="B62" t="s">
        <v>18</v>
      </c>
    </row>
    <row r="63" spans="1:2" x14ac:dyDescent="0.35">
      <c r="A63" s="1">
        <v>45514</v>
      </c>
      <c r="B63" t="s">
        <v>18</v>
      </c>
    </row>
    <row r="64" spans="1:2" x14ac:dyDescent="0.35">
      <c r="A64" s="1">
        <v>45515</v>
      </c>
      <c r="B64" t="s">
        <v>18</v>
      </c>
    </row>
    <row r="65" spans="1:2" x14ac:dyDescent="0.35">
      <c r="A65" s="1">
        <v>45516</v>
      </c>
      <c r="B65" t="s">
        <v>18</v>
      </c>
    </row>
    <row r="66" spans="1:2" x14ac:dyDescent="0.35">
      <c r="A66" s="1">
        <v>45517</v>
      </c>
      <c r="B66" t="s">
        <v>18</v>
      </c>
    </row>
    <row r="67" spans="1:2" x14ac:dyDescent="0.35">
      <c r="A67" s="1">
        <v>45518</v>
      </c>
      <c r="B67" t="s">
        <v>18</v>
      </c>
    </row>
    <row r="68" spans="1:2" x14ac:dyDescent="0.35">
      <c r="A68" s="1">
        <v>45519</v>
      </c>
      <c r="B68" t="s">
        <v>18</v>
      </c>
    </row>
    <row r="69" spans="1:2" x14ac:dyDescent="0.35">
      <c r="A69" s="1">
        <v>45520</v>
      </c>
      <c r="B69" t="s">
        <v>18</v>
      </c>
    </row>
    <row r="70" spans="1:2" x14ac:dyDescent="0.35">
      <c r="A70" s="1">
        <v>45521</v>
      </c>
      <c r="B70" t="s">
        <v>18</v>
      </c>
    </row>
    <row r="71" spans="1:2" x14ac:dyDescent="0.35">
      <c r="A71" s="1">
        <v>45522</v>
      </c>
      <c r="B71" t="s">
        <v>18</v>
      </c>
    </row>
    <row r="72" spans="1:2" x14ac:dyDescent="0.35">
      <c r="A72" s="1">
        <v>45523</v>
      </c>
      <c r="B72" t="s">
        <v>18</v>
      </c>
    </row>
    <row r="73" spans="1:2" x14ac:dyDescent="0.35">
      <c r="A73" s="1">
        <v>45524</v>
      </c>
      <c r="B73" t="s">
        <v>18</v>
      </c>
    </row>
    <row r="74" spans="1:2" x14ac:dyDescent="0.35">
      <c r="A74" s="1">
        <v>45525</v>
      </c>
      <c r="B74" t="s">
        <v>18</v>
      </c>
    </row>
    <row r="75" spans="1:2" x14ac:dyDescent="0.35">
      <c r="A75" s="1">
        <v>45526</v>
      </c>
      <c r="B75" t="s">
        <v>18</v>
      </c>
    </row>
    <row r="76" spans="1:2" x14ac:dyDescent="0.35">
      <c r="A76" s="1">
        <v>45527</v>
      </c>
      <c r="B76" t="s">
        <v>18</v>
      </c>
    </row>
    <row r="77" spans="1:2" x14ac:dyDescent="0.35">
      <c r="A77" s="1">
        <v>45528</v>
      </c>
      <c r="B77" t="s">
        <v>18</v>
      </c>
    </row>
    <row r="78" spans="1:2" x14ac:dyDescent="0.35">
      <c r="A78" s="1">
        <v>45529</v>
      </c>
      <c r="B78" t="s">
        <v>18</v>
      </c>
    </row>
    <row r="79" spans="1:2" x14ac:dyDescent="0.35">
      <c r="A79" s="1">
        <v>45530</v>
      </c>
      <c r="B79" t="s">
        <v>18</v>
      </c>
    </row>
    <row r="80" spans="1:2" x14ac:dyDescent="0.35">
      <c r="A80" s="1">
        <v>45531</v>
      </c>
      <c r="B80" t="s">
        <v>18</v>
      </c>
    </row>
    <row r="81" spans="1:2" x14ac:dyDescent="0.35">
      <c r="A81" s="1">
        <v>45532</v>
      </c>
      <c r="B81" t="s">
        <v>18</v>
      </c>
    </row>
    <row r="82" spans="1:2" x14ac:dyDescent="0.35">
      <c r="A82" s="1">
        <v>45533</v>
      </c>
      <c r="B82" t="s">
        <v>18</v>
      </c>
    </row>
    <row r="83" spans="1:2" x14ac:dyDescent="0.35">
      <c r="A83" s="1">
        <v>45534</v>
      </c>
      <c r="B83" t="s">
        <v>18</v>
      </c>
    </row>
    <row r="84" spans="1:2" x14ac:dyDescent="0.35">
      <c r="A84" s="1">
        <v>45535</v>
      </c>
      <c r="B84" t="s">
        <v>18</v>
      </c>
    </row>
    <row r="85" spans="1:2" x14ac:dyDescent="0.35">
      <c r="A85" s="1">
        <v>45536</v>
      </c>
      <c r="B85" t="s">
        <v>18</v>
      </c>
    </row>
    <row r="86" spans="1:2" x14ac:dyDescent="0.35">
      <c r="A86" s="1">
        <v>45537</v>
      </c>
      <c r="B86" t="s">
        <v>18</v>
      </c>
    </row>
    <row r="87" spans="1:2" x14ac:dyDescent="0.35">
      <c r="A87" s="1">
        <v>45538</v>
      </c>
      <c r="B87" t="s">
        <v>18</v>
      </c>
    </row>
    <row r="88" spans="1:2" x14ac:dyDescent="0.35">
      <c r="A88" s="1">
        <v>45539</v>
      </c>
      <c r="B88" t="s">
        <v>18</v>
      </c>
    </row>
    <row r="89" spans="1:2" x14ac:dyDescent="0.35">
      <c r="A89" s="1">
        <v>45540</v>
      </c>
      <c r="B89" t="s">
        <v>18</v>
      </c>
    </row>
    <row r="90" spans="1:2" x14ac:dyDescent="0.35">
      <c r="A90" s="1">
        <v>45541</v>
      </c>
      <c r="B90" t="s">
        <v>18</v>
      </c>
    </row>
    <row r="91" spans="1:2" x14ac:dyDescent="0.35">
      <c r="A91" s="1">
        <v>45542</v>
      </c>
      <c r="B91" t="s">
        <v>18</v>
      </c>
    </row>
    <row r="92" spans="1:2" x14ac:dyDescent="0.35">
      <c r="A92" s="1">
        <v>45543</v>
      </c>
      <c r="B92" t="s">
        <v>18</v>
      </c>
    </row>
    <row r="93" spans="1:2" x14ac:dyDescent="0.35">
      <c r="A93" s="1">
        <v>45544</v>
      </c>
      <c r="B93" t="s">
        <v>18</v>
      </c>
    </row>
    <row r="94" spans="1:2" x14ac:dyDescent="0.35">
      <c r="A94" s="1">
        <v>45545</v>
      </c>
      <c r="B94" t="s">
        <v>18</v>
      </c>
    </row>
    <row r="95" spans="1:2" x14ac:dyDescent="0.35">
      <c r="A95" s="1">
        <v>45546</v>
      </c>
      <c r="B95" t="s">
        <v>18</v>
      </c>
    </row>
    <row r="96" spans="1:2" x14ac:dyDescent="0.35">
      <c r="A96" s="1">
        <v>45547</v>
      </c>
      <c r="B96" t="s">
        <v>18</v>
      </c>
    </row>
    <row r="97" spans="1:2" x14ac:dyDescent="0.35">
      <c r="A97" s="1">
        <v>45548</v>
      </c>
      <c r="B97" t="s">
        <v>18</v>
      </c>
    </row>
    <row r="98" spans="1:2" x14ac:dyDescent="0.35">
      <c r="A98" s="1">
        <v>45549</v>
      </c>
      <c r="B98" t="s">
        <v>18</v>
      </c>
    </row>
    <row r="99" spans="1:2" x14ac:dyDescent="0.35">
      <c r="A99" s="1">
        <v>45550</v>
      </c>
      <c r="B99" t="s">
        <v>18</v>
      </c>
    </row>
    <row r="100" spans="1:2" x14ac:dyDescent="0.35">
      <c r="A100" s="1">
        <v>45551</v>
      </c>
      <c r="B100" t="s">
        <v>18</v>
      </c>
    </row>
    <row r="101" spans="1:2" x14ac:dyDescent="0.35">
      <c r="A101" s="1">
        <v>45552</v>
      </c>
      <c r="B101" t="s">
        <v>18</v>
      </c>
    </row>
    <row r="102" spans="1:2" x14ac:dyDescent="0.35">
      <c r="A102" s="1">
        <v>45553</v>
      </c>
      <c r="B102" t="s">
        <v>18</v>
      </c>
    </row>
    <row r="103" spans="1:2" x14ac:dyDescent="0.35">
      <c r="A103" s="1">
        <v>45554</v>
      </c>
      <c r="B103" t="s">
        <v>18</v>
      </c>
    </row>
    <row r="104" spans="1:2" x14ac:dyDescent="0.35">
      <c r="A104" s="1">
        <v>45453</v>
      </c>
      <c r="B104" t="s">
        <v>24</v>
      </c>
    </row>
    <row r="105" spans="1:2" x14ac:dyDescent="0.35">
      <c r="A105" s="1">
        <v>45454</v>
      </c>
      <c r="B105" t="s">
        <v>24</v>
      </c>
    </row>
    <row r="106" spans="1:2" x14ac:dyDescent="0.35">
      <c r="A106" s="1">
        <v>45455</v>
      </c>
      <c r="B106" t="s">
        <v>24</v>
      </c>
    </row>
    <row r="107" spans="1:2" x14ac:dyDescent="0.35">
      <c r="A107" s="1">
        <v>45456</v>
      </c>
      <c r="B107" t="s">
        <v>24</v>
      </c>
    </row>
    <row r="108" spans="1:2" x14ac:dyDescent="0.35">
      <c r="A108" s="1">
        <v>45457</v>
      </c>
      <c r="B108" t="s">
        <v>24</v>
      </c>
    </row>
    <row r="109" spans="1:2" x14ac:dyDescent="0.35">
      <c r="A109" s="1">
        <v>45458</v>
      </c>
      <c r="B109" t="s">
        <v>24</v>
      </c>
    </row>
    <row r="110" spans="1:2" x14ac:dyDescent="0.35">
      <c r="A110" s="1">
        <v>45459</v>
      </c>
      <c r="B110" t="s">
        <v>24</v>
      </c>
    </row>
    <row r="111" spans="1:2" x14ac:dyDescent="0.35">
      <c r="A111" s="1">
        <v>45460</v>
      </c>
      <c r="B111" t="s">
        <v>24</v>
      </c>
    </row>
    <row r="112" spans="1:2" x14ac:dyDescent="0.35">
      <c r="A112" s="1">
        <v>45461</v>
      </c>
      <c r="B112" t="s">
        <v>24</v>
      </c>
    </row>
    <row r="113" spans="1:2" x14ac:dyDescent="0.35">
      <c r="A113" s="1">
        <v>45462</v>
      </c>
      <c r="B113" t="s">
        <v>24</v>
      </c>
    </row>
    <row r="114" spans="1:2" x14ac:dyDescent="0.35">
      <c r="A114" s="1">
        <v>45463</v>
      </c>
      <c r="B114" t="s">
        <v>24</v>
      </c>
    </row>
    <row r="115" spans="1:2" x14ac:dyDescent="0.35">
      <c r="A115" s="1">
        <v>45464</v>
      </c>
      <c r="B115" t="s">
        <v>24</v>
      </c>
    </row>
    <row r="116" spans="1:2" x14ac:dyDescent="0.35">
      <c r="A116" s="1">
        <v>45465</v>
      </c>
      <c r="B116" t="s">
        <v>24</v>
      </c>
    </row>
    <row r="117" spans="1:2" x14ac:dyDescent="0.35">
      <c r="A117" s="1">
        <v>45466</v>
      </c>
      <c r="B117" t="s">
        <v>24</v>
      </c>
    </row>
    <row r="118" spans="1:2" x14ac:dyDescent="0.35">
      <c r="A118" s="1">
        <v>45467</v>
      </c>
      <c r="B118" t="s">
        <v>24</v>
      </c>
    </row>
    <row r="119" spans="1:2" x14ac:dyDescent="0.35">
      <c r="A119" s="1">
        <v>45468</v>
      </c>
      <c r="B119" t="s">
        <v>24</v>
      </c>
    </row>
    <row r="120" spans="1:2" x14ac:dyDescent="0.35">
      <c r="A120" s="1">
        <v>45469</v>
      </c>
      <c r="B120" t="s">
        <v>24</v>
      </c>
    </row>
    <row r="121" spans="1:2" x14ac:dyDescent="0.35">
      <c r="A121" s="1">
        <v>45470</v>
      </c>
      <c r="B121" t="s">
        <v>24</v>
      </c>
    </row>
    <row r="122" spans="1:2" x14ac:dyDescent="0.35">
      <c r="A122" s="1">
        <v>45471</v>
      </c>
      <c r="B122" t="s">
        <v>24</v>
      </c>
    </row>
    <row r="123" spans="1:2" x14ac:dyDescent="0.35">
      <c r="A123" s="1">
        <v>45472</v>
      </c>
      <c r="B123" t="s">
        <v>24</v>
      </c>
    </row>
    <row r="124" spans="1:2" x14ac:dyDescent="0.35">
      <c r="A124" s="1">
        <v>45473</v>
      </c>
      <c r="B124" t="s">
        <v>24</v>
      </c>
    </row>
    <row r="125" spans="1:2" x14ac:dyDescent="0.35">
      <c r="A125" s="1">
        <v>45474</v>
      </c>
      <c r="B125" t="s">
        <v>24</v>
      </c>
    </row>
    <row r="126" spans="1:2" x14ac:dyDescent="0.35">
      <c r="A126" s="1">
        <v>45475</v>
      </c>
      <c r="B126" t="s">
        <v>24</v>
      </c>
    </row>
    <row r="127" spans="1:2" x14ac:dyDescent="0.35">
      <c r="A127" s="1">
        <v>45476</v>
      </c>
      <c r="B127" t="s">
        <v>24</v>
      </c>
    </row>
    <row r="128" spans="1:2" x14ac:dyDescent="0.35">
      <c r="A128" s="1">
        <v>45477</v>
      </c>
      <c r="B128" t="s">
        <v>24</v>
      </c>
    </row>
    <row r="129" spans="1:2" x14ac:dyDescent="0.35">
      <c r="A129" s="1">
        <v>45478</v>
      </c>
      <c r="B129" t="s">
        <v>24</v>
      </c>
    </row>
    <row r="130" spans="1:2" x14ac:dyDescent="0.35">
      <c r="A130" s="1">
        <v>45479</v>
      </c>
      <c r="B130" t="s">
        <v>24</v>
      </c>
    </row>
    <row r="131" spans="1:2" x14ac:dyDescent="0.35">
      <c r="A131" s="1">
        <v>45480</v>
      </c>
      <c r="B131" t="s">
        <v>24</v>
      </c>
    </row>
    <row r="132" spans="1:2" x14ac:dyDescent="0.35">
      <c r="A132" s="1">
        <v>45481</v>
      </c>
      <c r="B132" t="s">
        <v>24</v>
      </c>
    </row>
    <row r="133" spans="1:2" x14ac:dyDescent="0.35">
      <c r="A133" s="1">
        <v>45482</v>
      </c>
      <c r="B133" t="s">
        <v>24</v>
      </c>
    </row>
    <row r="134" spans="1:2" x14ac:dyDescent="0.35">
      <c r="A134" s="1">
        <v>45483</v>
      </c>
      <c r="B134" t="s">
        <v>24</v>
      </c>
    </row>
    <row r="135" spans="1:2" x14ac:dyDescent="0.35">
      <c r="A135" s="1">
        <v>45484</v>
      </c>
      <c r="B135" t="s">
        <v>24</v>
      </c>
    </row>
    <row r="136" spans="1:2" x14ac:dyDescent="0.35">
      <c r="A136" s="1">
        <v>45485</v>
      </c>
      <c r="B136" t="s">
        <v>24</v>
      </c>
    </row>
    <row r="137" spans="1:2" x14ac:dyDescent="0.35">
      <c r="A137" s="1">
        <v>45486</v>
      </c>
      <c r="B137" t="s">
        <v>24</v>
      </c>
    </row>
    <row r="138" spans="1:2" x14ac:dyDescent="0.35">
      <c r="A138" s="1">
        <v>45487</v>
      </c>
      <c r="B138" t="s">
        <v>24</v>
      </c>
    </row>
    <row r="139" spans="1:2" x14ac:dyDescent="0.35">
      <c r="A139" s="1">
        <v>45488</v>
      </c>
      <c r="B139" t="s">
        <v>24</v>
      </c>
    </row>
    <row r="140" spans="1:2" x14ac:dyDescent="0.35">
      <c r="A140" s="1">
        <v>45489</v>
      </c>
      <c r="B140" t="s">
        <v>24</v>
      </c>
    </row>
    <row r="141" spans="1:2" x14ac:dyDescent="0.35">
      <c r="A141" s="1">
        <v>45490</v>
      </c>
      <c r="B141" t="s">
        <v>24</v>
      </c>
    </row>
    <row r="142" spans="1:2" x14ac:dyDescent="0.35">
      <c r="A142" s="1">
        <v>45491</v>
      </c>
      <c r="B142" t="s">
        <v>24</v>
      </c>
    </row>
    <row r="143" spans="1:2" x14ac:dyDescent="0.35">
      <c r="A143" s="1">
        <v>45492</v>
      </c>
      <c r="B143" t="s">
        <v>24</v>
      </c>
    </row>
    <row r="144" spans="1:2" x14ac:dyDescent="0.35">
      <c r="A144" s="1">
        <v>45493</v>
      </c>
      <c r="B144" t="s">
        <v>24</v>
      </c>
    </row>
    <row r="145" spans="1:14" x14ac:dyDescent="0.35">
      <c r="A145" s="1">
        <v>45494</v>
      </c>
      <c r="B145" t="s">
        <v>24</v>
      </c>
    </row>
    <row r="146" spans="1:14" x14ac:dyDescent="0.35">
      <c r="A146" s="1">
        <v>45495</v>
      </c>
      <c r="B146" t="s">
        <v>24</v>
      </c>
    </row>
    <row r="147" spans="1:14" x14ac:dyDescent="0.35">
      <c r="A147" s="1">
        <v>45496</v>
      </c>
      <c r="B147" t="s">
        <v>24</v>
      </c>
    </row>
    <row r="148" spans="1:14" x14ac:dyDescent="0.35">
      <c r="A148" s="1">
        <v>45497</v>
      </c>
      <c r="B148" t="s">
        <v>24</v>
      </c>
    </row>
    <row r="149" spans="1:14" x14ac:dyDescent="0.35">
      <c r="A149" s="1">
        <v>45498</v>
      </c>
      <c r="B149" t="s">
        <v>24</v>
      </c>
      <c r="C149">
        <v>8</v>
      </c>
      <c r="D149">
        <v>8183</v>
      </c>
      <c r="G149">
        <v>122</v>
      </c>
      <c r="H149">
        <v>20995</v>
      </c>
      <c r="K149">
        <v>165</v>
      </c>
      <c r="M149">
        <v>15</v>
      </c>
      <c r="N149">
        <v>50</v>
      </c>
    </row>
    <row r="150" spans="1:14" x14ac:dyDescent="0.35">
      <c r="A150" s="1">
        <v>45499</v>
      </c>
      <c r="B150" t="s">
        <v>24</v>
      </c>
      <c r="C150">
        <v>12</v>
      </c>
      <c r="D150">
        <v>12266</v>
      </c>
      <c r="G150">
        <v>247</v>
      </c>
      <c r="H150">
        <v>28364</v>
      </c>
      <c r="K150">
        <v>191</v>
      </c>
      <c r="M150">
        <v>20</v>
      </c>
      <c r="N150">
        <v>46</v>
      </c>
    </row>
    <row r="151" spans="1:14" x14ac:dyDescent="0.35">
      <c r="A151" s="1">
        <v>45500</v>
      </c>
      <c r="B151" t="s">
        <v>24</v>
      </c>
      <c r="C151">
        <v>8</v>
      </c>
      <c r="D151">
        <v>4756</v>
      </c>
      <c r="G151">
        <v>117</v>
      </c>
      <c r="H151">
        <v>31470</v>
      </c>
      <c r="K151">
        <v>374</v>
      </c>
      <c r="M151">
        <v>19</v>
      </c>
      <c r="N151">
        <v>24</v>
      </c>
    </row>
    <row r="152" spans="1:14" x14ac:dyDescent="0.35">
      <c r="A152" s="1">
        <v>45501</v>
      </c>
      <c r="B152" t="s">
        <v>24</v>
      </c>
    </row>
    <row r="153" spans="1:14" x14ac:dyDescent="0.35">
      <c r="A153" s="1">
        <v>45502</v>
      </c>
      <c r="B153" t="s">
        <v>24</v>
      </c>
    </row>
    <row r="154" spans="1:14" x14ac:dyDescent="0.35">
      <c r="A154" s="1">
        <v>45503</v>
      </c>
      <c r="B154" t="s">
        <v>24</v>
      </c>
    </row>
    <row r="155" spans="1:14" x14ac:dyDescent="0.35">
      <c r="A155" s="1">
        <v>45504</v>
      </c>
      <c r="B155" t="s">
        <v>24</v>
      </c>
    </row>
    <row r="156" spans="1:14" x14ac:dyDescent="0.35">
      <c r="A156" s="1">
        <v>45505</v>
      </c>
      <c r="B156" t="s">
        <v>24</v>
      </c>
    </row>
    <row r="157" spans="1:14" x14ac:dyDescent="0.35">
      <c r="A157" s="1">
        <v>45506</v>
      </c>
      <c r="B157" t="s">
        <v>24</v>
      </c>
    </row>
    <row r="158" spans="1:14" x14ac:dyDescent="0.35">
      <c r="A158" s="1">
        <v>45507</v>
      </c>
      <c r="B158" t="s">
        <v>24</v>
      </c>
      <c r="C158" s="2"/>
      <c r="D158" s="2"/>
      <c r="E158" s="2"/>
      <c r="F158" s="2"/>
    </row>
    <row r="159" spans="1:14" x14ac:dyDescent="0.35">
      <c r="A159" s="1">
        <v>45508</v>
      </c>
      <c r="B159" t="s">
        <v>24</v>
      </c>
    </row>
    <row r="160" spans="1:14" x14ac:dyDescent="0.35">
      <c r="A160" s="1">
        <v>45509</v>
      </c>
      <c r="B160" t="s">
        <v>24</v>
      </c>
    </row>
    <row r="161" spans="1:2" x14ac:dyDescent="0.35">
      <c r="A161" s="1">
        <v>45510</v>
      </c>
      <c r="B161" t="s">
        <v>24</v>
      </c>
    </row>
    <row r="162" spans="1:2" x14ac:dyDescent="0.35">
      <c r="A162" s="1">
        <v>45511</v>
      </c>
      <c r="B162" t="s">
        <v>24</v>
      </c>
    </row>
    <row r="163" spans="1:2" x14ac:dyDescent="0.35">
      <c r="A163" s="1">
        <v>45512</v>
      </c>
      <c r="B163" t="s">
        <v>24</v>
      </c>
    </row>
    <row r="164" spans="1:2" x14ac:dyDescent="0.35">
      <c r="A164" s="1">
        <v>45513</v>
      </c>
      <c r="B164" t="s">
        <v>24</v>
      </c>
    </row>
    <row r="165" spans="1:2" x14ac:dyDescent="0.35">
      <c r="A165" s="1">
        <v>45514</v>
      </c>
      <c r="B165" t="s">
        <v>24</v>
      </c>
    </row>
    <row r="166" spans="1:2" x14ac:dyDescent="0.35">
      <c r="A166" s="1">
        <v>45515</v>
      </c>
      <c r="B166" t="s">
        <v>24</v>
      </c>
    </row>
    <row r="167" spans="1:2" x14ac:dyDescent="0.35">
      <c r="A167" s="1">
        <v>45516</v>
      </c>
      <c r="B167" t="s">
        <v>24</v>
      </c>
    </row>
    <row r="168" spans="1:2" x14ac:dyDescent="0.35">
      <c r="A168" s="1">
        <v>45517</v>
      </c>
      <c r="B168" t="s">
        <v>24</v>
      </c>
    </row>
    <row r="169" spans="1:2" x14ac:dyDescent="0.35">
      <c r="A169" s="1">
        <v>45518</v>
      </c>
      <c r="B169" t="s">
        <v>24</v>
      </c>
    </row>
    <row r="170" spans="1:2" x14ac:dyDescent="0.35">
      <c r="A170" s="1">
        <v>45519</v>
      </c>
      <c r="B170" t="s">
        <v>24</v>
      </c>
    </row>
    <row r="171" spans="1:2" x14ac:dyDescent="0.35">
      <c r="A171" s="1">
        <v>45520</v>
      </c>
      <c r="B171" t="s">
        <v>24</v>
      </c>
    </row>
    <row r="172" spans="1:2" x14ac:dyDescent="0.35">
      <c r="A172" s="1">
        <v>45521</v>
      </c>
      <c r="B172" t="s">
        <v>24</v>
      </c>
    </row>
    <row r="173" spans="1:2" x14ac:dyDescent="0.35">
      <c r="A173" s="1">
        <v>45522</v>
      </c>
      <c r="B173" t="s">
        <v>24</v>
      </c>
    </row>
    <row r="174" spans="1:2" x14ac:dyDescent="0.35">
      <c r="A174" s="1">
        <v>45523</v>
      </c>
      <c r="B174" t="s">
        <v>24</v>
      </c>
    </row>
    <row r="175" spans="1:2" x14ac:dyDescent="0.35">
      <c r="A175" s="1">
        <v>45524</v>
      </c>
      <c r="B175" t="s">
        <v>24</v>
      </c>
    </row>
    <row r="176" spans="1:2" x14ac:dyDescent="0.35">
      <c r="A176" s="1">
        <v>45525</v>
      </c>
      <c r="B176" t="s">
        <v>24</v>
      </c>
    </row>
    <row r="177" spans="1:2" x14ac:dyDescent="0.35">
      <c r="A177" s="1">
        <v>45526</v>
      </c>
      <c r="B177" t="s">
        <v>24</v>
      </c>
    </row>
    <row r="178" spans="1:2" x14ac:dyDescent="0.35">
      <c r="A178" s="1">
        <v>45527</v>
      </c>
      <c r="B178" t="s">
        <v>24</v>
      </c>
    </row>
    <row r="179" spans="1:2" x14ac:dyDescent="0.35">
      <c r="A179" s="1">
        <v>45528</v>
      </c>
      <c r="B179" t="s">
        <v>24</v>
      </c>
    </row>
    <row r="180" spans="1:2" x14ac:dyDescent="0.35">
      <c r="A180" s="1">
        <v>45529</v>
      </c>
      <c r="B180" t="s">
        <v>24</v>
      </c>
    </row>
    <row r="181" spans="1:2" x14ac:dyDescent="0.35">
      <c r="A181" s="1">
        <v>45530</v>
      </c>
      <c r="B181" t="s">
        <v>24</v>
      </c>
    </row>
    <row r="182" spans="1:2" x14ac:dyDescent="0.35">
      <c r="A182" s="1">
        <v>45531</v>
      </c>
      <c r="B182" t="s">
        <v>24</v>
      </c>
    </row>
    <row r="183" spans="1:2" x14ac:dyDescent="0.35">
      <c r="A183" s="1">
        <v>45532</v>
      </c>
      <c r="B183" t="s">
        <v>24</v>
      </c>
    </row>
    <row r="184" spans="1:2" x14ac:dyDescent="0.35">
      <c r="A184" s="1">
        <v>45533</v>
      </c>
      <c r="B184" t="s">
        <v>24</v>
      </c>
    </row>
    <row r="185" spans="1:2" x14ac:dyDescent="0.35">
      <c r="A185" s="1">
        <v>45534</v>
      </c>
      <c r="B185" t="s">
        <v>24</v>
      </c>
    </row>
    <row r="186" spans="1:2" x14ac:dyDescent="0.35">
      <c r="A186" s="1">
        <v>45535</v>
      </c>
      <c r="B186" t="s">
        <v>24</v>
      </c>
    </row>
    <row r="187" spans="1:2" x14ac:dyDescent="0.35">
      <c r="A187" s="1">
        <v>45536</v>
      </c>
      <c r="B187" t="s">
        <v>24</v>
      </c>
    </row>
    <row r="188" spans="1:2" x14ac:dyDescent="0.35">
      <c r="A188" s="1">
        <v>45537</v>
      </c>
      <c r="B188" t="s">
        <v>24</v>
      </c>
    </row>
    <row r="189" spans="1:2" x14ac:dyDescent="0.35">
      <c r="A189" s="1">
        <v>45538</v>
      </c>
      <c r="B189" t="s">
        <v>24</v>
      </c>
    </row>
    <row r="190" spans="1:2" x14ac:dyDescent="0.35">
      <c r="A190" s="1">
        <v>45539</v>
      </c>
      <c r="B190" t="s">
        <v>24</v>
      </c>
    </row>
    <row r="191" spans="1:2" x14ac:dyDescent="0.35">
      <c r="A191" s="1">
        <v>45540</v>
      </c>
      <c r="B191" t="s">
        <v>24</v>
      </c>
    </row>
    <row r="192" spans="1:2" x14ac:dyDescent="0.35">
      <c r="A192" s="1">
        <v>45541</v>
      </c>
      <c r="B192" t="s">
        <v>24</v>
      </c>
    </row>
    <row r="193" spans="1:2" x14ac:dyDescent="0.35">
      <c r="A193" s="1">
        <v>45542</v>
      </c>
      <c r="B193" t="s">
        <v>24</v>
      </c>
    </row>
    <row r="194" spans="1:2" x14ac:dyDescent="0.35">
      <c r="A194" s="1">
        <v>45543</v>
      </c>
      <c r="B194" t="s">
        <v>24</v>
      </c>
    </row>
    <row r="195" spans="1:2" x14ac:dyDescent="0.35">
      <c r="A195" s="1">
        <v>45544</v>
      </c>
      <c r="B195" t="s">
        <v>24</v>
      </c>
    </row>
    <row r="196" spans="1:2" x14ac:dyDescent="0.35">
      <c r="A196" s="1">
        <v>45545</v>
      </c>
      <c r="B196" t="s">
        <v>24</v>
      </c>
    </row>
    <row r="197" spans="1:2" x14ac:dyDescent="0.35">
      <c r="A197" s="1">
        <v>45546</v>
      </c>
      <c r="B197" t="s">
        <v>24</v>
      </c>
    </row>
    <row r="198" spans="1:2" x14ac:dyDescent="0.35">
      <c r="A198" s="1">
        <v>45547</v>
      </c>
      <c r="B198" t="s">
        <v>24</v>
      </c>
    </row>
    <row r="199" spans="1:2" x14ac:dyDescent="0.35">
      <c r="A199" s="1">
        <v>45548</v>
      </c>
      <c r="B199" t="s">
        <v>24</v>
      </c>
    </row>
    <row r="200" spans="1:2" x14ac:dyDescent="0.35">
      <c r="A200" s="1">
        <v>45549</v>
      </c>
      <c r="B200" t="s">
        <v>24</v>
      </c>
    </row>
    <row r="201" spans="1:2" x14ac:dyDescent="0.35">
      <c r="A201" s="1">
        <v>45550</v>
      </c>
      <c r="B201" t="s">
        <v>24</v>
      </c>
    </row>
    <row r="202" spans="1:2" x14ac:dyDescent="0.35">
      <c r="A202" s="1">
        <v>45551</v>
      </c>
      <c r="B202" t="s">
        <v>24</v>
      </c>
    </row>
    <row r="203" spans="1:2" x14ac:dyDescent="0.35">
      <c r="A203" s="1">
        <v>45552</v>
      </c>
      <c r="B203" t="s">
        <v>24</v>
      </c>
    </row>
    <row r="204" spans="1:2" x14ac:dyDescent="0.35">
      <c r="A204" s="1">
        <v>45553</v>
      </c>
      <c r="B204" t="s">
        <v>24</v>
      </c>
    </row>
    <row r="205" spans="1:2" x14ac:dyDescent="0.35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2024-07-30T23:27:59Z</dcterms:modified>
</cp:coreProperties>
</file>