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C59ED0AA-41A5-2F45-8BAC-3FBFB1C79E83}" xr6:coauthVersionLast="47" xr6:coauthVersionMax="47" xr10:uidLastSave="{00000000-0000-0000-0000-000000000000}"/>
  <bookViews>
    <workbookView xWindow="3040" yWindow="500" windowWidth="25400" windowHeight="17040" activeTab="1" xr2:uid="{2C266B51-59BD-477A-86B2-2A5C41C32BA7}"/>
  </bookViews>
  <sheets>
    <sheet name="Stat weeks" sheetId="7" r:id="rId1"/>
    <sheet name="Tyee" sheetId="1" r:id="rId2"/>
    <sheet name="tyee daily" sheetId="9" r:id="rId3"/>
    <sheet name="tyee cum" sheetId="10" r:id="rId4"/>
    <sheet name="tyee pcum" sheetId="11" r:id="rId5"/>
    <sheet name="index" sheetId="8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1" i="1" l="1"/>
  <c r="O71" i="1"/>
  <c r="R71" i="1" s="1"/>
  <c r="Q71" i="1"/>
  <c r="M71" i="1"/>
  <c r="L71" i="1"/>
  <c r="K71" i="1"/>
  <c r="F71" i="1"/>
  <c r="E71" i="1"/>
  <c r="P71" i="1" l="1"/>
  <c r="C71" i="1"/>
  <c r="M35" i="8"/>
  <c r="R70" i="1"/>
  <c r="Q70" i="1"/>
  <c r="P70" i="1"/>
  <c r="O70" i="1"/>
  <c r="N70" i="1"/>
  <c r="M70" i="1"/>
  <c r="L70" i="1"/>
  <c r="K70" i="1"/>
  <c r="F70" i="1"/>
  <c r="D70" i="1"/>
  <c r="E70" i="1"/>
  <c r="C70" i="1"/>
  <c r="C68" i="1" l="1"/>
  <c r="D68" i="1"/>
  <c r="F68" i="1" s="1"/>
  <c r="E68" i="1"/>
  <c r="E69" i="1" s="1"/>
  <c r="K68" i="1"/>
  <c r="M69" i="1" s="1"/>
  <c r="N69" i="1" s="1"/>
  <c r="M68" i="1"/>
  <c r="C69" i="1"/>
  <c r="D69" i="1"/>
  <c r="K69" i="1"/>
  <c r="BD77" i="10"/>
  <c r="BD78" i="10" s="1"/>
  <c r="C67" i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F69" i="1" l="1"/>
  <c r="N68" i="1"/>
  <c r="O68" i="1" s="1"/>
  <c r="L68" i="1"/>
  <c r="L69" i="1" s="1"/>
  <c r="Q67" i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Q68" i="1" l="1"/>
  <c r="R68" i="1"/>
  <c r="P68" i="1"/>
  <c r="O69" i="1"/>
  <c r="P61" i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P69" i="1" l="1"/>
  <c r="Q69" i="1"/>
  <c r="R69" i="1"/>
  <c r="O64" i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<sst xmlns="http://schemas.openxmlformats.org/spreadsheetml/2006/main" count="56" uniqueCount="41">
  <si>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</si>
  <si>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</si>
  <si>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</si>
  <si>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</si>
  <si>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</si>
  <si>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</si>
  <si>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</si>
  <si>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</si>
  <si>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</si>
  <si>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</si>
  <si>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</si>
  <si>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</si>
  <si>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</si>
  <si>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</si>
  <si>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</si>
  <si>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</si>
  <si>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index</t>
  </si>
  <si>
    <t>cumindex</t>
  </si>
  <si>
    <t>Stat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</si>
  <si>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</si>
  <si>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</si>
  <si>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</si>
  <si>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</si>
  <si>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</si>
  <si>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</si>
  <si>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</si>
  <si>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</si>
  <si>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</si>
  <si>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</si>
  <si>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</si>
  <si>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</si>
  <si>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</si>
  <si>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</si>
  <si>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</si>
  <si>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</si>
  <si>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</si>
  <si>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</si>
  <si>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</si>
  <si>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</si>
  <si>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cum steelhead</t>
  </si>
  <si>
    <t>cum large 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</si>
</sst>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18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54" activePane="bottomRight" state="frozen"/>
      <selection pane="topRight" activeCell="B1" sqref="B1"/>
      <selection pane="bottomLeft" activeCell="A2" sqref="A2"/>
      <selection pane="bottomRight" activeCell="Q75" sqref="Q75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16</v>
      </c>
      <c r="D1" t="s">
        <v>2</v>
      </c>
      <c r="E1" t="s">
        <v>17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31</v>
      </c>
      <c r="T1" s="3" t="s">
        <v>32</v>
      </c>
      <c r="U1" s="3" t="s">
        <v>33</v>
      </c>
      <c r="V1" t="s">
        <v>30</v>
      </c>
      <c r="W1" t="s">
        <v>34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C68" s="5">
        <f>index!B68</f>
        <v>4.88</v>
      </c>
      <c r="D68">
        <f>'tyee daily'!BD77</f>
        <v>6351</v>
      </c>
      <c r="E68">
        <f t="shared" ref="E68:E71" si="346">E67+C68</f>
        <v>1298.8400000000001</v>
      </c>
      <c r="F68" s="3">
        <f t="shared" ref="F68:F71" si="347">D68+F67</f>
        <v>1691941</v>
      </c>
      <c r="K68" s="3">
        <f t="shared" ref="K68:K71" si="348">SUM(G68:H68)</f>
        <v>0</v>
      </c>
      <c r="L68" s="3">
        <f t="shared" ref="L68:L71" si="349">L67+K68</f>
        <v>178641</v>
      </c>
      <c r="M68" s="3">
        <f t="shared" ref="M68:M71" si="350">0.2*K64+0.2*K65+0.2*K66+0.2*K67+0.2*K68</f>
        <v>0</v>
      </c>
      <c r="N68" s="3">
        <f t="shared" ref="N68:N70" si="351">D68+M68</f>
        <v>6351</v>
      </c>
      <c r="O68" s="3">
        <f t="shared" ref="O68:O70" si="352">N68+O67</f>
        <v>1870581.9999999991</v>
      </c>
      <c r="P68" s="3">
        <f t="shared" ref="P68:P70" si="353">O68/B74</f>
        <v>1941470.4224878233</v>
      </c>
      <c r="Q68" s="3">
        <f t="shared" ref="Q68:Q70" si="354">O68/B68</f>
        <v>2019436.6902241982</v>
      </c>
      <c r="R68" s="3">
        <f t="shared" ref="R68:R70" si="355">O68/B62</f>
        <v>2155915.7759006834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C69" s="5">
        <f>index!B69</f>
        <v>1.9</v>
      </c>
      <c r="D69">
        <f>'tyee daily'!BD78</f>
        <v>2471</v>
      </c>
      <c r="E69">
        <f t="shared" si="346"/>
        <v>1300.7400000000002</v>
      </c>
      <c r="F69" s="3">
        <f t="shared" si="347"/>
        <v>1694412</v>
      </c>
      <c r="K69" s="3">
        <f t="shared" si="348"/>
        <v>0</v>
      </c>
      <c r="L69" s="3">
        <f t="shared" si="349"/>
        <v>178641</v>
      </c>
      <c r="M69" s="3">
        <f t="shared" si="350"/>
        <v>0</v>
      </c>
      <c r="N69" s="3">
        <f t="shared" si="351"/>
        <v>2471</v>
      </c>
      <c r="O69" s="3">
        <f t="shared" si="352"/>
        <v>1873052.9999999991</v>
      </c>
      <c r="P69" s="3">
        <f t="shared" si="353"/>
        <v>1935636.5242655028</v>
      </c>
      <c r="Q69" s="3">
        <f t="shared" si="354"/>
        <v>2006050.3015311132</v>
      </c>
      <c r="R69" s="3">
        <f t="shared" si="355"/>
        <v>2127500.7599255987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C70" s="5">
        <f>index!B70</f>
        <v>2.39</v>
      </c>
      <c r="D70">
        <f>'tyee daily'!BD79</f>
        <v>3112</v>
      </c>
      <c r="E70">
        <f t="shared" si="346"/>
        <v>1303.1300000000003</v>
      </c>
      <c r="F70" s="3">
        <f t="shared" si="347"/>
        <v>1697524</v>
      </c>
      <c r="K70" s="3">
        <f t="shared" si="348"/>
        <v>0</v>
      </c>
      <c r="L70" s="3">
        <f t="shared" si="349"/>
        <v>178641</v>
      </c>
      <c r="M70" s="3">
        <f t="shared" si="350"/>
        <v>0</v>
      </c>
      <c r="N70" s="3">
        <f t="shared" si="351"/>
        <v>3112</v>
      </c>
      <c r="O70" s="3">
        <f t="shared" si="352"/>
        <v>1876164.9999999991</v>
      </c>
      <c r="P70" s="3">
        <f t="shared" si="353"/>
        <v>1931165.669944034</v>
      </c>
      <c r="Q70" s="3">
        <f t="shared" si="354"/>
        <v>1993952.6280819857</v>
      </c>
      <c r="R70" s="3">
        <f t="shared" si="355"/>
        <v>2104371.6779429805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C71" s="5">
        <f>index!B71</f>
        <v>1.85</v>
      </c>
      <c r="D71">
        <v>2409</v>
      </c>
      <c r="E71">
        <f t="shared" si="346"/>
        <v>1304.9800000000002</v>
      </c>
      <c r="F71" s="3">
        <f t="shared" si="347"/>
        <v>1699933</v>
      </c>
      <c r="K71" s="3">
        <f t="shared" si="348"/>
        <v>0</v>
      </c>
      <c r="L71" s="3">
        <f t="shared" si="349"/>
        <v>178641</v>
      </c>
      <c r="M71" s="3">
        <f t="shared" si="350"/>
        <v>0</v>
      </c>
      <c r="N71" s="3">
        <f t="shared" ref="N71" si="356">D71+M71</f>
        <v>2409</v>
      </c>
      <c r="O71" s="3">
        <f t="shared" ref="O71" si="357">N71+O70</f>
        <v>1878573.9999999991</v>
      </c>
      <c r="P71" s="3">
        <f t="shared" ref="P71" si="358">O71/B77</f>
        <v>1926862.0401062327</v>
      </c>
      <c r="Q71" s="3">
        <f t="shared" ref="Q71" si="359">O71/B71</f>
        <v>1982540.8455652262</v>
      </c>
      <c r="R71" s="3">
        <f t="shared" ref="R71" si="360">O71/B65</f>
        <v>2084214.8266998739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X62" activePane="bottomRight" state="frozen"/>
      <selection pane="topRight" activeCell="B1" sqref="B1"/>
      <selection pane="bottomLeft" activeCell="A2" sqref="A2"/>
      <selection pane="bottomRight" activeCell="BD80" sqref="BD80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D77">
        <v>6351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D78">
        <v>2471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D79">
        <v>3112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X53" activePane="bottomRight" state="frozen"/>
      <selection pane="topRight" activeCell="B1" sqref="B1"/>
      <selection pane="bottomLeft" activeCell="A2" sqref="A2"/>
      <selection pane="bottomRight" activeCell="BD81" sqref="BD81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D77">
        <f>BD76+'tyee daily'!BD77</f>
        <v>1691941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D78">
        <f>BD77+'tyee daily'!BD78</f>
        <v>1694412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D79">
        <v>1697524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51" workbookViewId="0">
      <selection activeCell="J71" sqref="J71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35</v>
      </c>
      <c r="J1" t="s">
        <v>36</v>
      </c>
      <c r="K1" t="s">
        <v>37</v>
      </c>
      <c r="L1" t="s">
        <v>38</v>
      </c>
      <c r="M1" t="s">
        <v>40</v>
      </c>
      <c r="N1" t="s">
        <v>39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4.0999999999999996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39.260000000000005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39.840000000000003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40.590000000000003</v>
      </c>
      <c r="N33">
        <f t="shared" si="7"/>
        <v>9.23</v>
      </c>
    </row>
    <row r="34" spans="1:14" x14ac:dyDescent="0.2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42.730000000000004</v>
      </c>
      <c r="N34">
        <f t="shared" si="7"/>
        <v>10.5</v>
      </c>
    </row>
    <row r="35" spans="1:14" x14ac:dyDescent="0.2">
      <c r="A35" s="1">
        <v>45486</v>
      </c>
      <c r="B35" s="5">
        <v>29.96</v>
      </c>
      <c r="C35">
        <v>0</v>
      </c>
      <c r="D35">
        <v>1.25</v>
      </c>
      <c r="E35">
        <v>0.27</v>
      </c>
      <c r="F35">
        <v>0.72</v>
      </c>
      <c r="G35">
        <v>1.66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0.42000000000000004</v>
      </c>
      <c r="M35">
        <f>F35+M34</f>
        <v>43.45</v>
      </c>
      <c r="N35">
        <f t="shared" si="7"/>
        <v>12.16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0.81</v>
      </c>
      <c r="M36">
        <f t="shared" si="6"/>
        <v>43.82</v>
      </c>
      <c r="N36">
        <f t="shared" si="7"/>
        <v>13.58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1.01</v>
      </c>
      <c r="M37">
        <f t="shared" si="6"/>
        <v>44.1</v>
      </c>
      <c r="N37">
        <f t="shared" si="7"/>
        <v>17.28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1.1400000000000001</v>
      </c>
      <c r="M38">
        <f t="shared" si="6"/>
        <v>44.28</v>
      </c>
      <c r="N38">
        <f t="shared" si="7"/>
        <v>20.950000000000003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1.1400000000000001</v>
      </c>
      <c r="M39">
        <f t="shared" si="6"/>
        <v>45.82</v>
      </c>
      <c r="N39">
        <f t="shared" si="7"/>
        <v>23.950000000000003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1.1400000000000001</v>
      </c>
      <c r="M40">
        <f t="shared" si="6"/>
        <v>46.57</v>
      </c>
      <c r="N40">
        <f t="shared" si="7"/>
        <v>26.690000000000005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1.27</v>
      </c>
      <c r="M41">
        <f t="shared" si="6"/>
        <v>47.33</v>
      </c>
      <c r="N41">
        <f t="shared" si="7"/>
        <v>27.830000000000005</v>
      </c>
    </row>
    <row r="42" spans="1:14" x14ac:dyDescent="0.2">
      <c r="A42" s="1">
        <v>45493</v>
      </c>
      <c r="B42" s="5">
        <v>41.67</v>
      </c>
      <c r="C42">
        <v>0.34</v>
      </c>
      <c r="D42">
        <v>13.84</v>
      </c>
      <c r="E42">
        <v>0.42</v>
      </c>
      <c r="F42">
        <v>0.72</v>
      </c>
      <c r="G42">
        <v>1.32</v>
      </c>
      <c r="I42">
        <f t="shared" si="2"/>
        <v>519.07999999999993</v>
      </c>
      <c r="J42">
        <f t="shared" si="3"/>
        <v>1.36</v>
      </c>
      <c r="K42">
        <f t="shared" si="4"/>
        <v>39.370000000000005</v>
      </c>
      <c r="L42">
        <f t="shared" si="5"/>
        <v>1.69</v>
      </c>
      <c r="M42">
        <f t="shared" si="6"/>
        <v>48.05</v>
      </c>
      <c r="N42">
        <f t="shared" si="7"/>
        <v>29.150000000000006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52.110000000000007</v>
      </c>
      <c r="L43">
        <f t="shared" si="5"/>
        <v>1.69</v>
      </c>
      <c r="M43">
        <f t="shared" si="6"/>
        <v>49.059999999999995</v>
      </c>
      <c r="N43">
        <f t="shared" si="7"/>
        <v>31.890000000000008</v>
      </c>
    </row>
    <row r="44" spans="1:14" x14ac:dyDescent="0.2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64.87</v>
      </c>
      <c r="L44">
        <f t="shared" si="5"/>
        <v>2.06</v>
      </c>
      <c r="M44">
        <f t="shared" si="6"/>
        <v>50.419999999999995</v>
      </c>
      <c r="N44">
        <f t="shared" si="7"/>
        <v>35.010000000000005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73.11</v>
      </c>
      <c r="L45">
        <f t="shared" si="5"/>
        <v>2.42</v>
      </c>
      <c r="M45">
        <f t="shared" si="6"/>
        <v>51.669999999999995</v>
      </c>
      <c r="N45">
        <f t="shared" si="7"/>
        <v>38.070000000000007</v>
      </c>
    </row>
    <row r="46" spans="1:14" x14ac:dyDescent="0.2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87.16</v>
      </c>
      <c r="L46">
        <f t="shared" si="5"/>
        <v>2.42</v>
      </c>
      <c r="M46">
        <f t="shared" si="6"/>
        <v>53.399999999999991</v>
      </c>
      <c r="N46">
        <f t="shared" si="7"/>
        <v>41.390000000000008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100.67</v>
      </c>
      <c r="L47">
        <f t="shared" si="5"/>
        <v>2.6</v>
      </c>
      <c r="M47">
        <f t="shared" si="6"/>
        <v>55.329999999999991</v>
      </c>
      <c r="N47">
        <f t="shared" si="7"/>
        <v>44.060000000000009</v>
      </c>
    </row>
    <row r="48" spans="1:14" x14ac:dyDescent="0.2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122.63</v>
      </c>
      <c r="L48">
        <f t="shared" si="5"/>
        <v>2.72</v>
      </c>
      <c r="M48">
        <f t="shared" si="6"/>
        <v>55.329999999999991</v>
      </c>
      <c r="N48">
        <f t="shared" si="7"/>
        <v>48.540000000000006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144.09</v>
      </c>
      <c r="L49">
        <f t="shared" si="5"/>
        <v>2.72</v>
      </c>
      <c r="M49">
        <f t="shared" si="6"/>
        <v>56.54999999999999</v>
      </c>
      <c r="N49">
        <f t="shared" si="7"/>
        <v>52.550000000000004</v>
      </c>
    </row>
    <row r="50" spans="1:14" x14ac:dyDescent="0.2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1.0900000000000001</v>
      </c>
      <c r="G50">
        <v>3.7</v>
      </c>
      <c r="I50">
        <f t="shared" si="2"/>
        <v>967.5200000000001</v>
      </c>
      <c r="J50">
        <f t="shared" si="3"/>
        <v>6.7000000000000011</v>
      </c>
      <c r="K50">
        <f t="shared" si="4"/>
        <v>158.52000000000001</v>
      </c>
      <c r="L50">
        <f t="shared" si="5"/>
        <v>2.72</v>
      </c>
      <c r="M50">
        <f t="shared" si="6"/>
        <v>57.639999999999993</v>
      </c>
      <c r="N50">
        <f t="shared" si="7"/>
        <v>56.250000000000007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</v>
      </c>
      <c r="L51">
        <f t="shared" si="5"/>
        <v>2.9000000000000004</v>
      </c>
      <c r="M51">
        <f t="shared" si="6"/>
        <v>58.239999999999995</v>
      </c>
      <c r="N51">
        <f t="shared" si="7"/>
        <v>66.660000000000011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214.05</v>
      </c>
      <c r="L52">
        <f t="shared" si="5"/>
        <v>3.0400000000000005</v>
      </c>
      <c r="M52">
        <f t="shared" si="6"/>
        <v>58.419999999999995</v>
      </c>
      <c r="N52">
        <f t="shared" si="7"/>
        <v>68.680000000000007</v>
      </c>
    </row>
    <row r="53" spans="1:14" x14ac:dyDescent="0.2">
      <c r="A53" s="1">
        <v>45504</v>
      </c>
      <c r="B53" s="5">
        <v>24.89</v>
      </c>
      <c r="C53">
        <v>1.28</v>
      </c>
      <c r="D53">
        <v>26.19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240.24</v>
      </c>
      <c r="L53">
        <f t="shared" si="5"/>
        <v>3.1700000000000004</v>
      </c>
      <c r="M53">
        <f t="shared" si="6"/>
        <v>59.339999999999996</v>
      </c>
      <c r="N53">
        <f t="shared" si="7"/>
        <v>71.06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274.16000000000003</v>
      </c>
      <c r="L54">
        <f t="shared" si="5"/>
        <v>3.5800000000000005</v>
      </c>
      <c r="M54">
        <f t="shared" si="6"/>
        <v>59.699999999999996</v>
      </c>
      <c r="N54">
        <f t="shared" si="7"/>
        <v>74.98</v>
      </c>
    </row>
    <row r="55" spans="1:14" x14ac:dyDescent="0.2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331.99</v>
      </c>
      <c r="L55">
        <f t="shared" si="5"/>
        <v>4.24</v>
      </c>
      <c r="M55">
        <f t="shared" si="6"/>
        <v>59.87</v>
      </c>
      <c r="N55">
        <f t="shared" si="7"/>
        <v>78.67</v>
      </c>
    </row>
    <row r="56" spans="1:14" x14ac:dyDescent="0.2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351.27</v>
      </c>
      <c r="L56">
        <f t="shared" si="5"/>
        <v>4.6400000000000006</v>
      </c>
      <c r="M56">
        <f t="shared" si="6"/>
        <v>60.989999999999995</v>
      </c>
      <c r="N56">
        <f t="shared" si="7"/>
        <v>82.01</v>
      </c>
    </row>
    <row r="57" spans="1:14" x14ac:dyDescent="0.2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369.44</v>
      </c>
      <c r="L57">
        <f t="shared" si="5"/>
        <v>4.830000000000001</v>
      </c>
      <c r="M57">
        <f t="shared" si="6"/>
        <v>61.519999999999996</v>
      </c>
      <c r="N57">
        <f t="shared" si="7"/>
        <v>87.81</v>
      </c>
    </row>
    <row r="58" spans="1:14" x14ac:dyDescent="0.2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387.56</v>
      </c>
      <c r="L58">
        <f t="shared" si="5"/>
        <v>5.4200000000000008</v>
      </c>
      <c r="M58">
        <f t="shared" si="6"/>
        <v>62.12</v>
      </c>
      <c r="N58">
        <f t="shared" si="7"/>
        <v>90.77</v>
      </c>
    </row>
    <row r="59" spans="1:14" x14ac:dyDescent="0.2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418.2</v>
      </c>
      <c r="L59">
        <f t="shared" si="5"/>
        <v>6.160000000000001</v>
      </c>
      <c r="M59">
        <f t="shared" si="6"/>
        <v>62.629999999999995</v>
      </c>
      <c r="N59">
        <f t="shared" si="7"/>
        <v>94.14</v>
      </c>
    </row>
    <row r="60" spans="1:14" x14ac:dyDescent="0.2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445.89</v>
      </c>
      <c r="L60">
        <f t="shared" si="5"/>
        <v>6.9200000000000008</v>
      </c>
      <c r="M60">
        <f t="shared" si="6"/>
        <v>63.15</v>
      </c>
      <c r="N60">
        <f t="shared" si="7"/>
        <v>96.98</v>
      </c>
    </row>
    <row r="61" spans="1:14" x14ac:dyDescent="0.2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467.21999999999997</v>
      </c>
      <c r="L61">
        <f t="shared" si="5"/>
        <v>7.48</v>
      </c>
      <c r="M61">
        <f t="shared" si="6"/>
        <v>63.449999999999996</v>
      </c>
      <c r="N61">
        <f t="shared" si="7"/>
        <v>102.99000000000001</v>
      </c>
    </row>
    <row r="62" spans="1:14" x14ac:dyDescent="0.2">
      <c r="A62" s="1">
        <v>45513</v>
      </c>
      <c r="B62" s="5">
        <v>23.19</v>
      </c>
      <c r="C62">
        <v>2</v>
      </c>
      <c r="D62">
        <v>42.83</v>
      </c>
      <c r="E62">
        <v>0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510.04999999999995</v>
      </c>
      <c r="L62">
        <f t="shared" si="5"/>
        <v>7.48</v>
      </c>
      <c r="M62">
        <f t="shared" si="6"/>
        <v>63.449999999999996</v>
      </c>
      <c r="N62">
        <f t="shared" si="7"/>
        <v>106.78000000000002</v>
      </c>
    </row>
    <row r="63" spans="1:14" x14ac:dyDescent="0.2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534.6099999999999</v>
      </c>
      <c r="L63">
        <f t="shared" si="5"/>
        <v>7.87</v>
      </c>
      <c r="M63">
        <f t="shared" si="6"/>
        <v>63.819999999999993</v>
      </c>
      <c r="N63">
        <f t="shared" si="7"/>
        <v>109.11000000000001</v>
      </c>
    </row>
    <row r="64" spans="1:14" x14ac:dyDescent="0.2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566.87999999999988</v>
      </c>
      <c r="L64">
        <f t="shared" si="5"/>
        <v>8.36</v>
      </c>
      <c r="M64">
        <f t="shared" si="6"/>
        <v>63.819999999999993</v>
      </c>
      <c r="N64">
        <f t="shared" si="7"/>
        <v>112.63000000000001</v>
      </c>
    </row>
    <row r="65" spans="1:14" x14ac:dyDescent="0.2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587.30999999999983</v>
      </c>
      <c r="L65">
        <f t="shared" si="5"/>
        <v>9.17</v>
      </c>
      <c r="M65">
        <f t="shared" si="6"/>
        <v>63.819999999999993</v>
      </c>
      <c r="N65">
        <f t="shared" si="7"/>
        <v>114.44000000000001</v>
      </c>
    </row>
    <row r="66" spans="1:14" x14ac:dyDescent="0.2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623.43999999999983</v>
      </c>
      <c r="L66">
        <f t="shared" si="5"/>
        <v>9.3699999999999992</v>
      </c>
      <c r="M66">
        <f t="shared" si="6"/>
        <v>63.819999999999993</v>
      </c>
      <c r="N66">
        <f t="shared" si="7"/>
        <v>115.43</v>
      </c>
    </row>
    <row r="67" spans="1:14" x14ac:dyDescent="0.2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644.8499999999998</v>
      </c>
      <c r="L67">
        <f t="shared" si="5"/>
        <v>10.6</v>
      </c>
      <c r="M67">
        <f t="shared" si="6"/>
        <v>63.819999999999993</v>
      </c>
      <c r="N67">
        <f t="shared" si="7"/>
        <v>116.10000000000001</v>
      </c>
    </row>
    <row r="68" spans="1:14" x14ac:dyDescent="0.2">
      <c r="A68" s="1">
        <v>45519</v>
      </c>
      <c r="B68" s="5">
        <v>4.88</v>
      </c>
      <c r="C68">
        <v>0.72</v>
      </c>
      <c r="D68">
        <v>15.01</v>
      </c>
      <c r="E68">
        <v>0.55000000000000004</v>
      </c>
      <c r="F68">
        <v>0.19</v>
      </c>
      <c r="G68">
        <v>0.91</v>
      </c>
      <c r="I68">
        <f t="shared" ref="I68:I119" si="8">B68+I67</f>
        <v>1298.8400000000001</v>
      </c>
      <c r="J68">
        <f t="shared" si="3"/>
        <v>24.959999999999997</v>
      </c>
      <c r="K68">
        <f t="shared" si="4"/>
        <v>659.85999999999979</v>
      </c>
      <c r="L68">
        <f t="shared" si="5"/>
        <v>11.15</v>
      </c>
      <c r="M68">
        <f t="shared" si="6"/>
        <v>64.009999999999991</v>
      </c>
      <c r="N68">
        <f t="shared" si="7"/>
        <v>117.01</v>
      </c>
    </row>
    <row r="69" spans="1:14" x14ac:dyDescent="0.2">
      <c r="A69" s="1">
        <v>45520</v>
      </c>
      <c r="B69" s="5">
        <v>1.9</v>
      </c>
      <c r="C69">
        <v>0.7</v>
      </c>
      <c r="D69">
        <v>28.45</v>
      </c>
      <c r="E69">
        <v>0.93</v>
      </c>
      <c r="F69">
        <v>0</v>
      </c>
      <c r="G69">
        <v>2.89</v>
      </c>
      <c r="I69">
        <f t="shared" si="8"/>
        <v>1300.7400000000002</v>
      </c>
      <c r="J69">
        <f t="shared" si="3"/>
        <v>25.659999999999997</v>
      </c>
      <c r="K69">
        <f t="shared" si="4"/>
        <v>688.30999999999983</v>
      </c>
      <c r="L69">
        <f t="shared" si="5"/>
        <v>12.08</v>
      </c>
      <c r="M69">
        <f t="shared" si="6"/>
        <v>64.009999999999991</v>
      </c>
      <c r="N69">
        <f t="shared" si="7"/>
        <v>119.9</v>
      </c>
    </row>
    <row r="70" spans="1:14" x14ac:dyDescent="0.2">
      <c r="A70" s="1">
        <v>45521</v>
      </c>
      <c r="B70" s="5">
        <v>2.39</v>
      </c>
      <c r="C70">
        <v>1.33</v>
      </c>
      <c r="D70">
        <v>26.82</v>
      </c>
      <c r="E70">
        <v>0.54</v>
      </c>
      <c r="F70">
        <v>0</v>
      </c>
      <c r="G70">
        <v>0.45</v>
      </c>
      <c r="I70">
        <f t="shared" si="8"/>
        <v>1303.1300000000003</v>
      </c>
      <c r="J70">
        <f t="shared" si="3"/>
        <v>26.989999999999995</v>
      </c>
      <c r="K70">
        <f t="shared" si="4"/>
        <v>715.12999999999988</v>
      </c>
      <c r="L70">
        <f t="shared" si="5"/>
        <v>12.620000000000001</v>
      </c>
      <c r="M70">
        <f t="shared" si="6"/>
        <v>64.009999999999991</v>
      </c>
      <c r="N70">
        <f t="shared" si="7"/>
        <v>120.35000000000001</v>
      </c>
    </row>
    <row r="71" spans="1:14" x14ac:dyDescent="0.2">
      <c r="A71" s="1">
        <v>45522</v>
      </c>
      <c r="B71" s="5">
        <v>1.85</v>
      </c>
      <c r="C71">
        <v>1.65</v>
      </c>
      <c r="D71">
        <v>15.85</v>
      </c>
      <c r="E71">
        <v>0.21</v>
      </c>
      <c r="F71">
        <v>0</v>
      </c>
      <c r="G71">
        <v>1.73</v>
      </c>
      <c r="I71">
        <f t="shared" si="8"/>
        <v>1304.9800000000002</v>
      </c>
      <c r="J71">
        <f t="shared" si="3"/>
        <v>28.639999999999993</v>
      </c>
      <c r="K71">
        <f t="shared" si="4"/>
        <v>730.9799999999999</v>
      </c>
      <c r="L71">
        <f t="shared" si="5"/>
        <v>12.830000000000002</v>
      </c>
      <c r="M71">
        <f t="shared" si="6"/>
        <v>64.009999999999991</v>
      </c>
      <c r="N71">
        <f t="shared" si="7"/>
        <v>122.08000000000001</v>
      </c>
    </row>
    <row r="72" spans="1:14" x14ac:dyDescent="0.2">
      <c r="A72" s="1">
        <v>45523</v>
      </c>
      <c r="I72">
        <f t="shared" si="8"/>
        <v>1304.9800000000002</v>
      </c>
      <c r="J72">
        <f t="shared" si="3"/>
        <v>28.639999999999993</v>
      </c>
      <c r="K72">
        <f t="shared" si="4"/>
        <v>730.9799999999999</v>
      </c>
      <c r="L72">
        <f t="shared" si="5"/>
        <v>12.830000000000002</v>
      </c>
      <c r="M72">
        <f t="shared" si="6"/>
        <v>64.009999999999991</v>
      </c>
      <c r="N72">
        <f t="shared" si="7"/>
        <v>122.08000000000001</v>
      </c>
    </row>
    <row r="73" spans="1:14" x14ac:dyDescent="0.2">
      <c r="A73" s="1">
        <v>45524</v>
      </c>
      <c r="I73">
        <f t="shared" si="8"/>
        <v>1304.9800000000002</v>
      </c>
      <c r="J73">
        <f t="shared" si="3"/>
        <v>28.639999999999993</v>
      </c>
      <c r="K73">
        <f t="shared" si="4"/>
        <v>730.9799999999999</v>
      </c>
      <c r="L73">
        <f t="shared" si="5"/>
        <v>12.830000000000002</v>
      </c>
      <c r="M73">
        <f t="shared" si="6"/>
        <v>64.009999999999991</v>
      </c>
      <c r="N73">
        <f t="shared" si="7"/>
        <v>122.08000000000001</v>
      </c>
    </row>
    <row r="74" spans="1:14" x14ac:dyDescent="0.2">
      <c r="A74" s="1">
        <v>45525</v>
      </c>
      <c r="I74">
        <f t="shared" si="8"/>
        <v>1304.9800000000002</v>
      </c>
      <c r="J74">
        <f t="shared" si="3"/>
        <v>28.639999999999993</v>
      </c>
      <c r="K74">
        <f t="shared" si="4"/>
        <v>730.9799999999999</v>
      </c>
      <c r="L74">
        <f t="shared" si="5"/>
        <v>12.830000000000002</v>
      </c>
      <c r="M74">
        <f t="shared" si="6"/>
        <v>64.009999999999991</v>
      </c>
      <c r="N74">
        <f t="shared" si="7"/>
        <v>122.08000000000001</v>
      </c>
    </row>
    <row r="75" spans="1:14" x14ac:dyDescent="0.2">
      <c r="A75" s="1">
        <v>45526</v>
      </c>
      <c r="I75">
        <f t="shared" si="8"/>
        <v>1304.9800000000002</v>
      </c>
      <c r="J75">
        <f t="shared" si="3"/>
        <v>28.639999999999993</v>
      </c>
      <c r="K75">
        <f t="shared" si="4"/>
        <v>730.9799999999999</v>
      </c>
      <c r="L75">
        <f t="shared" si="5"/>
        <v>12.830000000000002</v>
      </c>
      <c r="M75">
        <f t="shared" si="6"/>
        <v>64.009999999999991</v>
      </c>
      <c r="N75">
        <f t="shared" si="7"/>
        <v>122.08000000000001</v>
      </c>
    </row>
    <row r="76" spans="1:14" x14ac:dyDescent="0.2">
      <c r="A76" s="1">
        <v>45527</v>
      </c>
      <c r="I76">
        <f t="shared" si="8"/>
        <v>1304.9800000000002</v>
      </c>
      <c r="J76">
        <f t="shared" si="3"/>
        <v>28.639999999999993</v>
      </c>
      <c r="K76">
        <f t="shared" si="4"/>
        <v>730.9799999999999</v>
      </c>
      <c r="L76">
        <f t="shared" si="5"/>
        <v>12.830000000000002</v>
      </c>
      <c r="M76">
        <f t="shared" si="6"/>
        <v>64.009999999999991</v>
      </c>
      <c r="N76">
        <f t="shared" si="7"/>
        <v>122.08000000000001</v>
      </c>
    </row>
    <row r="77" spans="1:14" x14ac:dyDescent="0.2">
      <c r="A77" s="1">
        <v>45528</v>
      </c>
      <c r="I77">
        <f t="shared" si="8"/>
        <v>1304.9800000000002</v>
      </c>
      <c r="J77">
        <f t="shared" si="3"/>
        <v>28.639999999999993</v>
      </c>
      <c r="K77">
        <f t="shared" si="4"/>
        <v>730.9799999999999</v>
      </c>
      <c r="L77">
        <f t="shared" si="5"/>
        <v>12.830000000000002</v>
      </c>
      <c r="M77">
        <f t="shared" si="6"/>
        <v>64.009999999999991</v>
      </c>
      <c r="N77">
        <f t="shared" si="7"/>
        <v>122.08000000000001</v>
      </c>
    </row>
    <row r="78" spans="1:14" x14ac:dyDescent="0.2">
      <c r="A78" s="1">
        <v>45529</v>
      </c>
      <c r="I78">
        <f t="shared" si="8"/>
        <v>1304.9800000000002</v>
      </c>
      <c r="J78">
        <f t="shared" si="3"/>
        <v>28.639999999999993</v>
      </c>
      <c r="K78">
        <f t="shared" si="4"/>
        <v>730.9799999999999</v>
      </c>
      <c r="L78">
        <f t="shared" si="5"/>
        <v>12.830000000000002</v>
      </c>
      <c r="M78">
        <f t="shared" si="6"/>
        <v>64.009999999999991</v>
      </c>
      <c r="N78">
        <f t="shared" si="7"/>
        <v>122.08000000000001</v>
      </c>
    </row>
    <row r="79" spans="1:14" x14ac:dyDescent="0.2">
      <c r="A79" s="1">
        <v>45530</v>
      </c>
      <c r="I79">
        <f t="shared" si="8"/>
        <v>1304.9800000000002</v>
      </c>
      <c r="J79">
        <f t="shared" si="3"/>
        <v>28.639999999999993</v>
      </c>
      <c r="K79">
        <f t="shared" si="4"/>
        <v>730.9799999999999</v>
      </c>
      <c r="L79">
        <f t="shared" si="5"/>
        <v>12.830000000000002</v>
      </c>
      <c r="M79">
        <f t="shared" si="6"/>
        <v>64.009999999999991</v>
      </c>
      <c r="N79">
        <f t="shared" si="7"/>
        <v>122.08000000000001</v>
      </c>
    </row>
    <row r="80" spans="1:14" x14ac:dyDescent="0.2">
      <c r="A80" s="1">
        <v>45531</v>
      </c>
      <c r="I80">
        <f t="shared" si="8"/>
        <v>1304.9800000000002</v>
      </c>
      <c r="J80">
        <f t="shared" si="3"/>
        <v>28.639999999999993</v>
      </c>
      <c r="K80">
        <f t="shared" si="4"/>
        <v>730.9799999999999</v>
      </c>
      <c r="L80">
        <f t="shared" si="5"/>
        <v>12.830000000000002</v>
      </c>
      <c r="M80">
        <f t="shared" si="6"/>
        <v>64.009999999999991</v>
      </c>
      <c r="N80">
        <f t="shared" si="7"/>
        <v>122.08000000000001</v>
      </c>
    </row>
    <row r="81" spans="1:14" x14ac:dyDescent="0.2">
      <c r="A81" s="1">
        <v>45532</v>
      </c>
      <c r="I81">
        <f t="shared" si="8"/>
        <v>1304.9800000000002</v>
      </c>
      <c r="J81">
        <f t="shared" si="3"/>
        <v>28.639999999999993</v>
      </c>
      <c r="K81">
        <f t="shared" si="4"/>
        <v>730.9799999999999</v>
      </c>
      <c r="L81">
        <f t="shared" si="5"/>
        <v>12.830000000000002</v>
      </c>
      <c r="M81">
        <f t="shared" si="6"/>
        <v>64.009999999999991</v>
      </c>
      <c r="N81">
        <f t="shared" si="7"/>
        <v>122.08000000000001</v>
      </c>
    </row>
    <row r="82" spans="1:14" x14ac:dyDescent="0.2">
      <c r="A82" s="1">
        <v>45533</v>
      </c>
      <c r="I82">
        <f t="shared" si="8"/>
        <v>1304.9800000000002</v>
      </c>
      <c r="J82">
        <f t="shared" si="3"/>
        <v>28.639999999999993</v>
      </c>
      <c r="K82">
        <f t="shared" si="4"/>
        <v>730.9799999999999</v>
      </c>
      <c r="L82">
        <f t="shared" si="5"/>
        <v>12.830000000000002</v>
      </c>
      <c r="M82">
        <f t="shared" si="6"/>
        <v>64.009999999999991</v>
      </c>
      <c r="N82">
        <f t="shared" si="7"/>
        <v>122.08000000000001</v>
      </c>
    </row>
    <row r="83" spans="1:14" x14ac:dyDescent="0.2">
      <c r="A83" s="1">
        <v>45534</v>
      </c>
      <c r="I83">
        <f t="shared" si="8"/>
        <v>1304.9800000000002</v>
      </c>
      <c r="J83">
        <f t="shared" ref="J83:J119" si="9">C83+J82</f>
        <v>28.639999999999993</v>
      </c>
      <c r="K83">
        <f t="shared" ref="K83:K119" si="10">D83+K82</f>
        <v>730.9799999999999</v>
      </c>
      <c r="L83">
        <f t="shared" ref="L83:L119" si="11">E83+L82</f>
        <v>12.830000000000002</v>
      </c>
      <c r="M83">
        <f t="shared" ref="M83:M119" si="12">F83+M82</f>
        <v>64.009999999999991</v>
      </c>
      <c r="N83">
        <f t="shared" ref="N83:N119" si="13">G83+N82</f>
        <v>122.08000000000001</v>
      </c>
    </row>
    <row r="84" spans="1:14" x14ac:dyDescent="0.2">
      <c r="A84" s="1">
        <v>45535</v>
      </c>
      <c r="I84">
        <f t="shared" si="8"/>
        <v>1304.9800000000002</v>
      </c>
      <c r="J84">
        <f t="shared" si="9"/>
        <v>28.639999999999993</v>
      </c>
      <c r="K84">
        <f t="shared" si="10"/>
        <v>730.9799999999999</v>
      </c>
      <c r="L84">
        <f t="shared" si="11"/>
        <v>12.830000000000002</v>
      </c>
      <c r="M84">
        <f t="shared" si="12"/>
        <v>64.009999999999991</v>
      </c>
      <c r="N84">
        <f t="shared" si="13"/>
        <v>122.08000000000001</v>
      </c>
    </row>
    <row r="85" spans="1:14" x14ac:dyDescent="0.2">
      <c r="A85" s="1">
        <v>45536</v>
      </c>
      <c r="I85">
        <f t="shared" si="8"/>
        <v>1304.9800000000002</v>
      </c>
      <c r="J85">
        <f t="shared" si="9"/>
        <v>28.639999999999993</v>
      </c>
      <c r="K85">
        <f t="shared" si="10"/>
        <v>730.9799999999999</v>
      </c>
      <c r="L85">
        <f t="shared" si="11"/>
        <v>12.830000000000002</v>
      </c>
      <c r="M85">
        <f t="shared" si="12"/>
        <v>64.009999999999991</v>
      </c>
      <c r="N85">
        <f t="shared" si="13"/>
        <v>122.08000000000001</v>
      </c>
    </row>
    <row r="86" spans="1:14" x14ac:dyDescent="0.2">
      <c r="A86" s="1">
        <v>45537</v>
      </c>
      <c r="I86">
        <f t="shared" si="8"/>
        <v>1304.9800000000002</v>
      </c>
      <c r="J86">
        <f t="shared" si="9"/>
        <v>28.639999999999993</v>
      </c>
      <c r="K86">
        <f t="shared" si="10"/>
        <v>730.9799999999999</v>
      </c>
      <c r="L86">
        <f t="shared" si="11"/>
        <v>12.830000000000002</v>
      </c>
      <c r="M86">
        <f t="shared" si="12"/>
        <v>64.009999999999991</v>
      </c>
      <c r="N86">
        <f t="shared" si="13"/>
        <v>122.08000000000001</v>
      </c>
    </row>
    <row r="87" spans="1:14" x14ac:dyDescent="0.2">
      <c r="A87" s="1">
        <v>45538</v>
      </c>
      <c r="I87">
        <f t="shared" si="8"/>
        <v>1304.9800000000002</v>
      </c>
      <c r="J87">
        <f t="shared" si="9"/>
        <v>28.639999999999993</v>
      </c>
      <c r="K87">
        <f t="shared" si="10"/>
        <v>730.9799999999999</v>
      </c>
      <c r="L87">
        <f t="shared" si="11"/>
        <v>12.830000000000002</v>
      </c>
      <c r="M87">
        <f t="shared" si="12"/>
        <v>64.009999999999991</v>
      </c>
      <c r="N87">
        <f t="shared" si="13"/>
        <v>122.08000000000001</v>
      </c>
    </row>
    <row r="88" spans="1:14" x14ac:dyDescent="0.2">
      <c r="A88" s="1">
        <v>45539</v>
      </c>
      <c r="I88">
        <f t="shared" si="8"/>
        <v>1304.9800000000002</v>
      </c>
      <c r="J88">
        <f t="shared" si="9"/>
        <v>28.639999999999993</v>
      </c>
      <c r="K88">
        <f t="shared" si="10"/>
        <v>730.9799999999999</v>
      </c>
      <c r="L88">
        <f t="shared" si="11"/>
        <v>12.830000000000002</v>
      </c>
      <c r="M88">
        <f t="shared" si="12"/>
        <v>64.009999999999991</v>
      </c>
      <c r="N88">
        <f t="shared" si="13"/>
        <v>122.08000000000001</v>
      </c>
    </row>
    <row r="89" spans="1:14" x14ac:dyDescent="0.2">
      <c r="A89" s="1">
        <v>45540</v>
      </c>
      <c r="I89">
        <f t="shared" si="8"/>
        <v>1304.9800000000002</v>
      </c>
      <c r="J89">
        <f t="shared" si="9"/>
        <v>28.639999999999993</v>
      </c>
      <c r="K89">
        <f t="shared" si="10"/>
        <v>730.9799999999999</v>
      </c>
      <c r="L89">
        <f t="shared" si="11"/>
        <v>12.830000000000002</v>
      </c>
      <c r="M89">
        <f t="shared" si="12"/>
        <v>64.009999999999991</v>
      </c>
      <c r="N89">
        <f t="shared" si="13"/>
        <v>122.08000000000001</v>
      </c>
    </row>
    <row r="90" spans="1:14" x14ac:dyDescent="0.2">
      <c r="A90" s="1">
        <v>45541</v>
      </c>
      <c r="I90">
        <f t="shared" si="8"/>
        <v>1304.9800000000002</v>
      </c>
      <c r="J90">
        <f t="shared" si="9"/>
        <v>28.639999999999993</v>
      </c>
      <c r="K90">
        <f t="shared" si="10"/>
        <v>730.9799999999999</v>
      </c>
      <c r="L90">
        <f t="shared" si="11"/>
        <v>12.830000000000002</v>
      </c>
      <c r="M90">
        <f t="shared" si="12"/>
        <v>64.009999999999991</v>
      </c>
      <c r="N90">
        <f t="shared" si="13"/>
        <v>122.08000000000001</v>
      </c>
    </row>
    <row r="91" spans="1:14" x14ac:dyDescent="0.2">
      <c r="A91" s="1">
        <v>45542</v>
      </c>
      <c r="I91">
        <f t="shared" si="8"/>
        <v>1304.9800000000002</v>
      </c>
      <c r="J91">
        <f t="shared" si="9"/>
        <v>28.639999999999993</v>
      </c>
      <c r="K91">
        <f t="shared" si="10"/>
        <v>730.9799999999999</v>
      </c>
      <c r="L91">
        <f t="shared" si="11"/>
        <v>12.830000000000002</v>
      </c>
      <c r="M91">
        <f t="shared" si="12"/>
        <v>64.009999999999991</v>
      </c>
      <c r="N91">
        <f t="shared" si="13"/>
        <v>122.08000000000001</v>
      </c>
    </row>
    <row r="92" spans="1:14" x14ac:dyDescent="0.2">
      <c r="A92" s="1">
        <v>45543</v>
      </c>
      <c r="I92">
        <f t="shared" si="8"/>
        <v>1304.9800000000002</v>
      </c>
      <c r="J92">
        <f t="shared" si="9"/>
        <v>28.639999999999993</v>
      </c>
      <c r="K92">
        <f t="shared" si="10"/>
        <v>730.9799999999999</v>
      </c>
      <c r="L92">
        <f t="shared" si="11"/>
        <v>12.830000000000002</v>
      </c>
      <c r="M92">
        <f t="shared" si="12"/>
        <v>64.009999999999991</v>
      </c>
      <c r="N92">
        <f t="shared" si="13"/>
        <v>122.08000000000001</v>
      </c>
    </row>
    <row r="93" spans="1:14" x14ac:dyDescent="0.2">
      <c r="A93" s="1">
        <v>45544</v>
      </c>
      <c r="I93">
        <f t="shared" si="8"/>
        <v>1304.9800000000002</v>
      </c>
      <c r="J93">
        <f t="shared" si="9"/>
        <v>28.639999999999993</v>
      </c>
      <c r="K93">
        <f t="shared" si="10"/>
        <v>730.9799999999999</v>
      </c>
      <c r="L93">
        <f t="shared" si="11"/>
        <v>12.830000000000002</v>
      </c>
      <c r="M93">
        <f t="shared" si="12"/>
        <v>64.009999999999991</v>
      </c>
      <c r="N93">
        <f t="shared" si="13"/>
        <v>122.08000000000001</v>
      </c>
    </row>
    <row r="94" spans="1:14" x14ac:dyDescent="0.2">
      <c r="A94" s="1">
        <v>45545</v>
      </c>
      <c r="I94">
        <f t="shared" si="8"/>
        <v>1304.9800000000002</v>
      </c>
      <c r="J94">
        <f t="shared" si="9"/>
        <v>28.639999999999993</v>
      </c>
      <c r="K94">
        <f t="shared" si="10"/>
        <v>730.9799999999999</v>
      </c>
      <c r="L94">
        <f t="shared" si="11"/>
        <v>12.830000000000002</v>
      </c>
      <c r="M94">
        <f t="shared" si="12"/>
        <v>64.009999999999991</v>
      </c>
      <c r="N94">
        <f t="shared" si="13"/>
        <v>122.08000000000001</v>
      </c>
    </row>
    <row r="95" spans="1:14" x14ac:dyDescent="0.2">
      <c r="A95" s="1">
        <v>45546</v>
      </c>
      <c r="I95">
        <f t="shared" si="8"/>
        <v>1304.9800000000002</v>
      </c>
      <c r="J95">
        <f t="shared" si="9"/>
        <v>28.639999999999993</v>
      </c>
      <c r="K95">
        <f t="shared" si="10"/>
        <v>730.9799999999999</v>
      </c>
      <c r="L95">
        <f t="shared" si="11"/>
        <v>12.830000000000002</v>
      </c>
      <c r="M95">
        <f t="shared" si="12"/>
        <v>64.009999999999991</v>
      </c>
      <c r="N95">
        <f t="shared" si="13"/>
        <v>122.08000000000001</v>
      </c>
    </row>
    <row r="96" spans="1:14" x14ac:dyDescent="0.2">
      <c r="A96" s="1">
        <v>45547</v>
      </c>
      <c r="I96">
        <f t="shared" si="8"/>
        <v>1304.9800000000002</v>
      </c>
      <c r="J96">
        <f t="shared" si="9"/>
        <v>28.639999999999993</v>
      </c>
      <c r="K96">
        <f t="shared" si="10"/>
        <v>730.9799999999999</v>
      </c>
      <c r="L96">
        <f t="shared" si="11"/>
        <v>12.830000000000002</v>
      </c>
      <c r="M96">
        <f t="shared" si="12"/>
        <v>64.009999999999991</v>
      </c>
      <c r="N96">
        <f t="shared" si="13"/>
        <v>122.08000000000001</v>
      </c>
    </row>
    <row r="97" spans="1:14" x14ac:dyDescent="0.2">
      <c r="A97" s="1">
        <v>45548</v>
      </c>
      <c r="I97">
        <f t="shared" si="8"/>
        <v>1304.9800000000002</v>
      </c>
      <c r="J97">
        <f t="shared" si="9"/>
        <v>28.639999999999993</v>
      </c>
      <c r="K97">
        <f t="shared" si="10"/>
        <v>730.9799999999999</v>
      </c>
      <c r="L97">
        <f t="shared" si="11"/>
        <v>12.830000000000002</v>
      </c>
      <c r="M97">
        <f t="shared" si="12"/>
        <v>64.009999999999991</v>
      </c>
      <c r="N97">
        <f t="shared" si="13"/>
        <v>122.08000000000001</v>
      </c>
    </row>
    <row r="98" spans="1:14" x14ac:dyDescent="0.2">
      <c r="A98" s="1">
        <v>45549</v>
      </c>
      <c r="I98">
        <f t="shared" si="8"/>
        <v>1304.9800000000002</v>
      </c>
      <c r="J98">
        <f t="shared" si="9"/>
        <v>28.639999999999993</v>
      </c>
      <c r="K98">
        <f t="shared" si="10"/>
        <v>730.9799999999999</v>
      </c>
      <c r="L98">
        <f t="shared" si="11"/>
        <v>12.830000000000002</v>
      </c>
      <c r="M98">
        <f t="shared" si="12"/>
        <v>64.009999999999991</v>
      </c>
      <c r="N98">
        <f t="shared" si="13"/>
        <v>122.08000000000001</v>
      </c>
    </row>
    <row r="99" spans="1:14" x14ac:dyDescent="0.2">
      <c r="A99" s="1">
        <v>45550</v>
      </c>
      <c r="I99">
        <f t="shared" si="8"/>
        <v>1304.9800000000002</v>
      </c>
      <c r="J99">
        <f t="shared" si="9"/>
        <v>28.639999999999993</v>
      </c>
      <c r="K99">
        <f t="shared" si="10"/>
        <v>730.9799999999999</v>
      </c>
      <c r="L99">
        <f t="shared" si="11"/>
        <v>12.830000000000002</v>
      </c>
      <c r="M99">
        <f t="shared" si="12"/>
        <v>64.009999999999991</v>
      </c>
      <c r="N99">
        <f t="shared" si="13"/>
        <v>122.08000000000001</v>
      </c>
    </row>
    <row r="100" spans="1:14" x14ac:dyDescent="0.2">
      <c r="A100" s="1">
        <v>45551</v>
      </c>
      <c r="I100">
        <f t="shared" si="8"/>
        <v>1304.9800000000002</v>
      </c>
      <c r="J100">
        <f t="shared" si="9"/>
        <v>28.639999999999993</v>
      </c>
      <c r="K100">
        <f t="shared" si="10"/>
        <v>730.9799999999999</v>
      </c>
      <c r="L100">
        <f t="shared" si="11"/>
        <v>12.830000000000002</v>
      </c>
      <c r="M100">
        <f t="shared" si="12"/>
        <v>64.009999999999991</v>
      </c>
      <c r="N100">
        <f t="shared" si="13"/>
        <v>122.08000000000001</v>
      </c>
    </row>
    <row r="101" spans="1:14" x14ac:dyDescent="0.2">
      <c r="A101" s="1">
        <v>45552</v>
      </c>
      <c r="I101">
        <f t="shared" si="8"/>
        <v>1304.9800000000002</v>
      </c>
      <c r="J101">
        <f t="shared" si="9"/>
        <v>28.639999999999993</v>
      </c>
      <c r="K101">
        <f t="shared" si="10"/>
        <v>730.9799999999999</v>
      </c>
      <c r="L101">
        <f t="shared" si="11"/>
        <v>12.830000000000002</v>
      </c>
      <c r="M101">
        <f t="shared" si="12"/>
        <v>64.009999999999991</v>
      </c>
      <c r="N101">
        <f t="shared" si="13"/>
        <v>122.08000000000001</v>
      </c>
    </row>
    <row r="102" spans="1:14" x14ac:dyDescent="0.2">
      <c r="A102" s="1">
        <v>45553</v>
      </c>
      <c r="I102">
        <f t="shared" si="8"/>
        <v>1304.9800000000002</v>
      </c>
      <c r="J102">
        <f t="shared" si="9"/>
        <v>28.639999999999993</v>
      </c>
      <c r="K102">
        <f t="shared" si="10"/>
        <v>730.9799999999999</v>
      </c>
      <c r="L102">
        <f t="shared" si="11"/>
        <v>12.830000000000002</v>
      </c>
      <c r="M102">
        <f t="shared" si="12"/>
        <v>64.009999999999991</v>
      </c>
      <c r="N102">
        <f t="shared" si="13"/>
        <v>122.08000000000001</v>
      </c>
    </row>
    <row r="103" spans="1:14" x14ac:dyDescent="0.2">
      <c r="A103" s="1">
        <v>45554</v>
      </c>
      <c r="I103">
        <f t="shared" si="8"/>
        <v>1304.9800000000002</v>
      </c>
      <c r="J103">
        <f t="shared" si="9"/>
        <v>28.639999999999993</v>
      </c>
      <c r="K103">
        <f t="shared" si="10"/>
        <v>730.9799999999999</v>
      </c>
      <c r="L103">
        <f t="shared" si="11"/>
        <v>12.830000000000002</v>
      </c>
      <c r="M103">
        <f t="shared" si="12"/>
        <v>64.009999999999991</v>
      </c>
      <c r="N103">
        <f t="shared" si="13"/>
        <v>122.08000000000001</v>
      </c>
    </row>
    <row r="104" spans="1:14" x14ac:dyDescent="0.2">
      <c r="A104" s="1">
        <v>45555</v>
      </c>
      <c r="I104">
        <f t="shared" si="8"/>
        <v>1304.9800000000002</v>
      </c>
      <c r="J104">
        <f t="shared" si="9"/>
        <v>28.639999999999993</v>
      </c>
      <c r="K104">
        <f t="shared" si="10"/>
        <v>730.9799999999999</v>
      </c>
      <c r="L104">
        <f t="shared" si="11"/>
        <v>12.830000000000002</v>
      </c>
      <c r="M104">
        <f t="shared" si="12"/>
        <v>64.009999999999991</v>
      </c>
      <c r="N104">
        <f t="shared" si="13"/>
        <v>122.08000000000001</v>
      </c>
    </row>
    <row r="105" spans="1:14" x14ac:dyDescent="0.2">
      <c r="A105" s="1">
        <v>45556</v>
      </c>
      <c r="I105">
        <f t="shared" si="8"/>
        <v>1304.9800000000002</v>
      </c>
      <c r="J105">
        <f t="shared" si="9"/>
        <v>28.639999999999993</v>
      </c>
      <c r="K105">
        <f t="shared" si="10"/>
        <v>730.9799999999999</v>
      </c>
      <c r="L105">
        <f t="shared" si="11"/>
        <v>12.830000000000002</v>
      </c>
      <c r="M105">
        <f t="shared" si="12"/>
        <v>64.009999999999991</v>
      </c>
      <c r="N105">
        <f t="shared" si="13"/>
        <v>122.08000000000001</v>
      </c>
    </row>
    <row r="106" spans="1:14" x14ac:dyDescent="0.2">
      <c r="A106" s="1">
        <v>45557</v>
      </c>
      <c r="I106">
        <f t="shared" si="8"/>
        <v>1304.9800000000002</v>
      </c>
      <c r="J106">
        <f t="shared" si="9"/>
        <v>28.639999999999993</v>
      </c>
      <c r="K106">
        <f t="shared" si="10"/>
        <v>730.9799999999999</v>
      </c>
      <c r="L106">
        <f t="shared" si="11"/>
        <v>12.830000000000002</v>
      </c>
      <c r="M106">
        <f t="shared" si="12"/>
        <v>64.009999999999991</v>
      </c>
      <c r="N106">
        <f t="shared" si="13"/>
        <v>122.08000000000001</v>
      </c>
    </row>
    <row r="107" spans="1:14" x14ac:dyDescent="0.2">
      <c r="A107" s="1">
        <v>45558</v>
      </c>
      <c r="I107">
        <f t="shared" si="8"/>
        <v>1304.9800000000002</v>
      </c>
      <c r="J107">
        <f t="shared" si="9"/>
        <v>28.639999999999993</v>
      </c>
      <c r="K107">
        <f t="shared" si="10"/>
        <v>730.9799999999999</v>
      </c>
      <c r="L107">
        <f t="shared" si="11"/>
        <v>12.830000000000002</v>
      </c>
      <c r="M107">
        <f t="shared" si="12"/>
        <v>64.009999999999991</v>
      </c>
      <c r="N107">
        <f t="shared" si="13"/>
        <v>122.08000000000001</v>
      </c>
    </row>
    <row r="108" spans="1:14" x14ac:dyDescent="0.2">
      <c r="A108" s="1">
        <v>45559</v>
      </c>
      <c r="I108">
        <f t="shared" si="8"/>
        <v>1304.9800000000002</v>
      </c>
      <c r="J108">
        <f t="shared" si="9"/>
        <v>28.639999999999993</v>
      </c>
      <c r="K108">
        <f t="shared" si="10"/>
        <v>730.9799999999999</v>
      </c>
      <c r="L108">
        <f t="shared" si="11"/>
        <v>12.830000000000002</v>
      </c>
      <c r="M108">
        <f t="shared" si="12"/>
        <v>64.009999999999991</v>
      </c>
      <c r="N108">
        <f t="shared" si="13"/>
        <v>122.08000000000001</v>
      </c>
    </row>
    <row r="109" spans="1:14" x14ac:dyDescent="0.2">
      <c r="A109" s="1">
        <v>45560</v>
      </c>
      <c r="I109">
        <f t="shared" si="8"/>
        <v>1304.9800000000002</v>
      </c>
      <c r="J109">
        <f t="shared" si="9"/>
        <v>28.639999999999993</v>
      </c>
      <c r="K109">
        <f t="shared" si="10"/>
        <v>730.9799999999999</v>
      </c>
      <c r="L109">
        <f t="shared" si="11"/>
        <v>12.830000000000002</v>
      </c>
      <c r="M109">
        <f t="shared" si="12"/>
        <v>64.009999999999991</v>
      </c>
      <c r="N109">
        <f t="shared" si="13"/>
        <v>122.08000000000001</v>
      </c>
    </row>
    <row r="110" spans="1:14" x14ac:dyDescent="0.2">
      <c r="A110" s="1">
        <v>45561</v>
      </c>
      <c r="I110">
        <f t="shared" si="8"/>
        <v>1304.9800000000002</v>
      </c>
      <c r="J110">
        <f t="shared" si="9"/>
        <v>28.639999999999993</v>
      </c>
      <c r="K110">
        <f t="shared" si="10"/>
        <v>730.9799999999999</v>
      </c>
      <c r="L110">
        <f t="shared" si="11"/>
        <v>12.830000000000002</v>
      </c>
      <c r="M110">
        <f t="shared" si="12"/>
        <v>64.009999999999991</v>
      </c>
      <c r="N110">
        <f t="shared" si="13"/>
        <v>122.08000000000001</v>
      </c>
    </row>
    <row r="111" spans="1:14" x14ac:dyDescent="0.2">
      <c r="A111" s="1">
        <v>45562</v>
      </c>
      <c r="I111">
        <f t="shared" si="8"/>
        <v>1304.9800000000002</v>
      </c>
      <c r="J111">
        <f t="shared" si="9"/>
        <v>28.639999999999993</v>
      </c>
      <c r="K111">
        <f t="shared" si="10"/>
        <v>730.9799999999999</v>
      </c>
      <c r="L111">
        <f t="shared" si="11"/>
        <v>12.830000000000002</v>
      </c>
      <c r="M111">
        <f t="shared" si="12"/>
        <v>64.009999999999991</v>
      </c>
      <c r="N111">
        <f t="shared" si="13"/>
        <v>122.08000000000001</v>
      </c>
    </row>
    <row r="112" spans="1:14" x14ac:dyDescent="0.2">
      <c r="A112" s="1">
        <v>45563</v>
      </c>
      <c r="I112">
        <f t="shared" si="8"/>
        <v>1304.9800000000002</v>
      </c>
      <c r="J112">
        <f t="shared" si="9"/>
        <v>28.639999999999993</v>
      </c>
      <c r="K112">
        <f t="shared" si="10"/>
        <v>730.9799999999999</v>
      </c>
      <c r="L112">
        <f t="shared" si="11"/>
        <v>12.830000000000002</v>
      </c>
      <c r="M112">
        <f t="shared" si="12"/>
        <v>64.009999999999991</v>
      </c>
      <c r="N112">
        <f t="shared" si="13"/>
        <v>122.08000000000001</v>
      </c>
    </row>
    <row r="113" spans="1:14" x14ac:dyDescent="0.2">
      <c r="A113" s="1">
        <v>45564</v>
      </c>
      <c r="I113">
        <f t="shared" si="8"/>
        <v>1304.9800000000002</v>
      </c>
      <c r="J113">
        <f t="shared" si="9"/>
        <v>28.639999999999993</v>
      </c>
      <c r="K113">
        <f t="shared" si="10"/>
        <v>730.9799999999999</v>
      </c>
      <c r="L113">
        <f t="shared" si="11"/>
        <v>12.830000000000002</v>
      </c>
      <c r="M113">
        <f t="shared" si="12"/>
        <v>64.009999999999991</v>
      </c>
      <c r="N113">
        <f t="shared" si="13"/>
        <v>122.08000000000001</v>
      </c>
    </row>
    <row r="114" spans="1:14" x14ac:dyDescent="0.2">
      <c r="A114" s="1">
        <v>45565</v>
      </c>
      <c r="I114">
        <f t="shared" si="8"/>
        <v>1304.9800000000002</v>
      </c>
      <c r="J114">
        <f t="shared" si="9"/>
        <v>28.639999999999993</v>
      </c>
      <c r="K114">
        <f t="shared" si="10"/>
        <v>730.9799999999999</v>
      </c>
      <c r="L114">
        <f t="shared" si="11"/>
        <v>12.830000000000002</v>
      </c>
      <c r="M114">
        <f t="shared" si="12"/>
        <v>64.009999999999991</v>
      </c>
      <c r="N114">
        <f t="shared" si="13"/>
        <v>122.08000000000001</v>
      </c>
    </row>
    <row r="115" spans="1:14" x14ac:dyDescent="0.2">
      <c r="A115" s="1">
        <v>45566</v>
      </c>
      <c r="I115">
        <f t="shared" si="8"/>
        <v>1304.9800000000002</v>
      </c>
      <c r="J115">
        <f t="shared" si="9"/>
        <v>28.639999999999993</v>
      </c>
      <c r="K115">
        <f t="shared" si="10"/>
        <v>730.9799999999999</v>
      </c>
      <c r="L115">
        <f t="shared" si="11"/>
        <v>12.830000000000002</v>
      </c>
      <c r="M115">
        <f t="shared" si="12"/>
        <v>64.009999999999991</v>
      </c>
      <c r="N115">
        <f t="shared" si="13"/>
        <v>122.08000000000001</v>
      </c>
    </row>
    <row r="116" spans="1:14" x14ac:dyDescent="0.2">
      <c r="A116" s="1">
        <v>45567</v>
      </c>
      <c r="I116">
        <f t="shared" si="8"/>
        <v>1304.9800000000002</v>
      </c>
      <c r="J116">
        <f t="shared" si="9"/>
        <v>28.639999999999993</v>
      </c>
      <c r="K116">
        <f t="shared" si="10"/>
        <v>730.9799999999999</v>
      </c>
      <c r="L116">
        <f t="shared" si="11"/>
        <v>12.830000000000002</v>
      </c>
      <c r="M116">
        <f t="shared" si="12"/>
        <v>64.009999999999991</v>
      </c>
      <c r="N116">
        <f t="shared" si="13"/>
        <v>122.08000000000001</v>
      </c>
    </row>
    <row r="117" spans="1:14" x14ac:dyDescent="0.2">
      <c r="A117" s="1">
        <v>45568</v>
      </c>
      <c r="I117">
        <f t="shared" si="8"/>
        <v>1304.9800000000002</v>
      </c>
      <c r="J117">
        <f t="shared" si="9"/>
        <v>28.639999999999993</v>
      </c>
      <c r="K117">
        <f t="shared" si="10"/>
        <v>730.9799999999999</v>
      </c>
      <c r="L117">
        <f t="shared" si="11"/>
        <v>12.830000000000002</v>
      </c>
      <c r="M117">
        <f t="shared" si="12"/>
        <v>64.009999999999991</v>
      </c>
      <c r="N117">
        <f t="shared" si="13"/>
        <v>122.08000000000001</v>
      </c>
    </row>
    <row r="118" spans="1:14" x14ac:dyDescent="0.2">
      <c r="A118" s="1">
        <v>45569</v>
      </c>
      <c r="I118">
        <f t="shared" si="8"/>
        <v>1304.9800000000002</v>
      </c>
      <c r="J118">
        <f t="shared" si="9"/>
        <v>28.639999999999993</v>
      </c>
      <c r="K118">
        <f t="shared" si="10"/>
        <v>730.9799999999999</v>
      </c>
      <c r="L118">
        <f t="shared" si="11"/>
        <v>12.830000000000002</v>
      </c>
      <c r="M118">
        <f t="shared" si="12"/>
        <v>64.009999999999991</v>
      </c>
      <c r="N118">
        <f t="shared" si="13"/>
        <v>122.08000000000001</v>
      </c>
    </row>
    <row r="119" spans="1:14" x14ac:dyDescent="0.2">
      <c r="A119" s="1">
        <v>45570</v>
      </c>
      <c r="I119">
        <f t="shared" si="8"/>
        <v>1304.9800000000002</v>
      </c>
      <c r="J119">
        <f t="shared" si="9"/>
        <v>28.639999999999993</v>
      </c>
      <c r="K119">
        <f t="shared" si="10"/>
        <v>730.9799999999999</v>
      </c>
      <c r="L119">
        <f t="shared" si="11"/>
        <v>12.830000000000002</v>
      </c>
      <c r="M119">
        <f t="shared" si="12"/>
        <v>64.009999999999991</v>
      </c>
      <c r="N119">
        <f t="shared" si="13"/>
        <v>122.08000000000001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D18" sqref="D18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Tyee</vt:lpstr>
      <vt:lpstr>tyee daily</vt:lpstr>
      <vt:lpstr>tyee cum</vt:lpstr>
      <vt:lpstr>tyee pcum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2024-08-19T15:59:13Z</dcterms:modified>
</cp:coreProperties>
</file>