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Magisterka\Master_git\Master_git_2\output\"/>
    </mc:Choice>
  </mc:AlternateContent>
  <xr:revisionPtr revIDLastSave="0" documentId="13_ncr:1_{29A9F5A5-C684-4DF4-8966-FEEC9E3C7FC0}" xr6:coauthVersionLast="46" xr6:coauthVersionMax="46" xr10:uidLastSave="{00000000-0000-0000-0000-000000000000}"/>
  <bookViews>
    <workbookView xWindow="-90" yWindow="-90" windowWidth="18050" windowHeight="9290" activeTab="1" xr2:uid="{00000000-000D-0000-FFFF-FFFF00000000}"/>
  </bookViews>
  <sheets>
    <sheet name="PLGDP_results" sheetId="5" r:id="rId1"/>
    <sheet name="USAGDP_results" sheetId="4" r:id="rId2"/>
    <sheet name="USAUE_results" sheetId="2" r:id="rId3"/>
    <sheet name="PLUE_result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5" i="4" l="1"/>
  <c r="AB54" i="4"/>
  <c r="AB53" i="4"/>
  <c r="Z55" i="4"/>
  <c r="Z54" i="4"/>
  <c r="Z53" i="4"/>
  <c r="AB80" i="1"/>
  <c r="AB79" i="1"/>
  <c r="AB78" i="1"/>
  <c r="Z80" i="1"/>
  <c r="Z79" i="1"/>
  <c r="Z78" i="1"/>
  <c r="Z2" i="4"/>
  <c r="Z55" i="2"/>
  <c r="Z54" i="2"/>
  <c r="Z53" i="2"/>
  <c r="AB49" i="4"/>
  <c r="Z49" i="4"/>
  <c r="AB48" i="4"/>
  <c r="Z48" i="4"/>
  <c r="AB47" i="4"/>
  <c r="Z47" i="4"/>
  <c r="AB46" i="4"/>
  <c r="Z46" i="4"/>
  <c r="AB45" i="4"/>
  <c r="Z45" i="4"/>
  <c r="AB44" i="4"/>
  <c r="Z44" i="4"/>
  <c r="AB43" i="4"/>
  <c r="Z43" i="4"/>
  <c r="AB42" i="4"/>
  <c r="Z42" i="4"/>
  <c r="AB41" i="4"/>
  <c r="Z41" i="4"/>
  <c r="AB40" i="4"/>
  <c r="Z40" i="4"/>
  <c r="AB39" i="4"/>
  <c r="Z39" i="4"/>
  <c r="AB38" i="4"/>
  <c r="Z38" i="4"/>
  <c r="AB37" i="4"/>
  <c r="Z37" i="4"/>
  <c r="AB36" i="4"/>
  <c r="Z36" i="4"/>
  <c r="AB35" i="4"/>
  <c r="Z35" i="4"/>
  <c r="AB34" i="4"/>
  <c r="Z34" i="4"/>
  <c r="AB33" i="4"/>
  <c r="Z33" i="4"/>
  <c r="AB32" i="4"/>
  <c r="Z32" i="4"/>
  <c r="AB31" i="4"/>
  <c r="Z31" i="4"/>
  <c r="AB30" i="4"/>
  <c r="Z30" i="4"/>
  <c r="AB29" i="4"/>
  <c r="Z29" i="4"/>
  <c r="AB28" i="4"/>
  <c r="Z28" i="4"/>
  <c r="AB27" i="4"/>
  <c r="Z27" i="4"/>
  <c r="AB26" i="4"/>
  <c r="Z26" i="4"/>
  <c r="AB25" i="4"/>
  <c r="Z25" i="4"/>
  <c r="AB24" i="4"/>
  <c r="Z24" i="4"/>
  <c r="AB23" i="4"/>
  <c r="Z23" i="4"/>
  <c r="AB22" i="4"/>
  <c r="Z22" i="4"/>
  <c r="AB21" i="4"/>
  <c r="Z21" i="4"/>
  <c r="AB20" i="4"/>
  <c r="Z20" i="4"/>
  <c r="AB19" i="4"/>
  <c r="Z19" i="4"/>
  <c r="AB18" i="4"/>
  <c r="Z18" i="4"/>
  <c r="AB17" i="4"/>
  <c r="Z17" i="4"/>
  <c r="AB16" i="4"/>
  <c r="Z16" i="4"/>
  <c r="AB15" i="4"/>
  <c r="Z15" i="4"/>
  <c r="AB14" i="4"/>
  <c r="Z14" i="4"/>
  <c r="AB13" i="4"/>
  <c r="Z13" i="4"/>
  <c r="AB12" i="4"/>
  <c r="Z12" i="4"/>
  <c r="AB11" i="4"/>
  <c r="Z11" i="4"/>
  <c r="AB10" i="4"/>
  <c r="Z10" i="4"/>
  <c r="AB9" i="4"/>
  <c r="Z9" i="4"/>
  <c r="AB8" i="4"/>
  <c r="Z8" i="4"/>
  <c r="AB7" i="4"/>
  <c r="Z7" i="4"/>
  <c r="AB6" i="4"/>
  <c r="Z6" i="4"/>
  <c r="AB5" i="4"/>
  <c r="Z5" i="4"/>
  <c r="AB4" i="4"/>
  <c r="Z4" i="4"/>
  <c r="AB3" i="4"/>
  <c r="Z3" i="4"/>
  <c r="AB2" i="4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AB49" i="1"/>
  <c r="Z49" i="1"/>
  <c r="AB48" i="1"/>
  <c r="Z48" i="1"/>
  <c r="AB47" i="1"/>
  <c r="Z47" i="1"/>
  <c r="AB46" i="1"/>
  <c r="Z46" i="1"/>
  <c r="AB45" i="1"/>
  <c r="Z45" i="1"/>
  <c r="AB44" i="1"/>
  <c r="Z44" i="1"/>
  <c r="AB43" i="1"/>
  <c r="Z43" i="1"/>
  <c r="AB42" i="1"/>
  <c r="Z42" i="1"/>
  <c r="AB41" i="1"/>
  <c r="Z41" i="1"/>
  <c r="AB40" i="1"/>
  <c r="Z40" i="1"/>
  <c r="AB39" i="1"/>
  <c r="Z39" i="1"/>
  <c r="AB38" i="1"/>
  <c r="Z38" i="1"/>
  <c r="AB37" i="1"/>
  <c r="Z37" i="1"/>
  <c r="AB36" i="1"/>
  <c r="Z36" i="1"/>
  <c r="AB35" i="1"/>
  <c r="Z35" i="1"/>
  <c r="AB34" i="1"/>
  <c r="Z34" i="1"/>
  <c r="AB33" i="1"/>
  <c r="Z33" i="1"/>
  <c r="AB32" i="1"/>
  <c r="Z32" i="1"/>
  <c r="AB31" i="1"/>
  <c r="Z31" i="1"/>
  <c r="AB30" i="1"/>
  <c r="Z30" i="1"/>
  <c r="AB29" i="1"/>
  <c r="Z29" i="1"/>
  <c r="AB28" i="1"/>
  <c r="Z28" i="1"/>
  <c r="AB27" i="1"/>
  <c r="Z27" i="1"/>
  <c r="AB26" i="1"/>
  <c r="Z26" i="1"/>
  <c r="AB25" i="1"/>
  <c r="Z25" i="1"/>
  <c r="AB24" i="1"/>
  <c r="Z24" i="1"/>
  <c r="AB23" i="1"/>
  <c r="Z23" i="1"/>
  <c r="AB22" i="1"/>
  <c r="Z22" i="1"/>
  <c r="AB21" i="1"/>
  <c r="Z21" i="1"/>
  <c r="AB20" i="1"/>
  <c r="Z20" i="1"/>
  <c r="AB19" i="1"/>
  <c r="Z19" i="1"/>
  <c r="AB18" i="1"/>
  <c r="Z18" i="1"/>
  <c r="AB17" i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AB2" i="1"/>
  <c r="Z2" i="1"/>
  <c r="AB49" i="2"/>
  <c r="Z49" i="2"/>
  <c r="AB48" i="2"/>
  <c r="Z48" i="2"/>
  <c r="AB47" i="2"/>
  <c r="Z47" i="2"/>
  <c r="AB46" i="2"/>
  <c r="Z46" i="2"/>
  <c r="AB45" i="2"/>
  <c r="Z45" i="2"/>
  <c r="AB44" i="2"/>
  <c r="Z44" i="2"/>
  <c r="AB43" i="2"/>
  <c r="Z43" i="2"/>
  <c r="AB42" i="2"/>
  <c r="Z42" i="2"/>
  <c r="AB41" i="2"/>
  <c r="Z41" i="2"/>
  <c r="AB40" i="2"/>
  <c r="Z40" i="2"/>
  <c r="AB39" i="2"/>
  <c r="Z39" i="2"/>
  <c r="AB38" i="2"/>
  <c r="Z38" i="2"/>
  <c r="AB37" i="2"/>
  <c r="Z37" i="2"/>
  <c r="AB36" i="2"/>
  <c r="Z36" i="2"/>
  <c r="AB35" i="2"/>
  <c r="Z35" i="2"/>
  <c r="AB34" i="2"/>
  <c r="Z34" i="2"/>
  <c r="AB33" i="2"/>
  <c r="Z33" i="2"/>
  <c r="AB32" i="2"/>
  <c r="Z32" i="2"/>
  <c r="AB31" i="2"/>
  <c r="Z31" i="2"/>
  <c r="AB30" i="2"/>
  <c r="Z30" i="2"/>
  <c r="AB29" i="2"/>
  <c r="Z29" i="2"/>
  <c r="AB28" i="2"/>
  <c r="Z28" i="2"/>
  <c r="AB27" i="2"/>
  <c r="Z27" i="2"/>
  <c r="AB26" i="2"/>
  <c r="Z26" i="2"/>
  <c r="AB25" i="2"/>
  <c r="Z25" i="2"/>
  <c r="AB24" i="2"/>
  <c r="Z24" i="2"/>
  <c r="AB23" i="2"/>
  <c r="Z23" i="2"/>
  <c r="AB22" i="2"/>
  <c r="Z22" i="2"/>
  <c r="AB21" i="2"/>
  <c r="Z21" i="2"/>
  <c r="AB20" i="2"/>
  <c r="Z20" i="2"/>
  <c r="AB19" i="2"/>
  <c r="Z19" i="2"/>
  <c r="AB18" i="2"/>
  <c r="Z18" i="2"/>
  <c r="AB17" i="2"/>
  <c r="Z17" i="2"/>
  <c r="AB16" i="2"/>
  <c r="Z16" i="2"/>
  <c r="AB15" i="2"/>
  <c r="Z15" i="2"/>
  <c r="AB14" i="2"/>
  <c r="Z14" i="2"/>
  <c r="AB13" i="2"/>
  <c r="Z13" i="2"/>
  <c r="AB12" i="2"/>
  <c r="Z12" i="2"/>
  <c r="AB11" i="2"/>
  <c r="Z11" i="2"/>
  <c r="AB10" i="2"/>
  <c r="Z10" i="2"/>
  <c r="AB9" i="2"/>
  <c r="Z9" i="2"/>
  <c r="AB8" i="2"/>
  <c r="Z8" i="2"/>
  <c r="AB7" i="2"/>
  <c r="Z7" i="2"/>
  <c r="AB6" i="2"/>
  <c r="Z6" i="2"/>
  <c r="AB5" i="2"/>
  <c r="Z5" i="2"/>
  <c r="AB4" i="2"/>
  <c r="Z4" i="2"/>
  <c r="AB3" i="2"/>
  <c r="Z3" i="2"/>
  <c r="AB2" i="2"/>
  <c r="Z2" i="2"/>
  <c r="Z3" i="5"/>
  <c r="AB3" i="5"/>
  <c r="Z4" i="5"/>
  <c r="AB4" i="5"/>
  <c r="Z5" i="5"/>
  <c r="AB5" i="5"/>
  <c r="Z6" i="5"/>
  <c r="AB6" i="5"/>
  <c r="Z7" i="5"/>
  <c r="AB7" i="5"/>
  <c r="Z8" i="5"/>
  <c r="AB8" i="5"/>
  <c r="Z9" i="5"/>
  <c r="AB9" i="5"/>
  <c r="Z10" i="5"/>
  <c r="AB10" i="5"/>
  <c r="Z11" i="5"/>
  <c r="AB11" i="5"/>
  <c r="Z12" i="5"/>
  <c r="AB12" i="5"/>
  <c r="Z13" i="5"/>
  <c r="AB13" i="5"/>
  <c r="Z14" i="5"/>
  <c r="AB14" i="5"/>
  <c r="Z15" i="5"/>
  <c r="AB15" i="5"/>
  <c r="Z16" i="5"/>
  <c r="AB16" i="5"/>
  <c r="Z17" i="5"/>
  <c r="AB17" i="5"/>
  <c r="Z18" i="5"/>
  <c r="AB18" i="5"/>
  <c r="Z19" i="5"/>
  <c r="AB19" i="5"/>
  <c r="Z20" i="5"/>
  <c r="AB20" i="5"/>
  <c r="Z21" i="5"/>
  <c r="AB21" i="5"/>
  <c r="Z22" i="5"/>
  <c r="AB22" i="5"/>
  <c r="Z23" i="5"/>
  <c r="AB23" i="5"/>
  <c r="Z24" i="5"/>
  <c r="AB24" i="5"/>
  <c r="Z25" i="5"/>
  <c r="AB25" i="5"/>
  <c r="Z26" i="5"/>
  <c r="AB26" i="5"/>
  <c r="Z27" i="5"/>
  <c r="AB27" i="5"/>
  <c r="Z28" i="5"/>
  <c r="AB28" i="5"/>
  <c r="Z29" i="5"/>
  <c r="AB29" i="5"/>
  <c r="Z30" i="5"/>
  <c r="AB30" i="5"/>
  <c r="Z31" i="5"/>
  <c r="AB31" i="5"/>
  <c r="Z32" i="5"/>
  <c r="AB32" i="5"/>
  <c r="Z33" i="5"/>
  <c r="AB33" i="5"/>
  <c r="Z34" i="5"/>
  <c r="AB34" i="5"/>
  <c r="Z35" i="5"/>
  <c r="AB35" i="5"/>
  <c r="Z36" i="5"/>
  <c r="AB36" i="5"/>
  <c r="Z37" i="5"/>
  <c r="AB37" i="5"/>
  <c r="Z38" i="5"/>
  <c r="AB38" i="5"/>
  <c r="Z39" i="5"/>
  <c r="AB39" i="5"/>
  <c r="Z40" i="5"/>
  <c r="AB40" i="5"/>
  <c r="Z41" i="5"/>
  <c r="AB41" i="5"/>
  <c r="Z42" i="5"/>
  <c r="AB42" i="5"/>
  <c r="Z43" i="5"/>
  <c r="AB43" i="5"/>
  <c r="Z44" i="5"/>
  <c r="AB44" i="5"/>
  <c r="Z45" i="5"/>
  <c r="AB45" i="5"/>
  <c r="Z46" i="5"/>
  <c r="AB46" i="5"/>
  <c r="Z47" i="5"/>
  <c r="AB47" i="5"/>
  <c r="Z48" i="5"/>
  <c r="AB48" i="5"/>
  <c r="Z49" i="5"/>
  <c r="AB49" i="5"/>
  <c r="Z50" i="5"/>
  <c r="AB50" i="5"/>
  <c r="Z51" i="5"/>
  <c r="AB51" i="5"/>
  <c r="Z52" i="5"/>
  <c r="AB52" i="5"/>
  <c r="Z53" i="5"/>
  <c r="AB53" i="5"/>
  <c r="Z54" i="5"/>
  <c r="AB54" i="5"/>
  <c r="Z55" i="5"/>
  <c r="AB55" i="5"/>
  <c r="Z56" i="5"/>
  <c r="AB56" i="5"/>
  <c r="Z57" i="5"/>
  <c r="AB57" i="5"/>
  <c r="Z58" i="5"/>
  <c r="AB58" i="5"/>
  <c r="Z59" i="5"/>
  <c r="AB59" i="5"/>
  <c r="Z60" i="5"/>
  <c r="AB60" i="5"/>
  <c r="Z61" i="5"/>
  <c r="AB61" i="5"/>
  <c r="Z62" i="5"/>
  <c r="AB62" i="5"/>
  <c r="Z63" i="5"/>
  <c r="AB63" i="5"/>
  <c r="Z64" i="5"/>
  <c r="AB64" i="5"/>
  <c r="Z65" i="5"/>
  <c r="AB65" i="5"/>
  <c r="Z66" i="5"/>
  <c r="AB66" i="5"/>
  <c r="Z67" i="5"/>
  <c r="AB67" i="5"/>
  <c r="Z68" i="5"/>
  <c r="AB68" i="5"/>
  <c r="Z69" i="5"/>
  <c r="AB69" i="5"/>
  <c r="Z70" i="5"/>
  <c r="AB70" i="5"/>
  <c r="Z71" i="5"/>
  <c r="AB71" i="5"/>
  <c r="Z72" i="5"/>
  <c r="AB72" i="5"/>
  <c r="Z73" i="5"/>
  <c r="AB73" i="5"/>
  <c r="Z74" i="5"/>
  <c r="AB74" i="5"/>
  <c r="AB2" i="5"/>
  <c r="Z2" i="5"/>
  <c r="C55" i="2"/>
  <c r="C54" i="2"/>
  <c r="C53" i="2"/>
  <c r="G55" i="2"/>
  <c r="G54" i="2"/>
  <c r="G53" i="2"/>
  <c r="N55" i="2"/>
  <c r="J55" i="2"/>
  <c r="N54" i="2"/>
  <c r="J54" i="2"/>
  <c r="N53" i="2"/>
  <c r="J53" i="2"/>
  <c r="R80" i="5"/>
  <c r="N80" i="5"/>
  <c r="J80" i="5"/>
  <c r="R79" i="5"/>
  <c r="N79" i="5"/>
  <c r="J79" i="5"/>
  <c r="R78" i="5"/>
  <c r="N78" i="5"/>
  <c r="J78" i="5"/>
  <c r="R80" i="1"/>
  <c r="R79" i="1"/>
  <c r="R78" i="1"/>
  <c r="N80" i="1"/>
  <c r="N79" i="1"/>
  <c r="N78" i="1"/>
  <c r="J80" i="1"/>
  <c r="J79" i="1"/>
  <c r="J78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X80" i="1" s="1"/>
  <c r="W2" i="1"/>
  <c r="X80" i="5"/>
  <c r="X79" i="5"/>
  <c r="X78" i="5"/>
  <c r="W50" i="5"/>
  <c r="X50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W63" i="5"/>
  <c r="X63" i="5"/>
  <c r="W64" i="5"/>
  <c r="X64" i="5"/>
  <c r="W65" i="5"/>
  <c r="X65" i="5"/>
  <c r="W66" i="5"/>
  <c r="X66" i="5"/>
  <c r="W67" i="5"/>
  <c r="X67" i="5"/>
  <c r="W68" i="5"/>
  <c r="X68" i="5"/>
  <c r="W69" i="5"/>
  <c r="X69" i="5"/>
  <c r="W70" i="5"/>
  <c r="X70" i="5"/>
  <c r="W71" i="5"/>
  <c r="X71" i="5"/>
  <c r="W72" i="5"/>
  <c r="X72" i="5"/>
  <c r="W73" i="5"/>
  <c r="X73" i="5"/>
  <c r="W74" i="5"/>
  <c r="X74" i="5"/>
  <c r="X49" i="5"/>
  <c r="W49" i="5"/>
  <c r="X48" i="5"/>
  <c r="W48" i="5"/>
  <c r="X47" i="5"/>
  <c r="W47" i="5"/>
  <c r="X46" i="5"/>
  <c r="W46" i="5"/>
  <c r="X45" i="5"/>
  <c r="W45" i="5"/>
  <c r="X44" i="5"/>
  <c r="W44" i="5"/>
  <c r="X43" i="5"/>
  <c r="W43" i="5"/>
  <c r="X42" i="5"/>
  <c r="W42" i="5"/>
  <c r="X41" i="5"/>
  <c r="W41" i="5"/>
  <c r="X40" i="5"/>
  <c r="W40" i="5"/>
  <c r="X39" i="5"/>
  <c r="W39" i="5"/>
  <c r="X38" i="5"/>
  <c r="W38" i="5"/>
  <c r="X37" i="5"/>
  <c r="W37" i="5"/>
  <c r="X36" i="5"/>
  <c r="W36" i="5"/>
  <c r="X35" i="5"/>
  <c r="W35" i="5"/>
  <c r="X34" i="5"/>
  <c r="W34" i="5"/>
  <c r="X33" i="5"/>
  <c r="W33" i="5"/>
  <c r="X32" i="5"/>
  <c r="W32" i="5"/>
  <c r="X31" i="5"/>
  <c r="W31" i="5"/>
  <c r="X30" i="5"/>
  <c r="W30" i="5"/>
  <c r="X29" i="5"/>
  <c r="W29" i="5"/>
  <c r="X28" i="5"/>
  <c r="W28" i="5"/>
  <c r="X27" i="5"/>
  <c r="W27" i="5"/>
  <c r="X26" i="5"/>
  <c r="W26" i="5"/>
  <c r="X25" i="5"/>
  <c r="W25" i="5"/>
  <c r="X24" i="5"/>
  <c r="W24" i="5"/>
  <c r="X23" i="5"/>
  <c r="W23" i="5"/>
  <c r="X22" i="5"/>
  <c r="W22" i="5"/>
  <c r="X21" i="5"/>
  <c r="W21" i="5"/>
  <c r="X20" i="5"/>
  <c r="W20" i="5"/>
  <c r="X19" i="5"/>
  <c r="W19" i="5"/>
  <c r="X18" i="5"/>
  <c r="W18" i="5"/>
  <c r="X17" i="5"/>
  <c r="W17" i="5"/>
  <c r="X16" i="5"/>
  <c r="W16" i="5"/>
  <c r="X15" i="5"/>
  <c r="W15" i="5"/>
  <c r="X14" i="5"/>
  <c r="W14" i="5"/>
  <c r="X13" i="5"/>
  <c r="W13" i="5"/>
  <c r="X12" i="5"/>
  <c r="W12" i="5"/>
  <c r="X11" i="5"/>
  <c r="W11" i="5"/>
  <c r="X10" i="5"/>
  <c r="W10" i="5"/>
  <c r="X9" i="5"/>
  <c r="W9" i="5"/>
  <c r="X8" i="5"/>
  <c r="W8" i="5"/>
  <c r="X7" i="5"/>
  <c r="W7" i="5"/>
  <c r="X6" i="5"/>
  <c r="W6" i="5"/>
  <c r="X5" i="5"/>
  <c r="W5" i="5"/>
  <c r="X4" i="5"/>
  <c r="W4" i="5"/>
  <c r="X3" i="5"/>
  <c r="W3" i="5"/>
  <c r="X2" i="5"/>
  <c r="W2" i="5"/>
  <c r="F55" i="4"/>
  <c r="B55" i="4"/>
  <c r="F54" i="4"/>
  <c r="B54" i="4"/>
  <c r="F53" i="4"/>
  <c r="B53" i="4"/>
  <c r="V2" i="2"/>
  <c r="W2" i="2" s="1"/>
  <c r="X2" i="2" s="1"/>
  <c r="F53" i="2"/>
  <c r="F55" i="2"/>
  <c r="F54" i="2"/>
  <c r="B55" i="2"/>
  <c r="B54" i="2"/>
  <c r="B53" i="2"/>
  <c r="V80" i="5"/>
  <c r="F80" i="5"/>
  <c r="B80" i="5"/>
  <c r="V79" i="5"/>
  <c r="F79" i="5"/>
  <c r="B79" i="5"/>
  <c r="V78" i="5"/>
  <c r="F78" i="5"/>
  <c r="B78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3" i="4"/>
  <c r="W3" i="4" s="1"/>
  <c r="X3" i="4" s="1"/>
  <c r="V4" i="4"/>
  <c r="W4" i="4" s="1"/>
  <c r="X4" i="4" s="1"/>
  <c r="V5" i="4"/>
  <c r="W5" i="4" s="1"/>
  <c r="X5" i="4" s="1"/>
  <c r="V6" i="4"/>
  <c r="W6" i="4" s="1"/>
  <c r="X6" i="4" s="1"/>
  <c r="V7" i="4"/>
  <c r="W7" i="4" s="1"/>
  <c r="X7" i="4" s="1"/>
  <c r="V8" i="4"/>
  <c r="W8" i="4" s="1"/>
  <c r="X8" i="4" s="1"/>
  <c r="V9" i="4"/>
  <c r="W9" i="4" s="1"/>
  <c r="X9" i="4" s="1"/>
  <c r="V10" i="4"/>
  <c r="W10" i="4" s="1"/>
  <c r="X10" i="4" s="1"/>
  <c r="V11" i="4"/>
  <c r="W11" i="4" s="1"/>
  <c r="X11" i="4" s="1"/>
  <c r="V12" i="4"/>
  <c r="W12" i="4" s="1"/>
  <c r="X12" i="4" s="1"/>
  <c r="V13" i="4"/>
  <c r="W13" i="4" s="1"/>
  <c r="X13" i="4" s="1"/>
  <c r="V14" i="4"/>
  <c r="W14" i="4" s="1"/>
  <c r="X14" i="4" s="1"/>
  <c r="V15" i="4"/>
  <c r="W15" i="4" s="1"/>
  <c r="X15" i="4" s="1"/>
  <c r="V16" i="4"/>
  <c r="W16" i="4" s="1"/>
  <c r="X16" i="4" s="1"/>
  <c r="V17" i="4"/>
  <c r="W17" i="4" s="1"/>
  <c r="X17" i="4" s="1"/>
  <c r="V18" i="4"/>
  <c r="W18" i="4" s="1"/>
  <c r="X18" i="4" s="1"/>
  <c r="V19" i="4"/>
  <c r="W19" i="4" s="1"/>
  <c r="X19" i="4" s="1"/>
  <c r="V20" i="4"/>
  <c r="W20" i="4" s="1"/>
  <c r="X20" i="4" s="1"/>
  <c r="V21" i="4"/>
  <c r="W21" i="4" s="1"/>
  <c r="X21" i="4" s="1"/>
  <c r="V22" i="4"/>
  <c r="W22" i="4" s="1"/>
  <c r="X22" i="4" s="1"/>
  <c r="V23" i="4"/>
  <c r="W23" i="4" s="1"/>
  <c r="X23" i="4" s="1"/>
  <c r="V24" i="4"/>
  <c r="W24" i="4" s="1"/>
  <c r="X24" i="4" s="1"/>
  <c r="V25" i="4"/>
  <c r="W25" i="4" s="1"/>
  <c r="X25" i="4" s="1"/>
  <c r="V26" i="4"/>
  <c r="W26" i="4" s="1"/>
  <c r="X26" i="4" s="1"/>
  <c r="V27" i="4"/>
  <c r="W27" i="4" s="1"/>
  <c r="X27" i="4" s="1"/>
  <c r="V28" i="4"/>
  <c r="W28" i="4" s="1"/>
  <c r="X28" i="4" s="1"/>
  <c r="V29" i="4"/>
  <c r="W29" i="4" s="1"/>
  <c r="X29" i="4" s="1"/>
  <c r="V30" i="4"/>
  <c r="W30" i="4" s="1"/>
  <c r="X30" i="4" s="1"/>
  <c r="V31" i="4"/>
  <c r="W31" i="4" s="1"/>
  <c r="X31" i="4" s="1"/>
  <c r="V32" i="4"/>
  <c r="W32" i="4" s="1"/>
  <c r="X32" i="4" s="1"/>
  <c r="V33" i="4"/>
  <c r="W33" i="4" s="1"/>
  <c r="X33" i="4" s="1"/>
  <c r="V34" i="4"/>
  <c r="W34" i="4" s="1"/>
  <c r="X34" i="4" s="1"/>
  <c r="V35" i="4"/>
  <c r="W35" i="4" s="1"/>
  <c r="X35" i="4" s="1"/>
  <c r="V36" i="4"/>
  <c r="W36" i="4" s="1"/>
  <c r="X36" i="4" s="1"/>
  <c r="V37" i="4"/>
  <c r="W37" i="4" s="1"/>
  <c r="X37" i="4" s="1"/>
  <c r="V38" i="4"/>
  <c r="W38" i="4" s="1"/>
  <c r="X38" i="4" s="1"/>
  <c r="V39" i="4"/>
  <c r="W39" i="4" s="1"/>
  <c r="X39" i="4" s="1"/>
  <c r="V40" i="4"/>
  <c r="W40" i="4" s="1"/>
  <c r="X40" i="4" s="1"/>
  <c r="V41" i="4"/>
  <c r="W41" i="4" s="1"/>
  <c r="X41" i="4" s="1"/>
  <c r="V42" i="4"/>
  <c r="W42" i="4" s="1"/>
  <c r="X42" i="4" s="1"/>
  <c r="V43" i="4"/>
  <c r="W43" i="4" s="1"/>
  <c r="X43" i="4" s="1"/>
  <c r="V44" i="4"/>
  <c r="W44" i="4" s="1"/>
  <c r="X44" i="4" s="1"/>
  <c r="V45" i="4"/>
  <c r="W45" i="4" s="1"/>
  <c r="X45" i="4" s="1"/>
  <c r="V46" i="4"/>
  <c r="W46" i="4" s="1"/>
  <c r="X46" i="4" s="1"/>
  <c r="V47" i="4"/>
  <c r="W47" i="4" s="1"/>
  <c r="X47" i="4" s="1"/>
  <c r="V48" i="4"/>
  <c r="W48" i="4" s="1"/>
  <c r="X48" i="4" s="1"/>
  <c r="V49" i="4"/>
  <c r="W49" i="4" s="1"/>
  <c r="X49" i="4" s="1"/>
  <c r="V3" i="2"/>
  <c r="W3" i="2" s="1"/>
  <c r="X3" i="2" s="1"/>
  <c r="V4" i="2"/>
  <c r="W4" i="2" s="1"/>
  <c r="X4" i="2" s="1"/>
  <c r="V5" i="2"/>
  <c r="W5" i="2" s="1"/>
  <c r="X5" i="2" s="1"/>
  <c r="V6" i="2"/>
  <c r="W6" i="2" s="1"/>
  <c r="X6" i="2" s="1"/>
  <c r="V7" i="2"/>
  <c r="W7" i="2" s="1"/>
  <c r="X7" i="2" s="1"/>
  <c r="V8" i="2"/>
  <c r="W8" i="2" s="1"/>
  <c r="X8" i="2" s="1"/>
  <c r="V9" i="2"/>
  <c r="W9" i="2" s="1"/>
  <c r="X9" i="2" s="1"/>
  <c r="V10" i="2"/>
  <c r="W10" i="2" s="1"/>
  <c r="X10" i="2" s="1"/>
  <c r="V11" i="2"/>
  <c r="W11" i="2" s="1"/>
  <c r="X11" i="2" s="1"/>
  <c r="V12" i="2"/>
  <c r="W12" i="2" s="1"/>
  <c r="X12" i="2" s="1"/>
  <c r="V13" i="2"/>
  <c r="W13" i="2" s="1"/>
  <c r="X13" i="2" s="1"/>
  <c r="V14" i="2"/>
  <c r="W14" i="2" s="1"/>
  <c r="X14" i="2" s="1"/>
  <c r="V15" i="2"/>
  <c r="W15" i="2" s="1"/>
  <c r="X15" i="2" s="1"/>
  <c r="V16" i="2"/>
  <c r="W16" i="2" s="1"/>
  <c r="X16" i="2" s="1"/>
  <c r="V17" i="2"/>
  <c r="W17" i="2" s="1"/>
  <c r="X17" i="2" s="1"/>
  <c r="V18" i="2"/>
  <c r="W18" i="2" s="1"/>
  <c r="X18" i="2" s="1"/>
  <c r="V19" i="2"/>
  <c r="W19" i="2" s="1"/>
  <c r="X19" i="2" s="1"/>
  <c r="V20" i="2"/>
  <c r="W20" i="2" s="1"/>
  <c r="X20" i="2" s="1"/>
  <c r="V21" i="2"/>
  <c r="W21" i="2" s="1"/>
  <c r="X21" i="2" s="1"/>
  <c r="V22" i="2"/>
  <c r="W22" i="2" s="1"/>
  <c r="X22" i="2" s="1"/>
  <c r="V23" i="2"/>
  <c r="W23" i="2" s="1"/>
  <c r="X23" i="2" s="1"/>
  <c r="V24" i="2"/>
  <c r="W24" i="2" s="1"/>
  <c r="X24" i="2" s="1"/>
  <c r="V25" i="2"/>
  <c r="W25" i="2" s="1"/>
  <c r="X25" i="2" s="1"/>
  <c r="V26" i="2"/>
  <c r="W26" i="2" s="1"/>
  <c r="X26" i="2" s="1"/>
  <c r="V27" i="2"/>
  <c r="W27" i="2" s="1"/>
  <c r="X27" i="2" s="1"/>
  <c r="V28" i="2"/>
  <c r="W28" i="2" s="1"/>
  <c r="X28" i="2" s="1"/>
  <c r="V29" i="2"/>
  <c r="W29" i="2" s="1"/>
  <c r="X29" i="2" s="1"/>
  <c r="V30" i="2"/>
  <c r="W30" i="2" s="1"/>
  <c r="X30" i="2" s="1"/>
  <c r="V31" i="2"/>
  <c r="W31" i="2" s="1"/>
  <c r="X31" i="2" s="1"/>
  <c r="V32" i="2"/>
  <c r="W32" i="2" s="1"/>
  <c r="X32" i="2" s="1"/>
  <c r="V33" i="2"/>
  <c r="W33" i="2" s="1"/>
  <c r="X33" i="2" s="1"/>
  <c r="V34" i="2"/>
  <c r="W34" i="2" s="1"/>
  <c r="X34" i="2" s="1"/>
  <c r="V35" i="2"/>
  <c r="W35" i="2" s="1"/>
  <c r="X35" i="2" s="1"/>
  <c r="V36" i="2"/>
  <c r="W36" i="2" s="1"/>
  <c r="X36" i="2" s="1"/>
  <c r="V37" i="2"/>
  <c r="W37" i="2" s="1"/>
  <c r="X37" i="2" s="1"/>
  <c r="V38" i="2"/>
  <c r="W38" i="2" s="1"/>
  <c r="X38" i="2" s="1"/>
  <c r="V39" i="2"/>
  <c r="W39" i="2" s="1"/>
  <c r="X39" i="2" s="1"/>
  <c r="V40" i="2"/>
  <c r="W40" i="2" s="1"/>
  <c r="X40" i="2" s="1"/>
  <c r="V41" i="2"/>
  <c r="W41" i="2" s="1"/>
  <c r="X41" i="2" s="1"/>
  <c r="V42" i="2"/>
  <c r="W42" i="2" s="1"/>
  <c r="X42" i="2" s="1"/>
  <c r="V43" i="2"/>
  <c r="W43" i="2" s="1"/>
  <c r="X43" i="2" s="1"/>
  <c r="V44" i="2"/>
  <c r="W44" i="2" s="1"/>
  <c r="X44" i="2" s="1"/>
  <c r="V45" i="2"/>
  <c r="W45" i="2" s="1"/>
  <c r="X45" i="2" s="1"/>
  <c r="V46" i="2"/>
  <c r="W46" i="2" s="1"/>
  <c r="X46" i="2" s="1"/>
  <c r="V47" i="2"/>
  <c r="W47" i="2" s="1"/>
  <c r="X47" i="2" s="1"/>
  <c r="V48" i="2"/>
  <c r="W48" i="2" s="1"/>
  <c r="X48" i="2" s="1"/>
  <c r="V49" i="2"/>
  <c r="W49" i="2" s="1"/>
  <c r="X49" i="2" s="1"/>
  <c r="V2" i="5"/>
  <c r="V2" i="4"/>
  <c r="V2" i="1"/>
  <c r="F80" i="1"/>
  <c r="F79" i="1"/>
  <c r="F78" i="1"/>
  <c r="B79" i="1"/>
  <c r="B80" i="1"/>
  <c r="B7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80" i="1"/>
  <c r="V54" i="4" l="1"/>
  <c r="V53" i="4"/>
  <c r="V55" i="4"/>
  <c r="W2" i="4"/>
  <c r="X2" i="4" s="1"/>
  <c r="X55" i="4" s="1"/>
  <c r="X54" i="2"/>
  <c r="V55" i="2"/>
  <c r="V54" i="2"/>
  <c r="X79" i="1"/>
  <c r="X78" i="1"/>
  <c r="X54" i="4"/>
  <c r="X55" i="2"/>
  <c r="X53" i="2"/>
  <c r="V53" i="2"/>
  <c r="V79" i="1"/>
  <c r="V78" i="1"/>
  <c r="X53" i="4" l="1"/>
</calcChain>
</file>

<file path=xl/sharedStrings.xml><?xml version="1.0" encoding="utf-8"?>
<sst xmlns="http://schemas.openxmlformats.org/spreadsheetml/2006/main" count="347" uniqueCount="157">
  <si>
    <t>m0 post mean</t>
  </si>
  <si>
    <t>m0 post SD</t>
  </si>
  <si>
    <t>m0 HPDI 95 L</t>
  </si>
  <si>
    <t>m0 HPDI 95 U</t>
  </si>
  <si>
    <t>m1 post mean</t>
  </si>
  <si>
    <t>m1 post SD</t>
  </si>
  <si>
    <t>m1 HPDI 95 L</t>
  </si>
  <si>
    <t>m1 HPDI 95 U</t>
  </si>
  <si>
    <t>p00 post mean</t>
  </si>
  <si>
    <t>p00 post SD</t>
  </si>
  <si>
    <t>p00 HPDI 95 L</t>
  </si>
  <si>
    <t>p00 HPDI 95 U</t>
  </si>
  <si>
    <t>sigma post mean</t>
  </si>
  <si>
    <t>sigma post SD</t>
  </si>
  <si>
    <t>sigma HPDI 95 L</t>
  </si>
  <si>
    <t>sigma HPDI 95 U</t>
  </si>
  <si>
    <t>Miasto Wroclaw</t>
  </si>
  <si>
    <t>Miasto Szczecin</t>
  </si>
  <si>
    <t>Bialski</t>
  </si>
  <si>
    <t>Lomzynski</t>
  </si>
  <si>
    <t>Wroclawski</t>
  </si>
  <si>
    <t>Nowotarski</t>
  </si>
  <si>
    <t>Oswiecimski</t>
  </si>
  <si>
    <t>Zielonogorski</t>
  </si>
  <si>
    <t>Kaliski</t>
  </si>
  <si>
    <t>Poznanski</t>
  </si>
  <si>
    <t>Siedlecki</t>
  </si>
  <si>
    <t>Ostrolecki</t>
  </si>
  <si>
    <t>Bialostocki</t>
  </si>
  <si>
    <t>Miasto Krakow</t>
  </si>
  <si>
    <t>Olsztynski</t>
  </si>
  <si>
    <t>Elcki</t>
  </si>
  <si>
    <t>Trojmiejski</t>
  </si>
  <si>
    <t>Gdanski</t>
  </si>
  <si>
    <t>Slupski</t>
  </si>
  <si>
    <t>Opolski</t>
  </si>
  <si>
    <t>Bydgosko-torunski</t>
  </si>
  <si>
    <t>Radomski</t>
  </si>
  <si>
    <t>Skierniewicki</t>
  </si>
  <si>
    <t>Kielecki</t>
  </si>
  <si>
    <t>Sandomiersko-jedrzejowski</t>
  </si>
  <si>
    <t>Nyski</t>
  </si>
  <si>
    <t>Pulawski</t>
  </si>
  <si>
    <t>Wloclawski</t>
  </si>
  <si>
    <t>Lodzki</t>
  </si>
  <si>
    <t>Chojnicki</t>
  </si>
  <si>
    <t>Starogardzki</t>
  </si>
  <si>
    <t>Miasto Lodz</t>
  </si>
  <si>
    <t>Leszczynski</t>
  </si>
  <si>
    <t>Jeleniogorski</t>
  </si>
  <si>
    <t>Legnicko-glogowski</t>
  </si>
  <si>
    <t>Tarnobrzeski</t>
  </si>
  <si>
    <t>Koninski</t>
  </si>
  <si>
    <t>Szczecinecko-pyrzycki</t>
  </si>
  <si>
    <t>Tyski</t>
  </si>
  <si>
    <t>Sieradzki</t>
  </si>
  <si>
    <t>Rzeszowski</t>
  </si>
  <si>
    <t>Szczecinski</t>
  </si>
  <si>
    <t>Bytomski</t>
  </si>
  <si>
    <t>Gliwicki</t>
  </si>
  <si>
    <t>Katowicki</t>
  </si>
  <si>
    <t>Koszalinski</t>
  </si>
  <si>
    <t>Suwalski</t>
  </si>
  <si>
    <t>Lubelski</t>
  </si>
  <si>
    <t>Walbrzyski</t>
  </si>
  <si>
    <t>Miasto Warszawa</t>
  </si>
  <si>
    <t>Tarnowski</t>
  </si>
  <si>
    <t>Piotrkowski</t>
  </si>
  <si>
    <t>Warszawski wschodni</t>
  </si>
  <si>
    <t>Pilski</t>
  </si>
  <si>
    <t>Nowosadecki</t>
  </si>
  <si>
    <t>Elblaski</t>
  </si>
  <si>
    <t>Sosnowiecki</t>
  </si>
  <si>
    <t>Krosnienski</t>
  </si>
  <si>
    <t>Krakowski</t>
  </si>
  <si>
    <t>Czestochowski</t>
  </si>
  <si>
    <t>Grudziadzki</t>
  </si>
  <si>
    <t>Chelmsko-zamojski</t>
  </si>
  <si>
    <t>Bielski</t>
  </si>
  <si>
    <t>Rybnicki</t>
  </si>
  <si>
    <t>Miasto Poznan</t>
  </si>
  <si>
    <t>Warszawski zachodni</t>
  </si>
  <si>
    <t>Inowroclawski</t>
  </si>
  <si>
    <t>Swiecki</t>
  </si>
  <si>
    <t>Gorzowski</t>
  </si>
  <si>
    <t>Przemyski</t>
  </si>
  <si>
    <t>Zyrardowski</t>
  </si>
  <si>
    <t>Ciechanowski</t>
  </si>
  <si>
    <t>Plocki</t>
  </si>
  <si>
    <t>Region</t>
  </si>
  <si>
    <t>DIFF</t>
  </si>
  <si>
    <t>MAX</t>
  </si>
  <si>
    <t>MIN</t>
  </si>
  <si>
    <t>MEAN</t>
  </si>
  <si>
    <t>Maryland</t>
  </si>
  <si>
    <t>Iowa</t>
  </si>
  <si>
    <t>Delaware</t>
  </si>
  <si>
    <t>Ohio</t>
  </si>
  <si>
    <t>Pennsylvania</t>
  </si>
  <si>
    <t>Nebraska</t>
  </si>
  <si>
    <t>Washington</t>
  </si>
  <si>
    <t>Alabama</t>
  </si>
  <si>
    <t>Arkansas</t>
  </si>
  <si>
    <t>New Mexico</t>
  </si>
  <si>
    <t>Texas</t>
  </si>
  <si>
    <t>California</t>
  </si>
  <si>
    <t>Kentucky</t>
  </si>
  <si>
    <t>Georgia</t>
  </si>
  <si>
    <t>Wisconsin</t>
  </si>
  <si>
    <t>Oregon</t>
  </si>
  <si>
    <t>Missouri</t>
  </si>
  <si>
    <t>Virginia</t>
  </si>
  <si>
    <t>Tennessee</t>
  </si>
  <si>
    <t>Louisiana</t>
  </si>
  <si>
    <t>New York</t>
  </si>
  <si>
    <t>Michigan</t>
  </si>
  <si>
    <t>Idaho</t>
  </si>
  <si>
    <t>Florida</t>
  </si>
  <si>
    <t>Illinois</t>
  </si>
  <si>
    <t>Montana</t>
  </si>
  <si>
    <t>Minnesota</t>
  </si>
  <si>
    <t>Indiana</t>
  </si>
  <si>
    <t>Massachusetts</t>
  </si>
  <si>
    <t>Kansas</t>
  </si>
  <si>
    <t>Nevada</t>
  </si>
  <si>
    <t>Vermont</t>
  </si>
  <si>
    <t>Connecticut</t>
  </si>
  <si>
    <t>New Jersey</t>
  </si>
  <si>
    <t>North Carolina</t>
  </si>
  <si>
    <t>Utah</t>
  </si>
  <si>
    <t>North Dakota</t>
  </si>
  <si>
    <t>South Carolina</t>
  </si>
  <si>
    <t>Mississippi</t>
  </si>
  <si>
    <t>Colorado</t>
  </si>
  <si>
    <t>South Dakota</t>
  </si>
  <si>
    <t>Oklahoma</t>
  </si>
  <si>
    <t>Wyoming</t>
  </si>
  <si>
    <t>West Virginia</t>
  </si>
  <si>
    <t>Maine</t>
  </si>
  <si>
    <t>New Hampshire</t>
  </si>
  <si>
    <t>Arizona</t>
  </si>
  <si>
    <t>Rhode Island</t>
  </si>
  <si>
    <t>p11 post mean</t>
  </si>
  <si>
    <t>p11 post SD</t>
  </si>
  <si>
    <t>p11 HPDI 95 L</t>
  </si>
  <si>
    <t>p11 HPDI 95 U</t>
  </si>
  <si>
    <t>ZielonogĂłrski</t>
  </si>
  <si>
    <t>Miasto KrakĂłw</t>
  </si>
  <si>
    <t>Bydgosko-Torunski</t>
  </si>
  <si>
    <t>LĂłdzki</t>
  </si>
  <si>
    <t>Miasto LĂłdz</t>
  </si>
  <si>
    <t>JeleniogĂłrski</t>
  </si>
  <si>
    <t>Legnicko-Glogowski</t>
  </si>
  <si>
    <t>prawdopodobienstwo 00</t>
  </si>
  <si>
    <t>prawdopodobienstwo11</t>
  </si>
  <si>
    <t>prawdopodobienstwo 11</t>
  </si>
  <si>
    <t>prawdopodobienstwo00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</si>
</sst>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6" fillId="0" borderId="13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33" borderId="10" xfId="0" applyFill="1" applyBorder="1"/>
    <xf numFmtId="0" fontId="0" fillId="33" borderId="12" xfId="0" applyFill="1" applyBorder="1"/>
    <xf numFmtId="0" fontId="16" fillId="0" borderId="0" xfId="0" applyFont="1" applyFill="1" applyBorder="1"/>
    <xf numFmtId="0" fontId="0" fillId="34" borderId="0" xfId="0" applyFill="1"/>
    <xf numFmtId="0" fontId="0" fillId="35" borderId="0" xfId="0" applyFill="1" applyBorder="1"/>
    <xf numFmtId="0" fontId="0" fillId="35" borderId="11" xfId="0" applyFill="1" applyBorder="1"/>
    <xf numFmtId="0" fontId="14" fillId="33" borderId="10" xfId="0" applyFon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528091</xdr:colOff>
      <xdr:row>17</xdr:row>
      <xdr:rowOff>155738</xdr:rowOff>
    </xdr:from>
    <xdr:to>
      <xdr:col>21</xdr:col>
      <xdr:colOff>525276</xdr:colOff>
      <xdr:row>17</xdr:row>
      <xdr:rowOff>152923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Pismo odręczne 1">
              <a:extLst>
                <a:ext uri="{FF2B5EF4-FFF2-40B4-BE49-F238E27FC236}">
                  <a16:creationId xmlns:a16="http://schemas.microsoft.com/office/drawing/2014/main" id="{DD6BCCC9-5D82-4D87-AD05-E97178101D35}"/>
                </a:ext>
              </a:extLst>
            </xdr14:cNvPr>
            <xdr14:cNvContentPartPr/>
          </xdr14:nvContentPartPr>
          <xdr14:nvPr macro=""/>
          <xdr14:xfrm>
            <a:off x="13357075" y="3444840"/>
            <a:ext cx="360" cy="360"/>
          </xdr14:xfrm>
        </xdr:contentPart>
      </mc:Choice>
      <mc:Fallback xmlns="">
        <xdr:pic>
          <xdr:nvPicPr>
            <xdr:cNvPr id="2" name="Pismo odręczne 1">
              <a:extLst>
                <a:ext uri="{FF2B5EF4-FFF2-40B4-BE49-F238E27FC236}">
                  <a16:creationId xmlns:a16="http://schemas.microsoft.com/office/drawing/2014/main" id="{DD6BCCC9-5D82-4D87-AD05-E97178101D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48075" y="3436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512629</xdr:colOff>
      <xdr:row>19</xdr:row>
      <xdr:rowOff>125905</xdr:rowOff>
    </xdr:from>
    <xdr:to>
      <xdr:col>25</xdr:col>
      <xdr:colOff>512989</xdr:colOff>
      <xdr:row>19</xdr:row>
      <xdr:rowOff>126265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Pismo odręczne 2">
              <a:extLst>
                <a:ext uri="{FF2B5EF4-FFF2-40B4-BE49-F238E27FC236}">
                  <a16:creationId xmlns:a16="http://schemas.microsoft.com/office/drawing/2014/main" id="{19EC1E7E-48AA-467F-8E60-B77FD4933DE4}"/>
                </a:ext>
              </a:extLst>
            </xdr14:cNvPr>
            <xdr14:cNvContentPartPr/>
          </xdr14:nvContentPartPr>
          <xdr14:nvPr macro=""/>
          <xdr14:xfrm>
            <a:off x="15782395" y="3801960"/>
            <a:ext cx="360" cy="360"/>
          </xdr14:xfrm>
        </xdr:contentPart>
      </mc:Choice>
      <mc:Fallback xmlns="">
        <xdr:pic>
          <xdr:nvPicPr>
            <xdr:cNvPr id="3" name="Pismo odręczne 2">
              <a:extLst>
                <a:ext uri="{FF2B5EF4-FFF2-40B4-BE49-F238E27FC236}">
                  <a16:creationId xmlns:a16="http://schemas.microsoft.com/office/drawing/2014/main" id="{19EC1E7E-48AA-467F-8E60-B77FD4933D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73395" y="3793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527749</xdr:colOff>
      <xdr:row>19</xdr:row>
      <xdr:rowOff>96385</xdr:rowOff>
    </xdr:from>
    <xdr:to>
      <xdr:col>25</xdr:col>
      <xdr:colOff>528109</xdr:colOff>
      <xdr:row>19</xdr:row>
      <xdr:rowOff>96745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Pismo odręczne 3">
              <a:extLst>
                <a:ext uri="{FF2B5EF4-FFF2-40B4-BE49-F238E27FC236}">
                  <a16:creationId xmlns:a16="http://schemas.microsoft.com/office/drawing/2014/main" id="{F3850409-6822-4A54-8ECB-24E0831AE95D}"/>
                </a:ext>
              </a:extLst>
            </xdr14:cNvPr>
            <xdr14:cNvContentPartPr/>
          </xdr14:nvContentPartPr>
          <xdr14:nvPr macro=""/>
          <xdr14:xfrm>
            <a:off x="15797515" y="3772440"/>
            <a:ext cx="360" cy="360"/>
          </xdr14:xfrm>
        </xdr:contentPart>
      </mc:Choice>
      <mc:Fallback xmlns="">
        <xdr:pic>
          <xdr:nvPicPr>
            <xdr:cNvPr id="4" name="Pismo odręczne 3">
              <a:extLst>
                <a:ext uri="{FF2B5EF4-FFF2-40B4-BE49-F238E27FC236}">
                  <a16:creationId xmlns:a16="http://schemas.microsoft.com/office/drawing/2014/main" id="{F3850409-6822-4A54-8ECB-24E0831AE9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8875" y="3763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19T00:34:47.0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0 1 32767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19T01:24:01.9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0 1 32767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19T01:24:02.6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1 1 32767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8E5A-8794-45F2-86D8-2CD7D0151C76}">
  <dimension ref="A1:AB80"/>
  <sheetViews>
    <sheetView topLeftCell="A45" zoomScale="57" zoomScaleNormal="70" workbookViewId="0">
      <selection activeCell="Z1" sqref="Z1:AB74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153</v>
      </c>
      <c r="AB1" t="s">
        <v>154</v>
      </c>
    </row>
    <row r="2" spans="1:28" x14ac:dyDescent="0.75">
      <c r="A2" t="s">
        <v>16</v>
      </c>
      <c r="B2" s="9">
        <v>3.5569999999999999</v>
      </c>
      <c r="C2" s="1">
        <v>0.67100000000000004</v>
      </c>
      <c r="D2" s="1">
        <v>2.3940000000000001</v>
      </c>
      <c r="E2" s="2">
        <v>5.0949999999999998</v>
      </c>
      <c r="F2" s="9">
        <v>14.983000000000001</v>
      </c>
      <c r="G2" s="1">
        <v>1.016</v>
      </c>
      <c r="H2" s="1">
        <v>13.041</v>
      </c>
      <c r="I2" s="2">
        <v>16.956</v>
      </c>
      <c r="J2" s="9">
        <v>0.88900000000000001</v>
      </c>
      <c r="K2" s="1">
        <v>5.8999999999999997E-2</v>
      </c>
      <c r="L2" s="1">
        <v>0.755</v>
      </c>
      <c r="M2" s="2">
        <v>0.97599999999999998</v>
      </c>
      <c r="N2" s="9">
        <v>0.79900000000000004</v>
      </c>
      <c r="O2" s="1">
        <v>0.122</v>
      </c>
      <c r="P2" s="1">
        <v>0.52100000000000002</v>
      </c>
      <c r="Q2" s="2">
        <v>0.97299999999999998</v>
      </c>
      <c r="R2" s="9">
        <v>5.4489999999999998</v>
      </c>
      <c r="S2" s="1">
        <v>1.7669999999999999</v>
      </c>
      <c r="T2" s="1">
        <v>2.98</v>
      </c>
      <c r="U2" s="2">
        <v>9.6999999999999993</v>
      </c>
      <c r="V2">
        <f>F2-B2</f>
        <v>11.426</v>
      </c>
      <c r="W2">
        <f>IF(V2&gt;0,1,-1)</f>
        <v>1</v>
      </c>
      <c r="X2">
        <f>W2*V2</f>
        <v>11.426</v>
      </c>
      <c r="Z2">
        <f>(1-J2)/(1-J2+1-N2)</f>
        <v>0.35576923076923078</v>
      </c>
      <c r="AB2">
        <f>(1-N2)/(1-J2+1-N2)</f>
        <v>0.64423076923076916</v>
      </c>
    </row>
    <row r="3" spans="1:28" x14ac:dyDescent="0.75">
      <c r="A3" t="s">
        <v>17</v>
      </c>
      <c r="B3" s="9">
        <v>2.9039999999999999</v>
      </c>
      <c r="C3" s="1">
        <v>0.82399999999999995</v>
      </c>
      <c r="D3" s="1">
        <v>1.4750000000000001</v>
      </c>
      <c r="E3" s="2">
        <v>4.6280000000000001</v>
      </c>
      <c r="F3" s="9">
        <v>15</v>
      </c>
      <c r="G3" s="1">
        <v>1.0009999999999999</v>
      </c>
      <c r="H3" s="1">
        <v>13.048999999999999</v>
      </c>
      <c r="I3" s="2">
        <v>16.940000000000001</v>
      </c>
      <c r="J3" s="9">
        <v>0.89</v>
      </c>
      <c r="K3" s="1">
        <v>5.8000000000000003E-2</v>
      </c>
      <c r="L3" s="1">
        <v>0.754</v>
      </c>
      <c r="M3" s="2">
        <v>0.97699999999999998</v>
      </c>
      <c r="N3" s="9">
        <v>0.79800000000000004</v>
      </c>
      <c r="O3" s="1">
        <v>0.121</v>
      </c>
      <c r="P3" s="1">
        <v>0.50600000000000001</v>
      </c>
      <c r="Q3" s="2">
        <v>0.97299999999999998</v>
      </c>
      <c r="R3" s="9">
        <v>7.7460000000000004</v>
      </c>
      <c r="S3" s="1">
        <v>2.4409999999999998</v>
      </c>
      <c r="T3" s="1">
        <v>4.2839999999999998</v>
      </c>
      <c r="U3" s="2">
        <v>13.61</v>
      </c>
      <c r="V3">
        <f t="shared" ref="V3:V66" si="0">F3-B3</f>
        <v>12.096</v>
      </c>
      <c r="W3">
        <f t="shared" ref="W3:W66" si="1">IF(V3&gt;0,1,-1)</f>
        <v>1</v>
      </c>
      <c r="X3">
        <f t="shared" ref="X3:X49" si="2">W3*V3</f>
        <v>12.096</v>
      </c>
      <c r="Z3">
        <f t="shared" ref="Z3:Z66" si="3">(1-J3)/(1-J3+1-N3)</f>
        <v>0.3525641025641027</v>
      </c>
      <c r="AB3">
        <f t="shared" ref="AB3:AB66" si="4">(1-N3)/(1-J3+1-N3)</f>
        <v>0.64743589743589769</v>
      </c>
    </row>
    <row r="4" spans="1:28" x14ac:dyDescent="0.75">
      <c r="A4" t="s">
        <v>18</v>
      </c>
      <c r="B4" s="9">
        <v>3.7829999999999999</v>
      </c>
      <c r="C4" s="1">
        <v>1.01</v>
      </c>
      <c r="D4" s="1">
        <v>1.9370000000000001</v>
      </c>
      <c r="E4" s="2">
        <v>5.8390000000000004</v>
      </c>
      <c r="F4" s="9">
        <v>14.784000000000001</v>
      </c>
      <c r="G4" s="1">
        <v>1.0269999999999999</v>
      </c>
      <c r="H4" s="1">
        <v>12.79</v>
      </c>
      <c r="I4" s="2">
        <v>16.818000000000001</v>
      </c>
      <c r="J4" s="9">
        <v>0.88800000000000001</v>
      </c>
      <c r="K4" s="1">
        <v>5.8000000000000003E-2</v>
      </c>
      <c r="L4" s="1">
        <v>0.754</v>
      </c>
      <c r="M4" s="2">
        <v>0.97399999999999998</v>
      </c>
      <c r="N4" s="9">
        <v>0.77600000000000002</v>
      </c>
      <c r="O4" s="1">
        <v>0.127</v>
      </c>
      <c r="P4" s="1">
        <v>0.495</v>
      </c>
      <c r="Q4" s="2">
        <v>0.97</v>
      </c>
      <c r="R4" s="9">
        <v>9.4649999999999999</v>
      </c>
      <c r="S4" s="1">
        <v>3.4849999999999999</v>
      </c>
      <c r="T4" s="1">
        <v>4.3899999999999997</v>
      </c>
      <c r="U4" s="2">
        <v>17.882999999999999</v>
      </c>
      <c r="V4">
        <f t="shared" si="0"/>
        <v>11.001000000000001</v>
      </c>
      <c r="W4">
        <f t="shared" si="1"/>
        <v>1</v>
      </c>
      <c r="X4">
        <f t="shared" si="2"/>
        <v>11.001000000000001</v>
      </c>
      <c r="Z4">
        <f t="shared" si="3"/>
        <v>0.3333333333333332</v>
      </c>
      <c r="AB4">
        <f t="shared" si="4"/>
        <v>0.66666666666666641</v>
      </c>
    </row>
    <row r="5" spans="1:28" x14ac:dyDescent="0.75">
      <c r="A5" t="s">
        <v>19</v>
      </c>
      <c r="B5" s="9">
        <v>4</v>
      </c>
      <c r="C5" s="1">
        <v>0.83</v>
      </c>
      <c r="D5" s="1">
        <v>2.5569999999999999</v>
      </c>
      <c r="E5" s="2">
        <v>5.8230000000000004</v>
      </c>
      <c r="F5" s="9">
        <v>14.978</v>
      </c>
      <c r="G5" s="1">
        <v>1.0009999999999999</v>
      </c>
      <c r="H5" s="1">
        <v>13.05</v>
      </c>
      <c r="I5" s="2">
        <v>16.992999999999999</v>
      </c>
      <c r="J5" s="9">
        <v>0.88800000000000001</v>
      </c>
      <c r="K5" s="1">
        <v>0.06</v>
      </c>
      <c r="L5" s="1">
        <v>0.747</v>
      </c>
      <c r="M5" s="2">
        <v>0.97499999999999998</v>
      </c>
      <c r="N5" s="9">
        <v>0.8</v>
      </c>
      <c r="O5" s="1">
        <v>0.122</v>
      </c>
      <c r="P5" s="1">
        <v>0.51400000000000001</v>
      </c>
      <c r="Q5" s="2">
        <v>0.97199999999999998</v>
      </c>
      <c r="R5" s="9">
        <v>9.2810000000000006</v>
      </c>
      <c r="S5" s="1">
        <v>2.97</v>
      </c>
      <c r="T5" s="1">
        <v>5.2329999999999997</v>
      </c>
      <c r="U5" s="2">
        <v>16.422000000000001</v>
      </c>
      <c r="V5">
        <f t="shared" si="0"/>
        <v>10.978</v>
      </c>
      <c r="W5">
        <f t="shared" si="1"/>
        <v>1</v>
      </c>
      <c r="X5">
        <f t="shared" si="2"/>
        <v>10.978</v>
      </c>
      <c r="Z5">
        <f t="shared" si="3"/>
        <v>0.35897435897435886</v>
      </c>
      <c r="AB5">
        <f t="shared" si="4"/>
        <v>0.64102564102564075</v>
      </c>
    </row>
    <row r="6" spans="1:28" x14ac:dyDescent="0.75">
      <c r="A6" t="s">
        <v>20</v>
      </c>
      <c r="B6" s="9">
        <v>5.907</v>
      </c>
      <c r="C6" s="1">
        <v>0.79100000000000004</v>
      </c>
      <c r="D6" s="1">
        <v>4.47</v>
      </c>
      <c r="E6" s="2">
        <v>7.524</v>
      </c>
      <c r="F6" s="9">
        <v>14.917999999999999</v>
      </c>
      <c r="G6" s="1">
        <v>1.0169999999999999</v>
      </c>
      <c r="H6" s="1">
        <v>12.912000000000001</v>
      </c>
      <c r="I6" s="2">
        <v>16.923999999999999</v>
      </c>
      <c r="J6" s="9">
        <v>0.88100000000000001</v>
      </c>
      <c r="K6" s="1">
        <v>6.3E-2</v>
      </c>
      <c r="L6" s="1">
        <v>0.73</v>
      </c>
      <c r="M6" s="2">
        <v>0.97399999999999998</v>
      </c>
      <c r="N6" s="9">
        <v>0.79200000000000004</v>
      </c>
      <c r="O6" s="1">
        <v>0.125</v>
      </c>
      <c r="P6" s="1">
        <v>0.51300000000000001</v>
      </c>
      <c r="Q6" s="2">
        <v>0.97099999999999997</v>
      </c>
      <c r="R6" s="9">
        <v>11.535</v>
      </c>
      <c r="S6" s="1">
        <v>3.7970000000000002</v>
      </c>
      <c r="T6" s="1">
        <v>6.0620000000000003</v>
      </c>
      <c r="U6" s="2">
        <v>20.786000000000001</v>
      </c>
      <c r="V6">
        <f t="shared" si="0"/>
        <v>9.0109999999999992</v>
      </c>
      <c r="W6">
        <f t="shared" si="1"/>
        <v>1</v>
      </c>
      <c r="X6">
        <f t="shared" si="2"/>
        <v>9.0109999999999992</v>
      </c>
      <c r="Z6">
        <f t="shared" si="3"/>
        <v>0.36391437308868507</v>
      </c>
      <c r="AB6">
        <f t="shared" si="4"/>
        <v>0.63608562691131498</v>
      </c>
    </row>
    <row r="7" spans="1:28" x14ac:dyDescent="0.75">
      <c r="A7" t="s">
        <v>21</v>
      </c>
      <c r="B7" s="9">
        <v>2.581</v>
      </c>
      <c r="C7" s="1">
        <v>0.54500000000000004</v>
      </c>
      <c r="D7" s="1">
        <v>1.6359999999999999</v>
      </c>
      <c r="E7" s="2">
        <v>3.7759999999999998</v>
      </c>
      <c r="F7" s="9">
        <v>14.978</v>
      </c>
      <c r="G7" s="1">
        <v>0.98199999999999998</v>
      </c>
      <c r="H7" s="1">
        <v>13.105</v>
      </c>
      <c r="I7" s="2">
        <v>16.879000000000001</v>
      </c>
      <c r="J7" s="9">
        <v>0.88800000000000001</v>
      </c>
      <c r="K7" s="1">
        <v>0.06</v>
      </c>
      <c r="L7" s="1">
        <v>0.75</v>
      </c>
      <c r="M7" s="2">
        <v>0.97599999999999998</v>
      </c>
      <c r="N7" s="9">
        <v>0.80200000000000005</v>
      </c>
      <c r="O7" s="1">
        <v>0.12</v>
      </c>
      <c r="P7" s="1">
        <v>0.51700000000000002</v>
      </c>
      <c r="Q7" s="2">
        <v>0.97199999999999998</v>
      </c>
      <c r="R7" s="9">
        <v>3.5920000000000001</v>
      </c>
      <c r="S7" s="1">
        <v>1.1439999999999999</v>
      </c>
      <c r="T7" s="1">
        <v>1.9790000000000001</v>
      </c>
      <c r="U7" s="2">
        <v>6.3010000000000002</v>
      </c>
      <c r="V7">
        <f t="shared" si="0"/>
        <v>12.397</v>
      </c>
      <c r="W7">
        <f t="shared" si="1"/>
        <v>1</v>
      </c>
      <c r="X7">
        <f t="shared" si="2"/>
        <v>12.397</v>
      </c>
      <c r="Z7">
        <f t="shared" si="3"/>
        <v>0.36129032258064508</v>
      </c>
      <c r="AB7">
        <f t="shared" si="4"/>
        <v>0.63870967741935458</v>
      </c>
    </row>
    <row r="8" spans="1:28" x14ac:dyDescent="0.75">
      <c r="A8" t="s">
        <v>22</v>
      </c>
      <c r="B8" s="9">
        <v>1.946</v>
      </c>
      <c r="C8" s="1">
        <v>0.61799999999999999</v>
      </c>
      <c r="D8" s="1">
        <v>0.86699999999999999</v>
      </c>
      <c r="E8" s="2">
        <v>3.2850000000000001</v>
      </c>
      <c r="F8" s="9">
        <v>14.965999999999999</v>
      </c>
      <c r="G8" s="1">
        <v>1.008</v>
      </c>
      <c r="H8" s="1">
        <v>13.03</v>
      </c>
      <c r="I8" s="2">
        <v>16.968</v>
      </c>
      <c r="J8" s="9">
        <v>0.88900000000000001</v>
      </c>
      <c r="K8" s="1">
        <v>0.06</v>
      </c>
      <c r="L8" s="1">
        <v>0.746</v>
      </c>
      <c r="M8" s="2">
        <v>0.97499999999999998</v>
      </c>
      <c r="N8" s="9">
        <v>0.8</v>
      </c>
      <c r="O8" s="1">
        <v>0.122</v>
      </c>
      <c r="P8" s="1">
        <v>0.51</v>
      </c>
      <c r="Q8" s="2">
        <v>0.97299999999999998</v>
      </c>
      <c r="R8" s="9">
        <v>4.1289999999999996</v>
      </c>
      <c r="S8" s="1">
        <v>1.3069999999999999</v>
      </c>
      <c r="T8" s="1">
        <v>2.3090000000000002</v>
      </c>
      <c r="U8" s="2">
        <v>7.3019999999999996</v>
      </c>
      <c r="V8">
        <f t="shared" si="0"/>
        <v>13.02</v>
      </c>
      <c r="W8">
        <f t="shared" si="1"/>
        <v>1</v>
      </c>
      <c r="X8">
        <f t="shared" si="2"/>
        <v>13.02</v>
      </c>
      <c r="Z8">
        <f t="shared" si="3"/>
        <v>0.35691318327974281</v>
      </c>
      <c r="AB8">
        <f t="shared" si="4"/>
        <v>0.64308681672025725</v>
      </c>
    </row>
    <row r="9" spans="1:28" x14ac:dyDescent="0.75">
      <c r="A9" t="s">
        <v>146</v>
      </c>
      <c r="B9" s="9">
        <v>3.1949999999999998</v>
      </c>
      <c r="C9" s="1">
        <v>0.71499999999999997</v>
      </c>
      <c r="D9" s="1">
        <v>1.972</v>
      </c>
      <c r="E9" s="2">
        <v>4.75</v>
      </c>
      <c r="F9" s="9">
        <v>15.013</v>
      </c>
      <c r="G9" s="1">
        <v>0.99199999999999999</v>
      </c>
      <c r="H9" s="1">
        <v>13.007999999999999</v>
      </c>
      <c r="I9" s="2">
        <v>16.917999999999999</v>
      </c>
      <c r="J9" s="9">
        <v>0.88800000000000001</v>
      </c>
      <c r="K9" s="1">
        <v>0.06</v>
      </c>
      <c r="L9" s="1">
        <v>0.748</v>
      </c>
      <c r="M9" s="2">
        <v>0.97599999999999998</v>
      </c>
      <c r="N9" s="9">
        <v>0.80200000000000005</v>
      </c>
      <c r="O9" s="1">
        <v>0.121</v>
      </c>
      <c r="P9" s="1">
        <v>0.51300000000000001</v>
      </c>
      <c r="Q9" s="2">
        <v>0.97299999999999998</v>
      </c>
      <c r="R9" s="9">
        <v>6.1040000000000001</v>
      </c>
      <c r="S9" s="1">
        <v>1.9710000000000001</v>
      </c>
      <c r="T9" s="1">
        <v>3.3809999999999998</v>
      </c>
      <c r="U9" s="2">
        <v>10.867000000000001</v>
      </c>
      <c r="V9">
        <f t="shared" si="0"/>
        <v>11.818</v>
      </c>
      <c r="W9">
        <f t="shared" si="1"/>
        <v>1</v>
      </c>
      <c r="X9">
        <f t="shared" si="2"/>
        <v>11.818</v>
      </c>
      <c r="Z9">
        <f t="shared" si="3"/>
        <v>0.36129032258064508</v>
      </c>
      <c r="AB9">
        <f t="shared" si="4"/>
        <v>0.63870967741935458</v>
      </c>
    </row>
    <row r="10" spans="1:28" x14ac:dyDescent="0.75">
      <c r="A10" t="s">
        <v>24</v>
      </c>
      <c r="B10" s="9">
        <v>3.8780000000000001</v>
      </c>
      <c r="C10" s="1">
        <v>0.66600000000000004</v>
      </c>
      <c r="D10" s="1">
        <v>2.7010000000000001</v>
      </c>
      <c r="E10" s="2">
        <v>5.2809999999999997</v>
      </c>
      <c r="F10" s="9">
        <v>14.999000000000001</v>
      </c>
      <c r="G10" s="1">
        <v>0.98699999999999999</v>
      </c>
      <c r="H10" s="1">
        <v>13.044</v>
      </c>
      <c r="I10" s="2">
        <v>16.934000000000001</v>
      </c>
      <c r="J10" s="9">
        <v>0.89</v>
      </c>
      <c r="K10" s="1">
        <v>0.06</v>
      </c>
      <c r="L10" s="1">
        <v>0.747</v>
      </c>
      <c r="M10" s="2">
        <v>0.97499999999999998</v>
      </c>
      <c r="N10" s="9">
        <v>0.79800000000000004</v>
      </c>
      <c r="O10" s="1">
        <v>0.123</v>
      </c>
      <c r="P10" s="1">
        <v>0.52</v>
      </c>
      <c r="Q10" s="2">
        <v>0.97299999999999998</v>
      </c>
      <c r="R10" s="9">
        <v>5.851</v>
      </c>
      <c r="S10" s="1">
        <v>1.865</v>
      </c>
      <c r="T10" s="1">
        <v>3.25</v>
      </c>
      <c r="U10" s="2">
        <v>10.522</v>
      </c>
      <c r="V10">
        <f t="shared" si="0"/>
        <v>11.121</v>
      </c>
      <c r="W10">
        <f t="shared" si="1"/>
        <v>1</v>
      </c>
      <c r="X10">
        <f t="shared" si="2"/>
        <v>11.121</v>
      </c>
      <c r="Z10">
        <f t="shared" si="3"/>
        <v>0.3525641025641027</v>
      </c>
      <c r="AB10">
        <f t="shared" si="4"/>
        <v>0.64743589743589769</v>
      </c>
    </row>
    <row r="11" spans="1:28" x14ac:dyDescent="0.75">
      <c r="A11" t="s">
        <v>25</v>
      </c>
      <c r="B11" s="9">
        <v>4.8179999999999996</v>
      </c>
      <c r="C11" s="1">
        <v>0.66200000000000003</v>
      </c>
      <c r="D11" s="1">
        <v>3.617</v>
      </c>
      <c r="E11" s="2">
        <v>6.2750000000000004</v>
      </c>
      <c r="F11" s="9">
        <v>15.022</v>
      </c>
      <c r="G11" s="1">
        <v>0.998</v>
      </c>
      <c r="H11" s="1">
        <v>13.137</v>
      </c>
      <c r="I11" s="2">
        <v>17.018000000000001</v>
      </c>
      <c r="J11" s="9">
        <v>0.88800000000000001</v>
      </c>
      <c r="K11" s="1">
        <v>0.06</v>
      </c>
      <c r="L11" s="1">
        <v>0.746</v>
      </c>
      <c r="M11" s="2">
        <v>0.97599999999999998</v>
      </c>
      <c r="N11" s="9">
        <v>0.79700000000000004</v>
      </c>
      <c r="O11" s="1">
        <v>0.12</v>
      </c>
      <c r="P11" s="1">
        <v>0.51700000000000002</v>
      </c>
      <c r="Q11" s="2">
        <v>0.97099999999999997</v>
      </c>
      <c r="R11" s="9">
        <v>6.4960000000000004</v>
      </c>
      <c r="S11" s="1">
        <v>2.0529999999999999</v>
      </c>
      <c r="T11" s="1">
        <v>3.657</v>
      </c>
      <c r="U11" s="2">
        <v>11.398</v>
      </c>
      <c r="V11">
        <f t="shared" si="0"/>
        <v>10.204000000000001</v>
      </c>
      <c r="W11">
        <f t="shared" si="1"/>
        <v>1</v>
      </c>
      <c r="X11">
        <f t="shared" si="2"/>
        <v>10.204000000000001</v>
      </c>
      <c r="Z11">
        <f t="shared" si="3"/>
        <v>0.35555555555555546</v>
      </c>
      <c r="AB11">
        <f t="shared" si="4"/>
        <v>0.64444444444444415</v>
      </c>
    </row>
    <row r="12" spans="1:28" x14ac:dyDescent="0.75">
      <c r="A12" t="s">
        <v>26</v>
      </c>
      <c r="B12" s="9">
        <v>5.3879999999999999</v>
      </c>
      <c r="C12" s="1">
        <v>0.91800000000000004</v>
      </c>
      <c r="D12" s="1">
        <v>3.7210000000000001</v>
      </c>
      <c r="E12" s="2">
        <v>7.3209999999999997</v>
      </c>
      <c r="F12" s="9">
        <v>14.952999999999999</v>
      </c>
      <c r="G12" s="1">
        <v>1.012</v>
      </c>
      <c r="H12" s="1">
        <v>12.997</v>
      </c>
      <c r="I12" s="2">
        <v>16.931999999999999</v>
      </c>
      <c r="J12" s="9">
        <v>0.88400000000000001</v>
      </c>
      <c r="K12" s="1">
        <v>6.0999999999999999E-2</v>
      </c>
      <c r="L12" s="1">
        <v>0.74199999999999999</v>
      </c>
      <c r="M12" s="2">
        <v>0.97399999999999998</v>
      </c>
      <c r="N12" s="9">
        <v>0.79300000000000004</v>
      </c>
      <c r="O12" s="1">
        <v>0.124</v>
      </c>
      <c r="P12" s="1">
        <v>0.495</v>
      </c>
      <c r="Q12" s="2">
        <v>0.96899999999999997</v>
      </c>
      <c r="R12" s="9">
        <v>14.19</v>
      </c>
      <c r="S12" s="1">
        <v>4.694</v>
      </c>
      <c r="T12" s="1">
        <v>7.54</v>
      </c>
      <c r="U12" s="2">
        <v>25.651</v>
      </c>
      <c r="V12">
        <f t="shared" si="0"/>
        <v>9.5649999999999995</v>
      </c>
      <c r="W12">
        <f t="shared" si="1"/>
        <v>1</v>
      </c>
      <c r="X12">
        <f t="shared" si="2"/>
        <v>9.5649999999999995</v>
      </c>
      <c r="Z12">
        <f t="shared" si="3"/>
        <v>0.35913312693498445</v>
      </c>
      <c r="AB12">
        <f t="shared" si="4"/>
        <v>0.64086687306501522</v>
      </c>
    </row>
    <row r="13" spans="1:28" x14ac:dyDescent="0.75">
      <c r="A13" t="s">
        <v>27</v>
      </c>
      <c r="B13" s="9">
        <v>3.7970000000000002</v>
      </c>
      <c r="C13" s="1">
        <v>0.70799999999999996</v>
      </c>
      <c r="D13" s="1">
        <v>2.5409999999999999</v>
      </c>
      <c r="E13" s="2">
        <v>5.3659999999999997</v>
      </c>
      <c r="F13" s="9">
        <v>15.003</v>
      </c>
      <c r="G13" s="1">
        <v>0.98</v>
      </c>
      <c r="H13" s="1">
        <v>13.089</v>
      </c>
      <c r="I13" s="2">
        <v>16.914999999999999</v>
      </c>
      <c r="J13" s="9">
        <v>0.88800000000000001</v>
      </c>
      <c r="K13" s="1">
        <v>5.8999999999999997E-2</v>
      </c>
      <c r="L13" s="1">
        <v>0.748</v>
      </c>
      <c r="M13" s="2">
        <v>0.97599999999999998</v>
      </c>
      <c r="N13" s="9">
        <v>0.80200000000000005</v>
      </c>
      <c r="O13" s="1">
        <v>0.11799999999999999</v>
      </c>
      <c r="P13" s="1">
        <v>0.53</v>
      </c>
      <c r="Q13" s="2">
        <v>0.97299999999999998</v>
      </c>
      <c r="R13" s="9">
        <v>6.4039999999999999</v>
      </c>
      <c r="S13" s="1">
        <v>2.0099999999999998</v>
      </c>
      <c r="T13" s="1">
        <v>3.601</v>
      </c>
      <c r="U13" s="2">
        <v>11.372</v>
      </c>
      <c r="V13">
        <f t="shared" si="0"/>
        <v>11.206</v>
      </c>
      <c r="W13">
        <f t="shared" si="1"/>
        <v>1</v>
      </c>
      <c r="X13">
        <f t="shared" si="2"/>
        <v>11.206</v>
      </c>
      <c r="Z13">
        <f t="shared" si="3"/>
        <v>0.36129032258064508</v>
      </c>
      <c r="AB13">
        <f t="shared" si="4"/>
        <v>0.63870967741935458</v>
      </c>
    </row>
    <row r="14" spans="1:28" x14ac:dyDescent="0.75">
      <c r="A14" t="s">
        <v>28</v>
      </c>
      <c r="B14" s="9">
        <v>2.633</v>
      </c>
      <c r="C14" s="1">
        <v>0.60899999999999999</v>
      </c>
      <c r="D14" s="1">
        <v>1.6060000000000001</v>
      </c>
      <c r="E14" s="2">
        <v>3.9590000000000001</v>
      </c>
      <c r="F14" s="9">
        <v>14.987</v>
      </c>
      <c r="G14" s="1">
        <v>1.0009999999999999</v>
      </c>
      <c r="H14" s="1">
        <v>13.074</v>
      </c>
      <c r="I14" s="2">
        <v>16.914999999999999</v>
      </c>
      <c r="J14" s="9">
        <v>0.88800000000000001</v>
      </c>
      <c r="K14" s="1">
        <v>5.8000000000000003E-2</v>
      </c>
      <c r="L14" s="1">
        <v>0.748</v>
      </c>
      <c r="M14" s="2">
        <v>0.97499999999999998</v>
      </c>
      <c r="N14" s="9">
        <v>0.79800000000000004</v>
      </c>
      <c r="O14" s="1">
        <v>0.122</v>
      </c>
      <c r="P14" s="1">
        <v>0.51800000000000002</v>
      </c>
      <c r="Q14" s="2">
        <v>0.97299999999999998</v>
      </c>
      <c r="R14" s="9">
        <v>4.2130000000000001</v>
      </c>
      <c r="S14" s="1">
        <v>1.3580000000000001</v>
      </c>
      <c r="T14" s="1">
        <v>2.3199999999999998</v>
      </c>
      <c r="U14" s="2">
        <v>7.64</v>
      </c>
      <c r="V14">
        <f t="shared" si="0"/>
        <v>12.353999999999999</v>
      </c>
      <c r="W14">
        <f t="shared" si="1"/>
        <v>1</v>
      </c>
      <c r="X14">
        <f t="shared" si="2"/>
        <v>12.353999999999999</v>
      </c>
      <c r="Z14">
        <f t="shared" si="3"/>
        <v>0.3566878980891719</v>
      </c>
      <c r="AB14">
        <f t="shared" si="4"/>
        <v>0.64331210191082777</v>
      </c>
    </row>
    <row r="15" spans="1:28" x14ac:dyDescent="0.75">
      <c r="A15" t="s">
        <v>147</v>
      </c>
      <c r="B15" s="9">
        <v>3.754</v>
      </c>
      <c r="C15" s="1">
        <v>0.73199999999999998</v>
      </c>
      <c r="D15" s="1">
        <v>2.4710000000000001</v>
      </c>
      <c r="E15" s="2">
        <v>5.3220000000000001</v>
      </c>
      <c r="F15" s="9">
        <v>15.01</v>
      </c>
      <c r="G15" s="1">
        <v>1.012</v>
      </c>
      <c r="H15" s="1">
        <v>13.02</v>
      </c>
      <c r="I15" s="2">
        <v>16.966999999999999</v>
      </c>
      <c r="J15" s="9">
        <v>0.88900000000000001</v>
      </c>
      <c r="K15" s="1">
        <v>5.8999999999999997E-2</v>
      </c>
      <c r="L15" s="1">
        <v>0.75</v>
      </c>
      <c r="M15" s="2">
        <v>0.97599999999999998</v>
      </c>
      <c r="N15" s="9">
        <v>0.79900000000000004</v>
      </c>
      <c r="O15" s="1">
        <v>0.12</v>
      </c>
      <c r="P15" s="1">
        <v>0.51300000000000001</v>
      </c>
      <c r="Q15" s="2">
        <v>0.97199999999999998</v>
      </c>
      <c r="R15" s="9">
        <v>6.9850000000000003</v>
      </c>
      <c r="S15" s="1">
        <v>2.1720000000000002</v>
      </c>
      <c r="T15" s="1">
        <v>3.9889999999999999</v>
      </c>
      <c r="U15" s="2">
        <v>12.398999999999999</v>
      </c>
      <c r="V15">
        <f t="shared" si="0"/>
        <v>11.256</v>
      </c>
      <c r="W15">
        <f t="shared" si="1"/>
        <v>1</v>
      </c>
      <c r="X15">
        <f t="shared" si="2"/>
        <v>11.256</v>
      </c>
      <c r="Z15">
        <f t="shared" si="3"/>
        <v>0.35576923076923078</v>
      </c>
      <c r="AB15">
        <f t="shared" si="4"/>
        <v>0.64423076923076916</v>
      </c>
    </row>
    <row r="16" spans="1:28" x14ac:dyDescent="0.75">
      <c r="A16" t="s">
        <v>30</v>
      </c>
      <c r="B16" s="9">
        <v>1.095</v>
      </c>
      <c r="C16" s="1">
        <v>0.372</v>
      </c>
      <c r="D16" s="1">
        <v>0.44400000000000001</v>
      </c>
      <c r="E16" s="2">
        <v>1.9219999999999999</v>
      </c>
      <c r="F16" s="9">
        <v>14.989000000000001</v>
      </c>
      <c r="G16" s="1">
        <v>0.995</v>
      </c>
      <c r="H16" s="1">
        <v>13.048</v>
      </c>
      <c r="I16" s="2">
        <v>16.965</v>
      </c>
      <c r="J16" s="9">
        <v>0.89</v>
      </c>
      <c r="K16" s="1">
        <v>5.8000000000000003E-2</v>
      </c>
      <c r="L16" s="1">
        <v>0.75700000000000001</v>
      </c>
      <c r="M16" s="2">
        <v>0.97499999999999998</v>
      </c>
      <c r="N16" s="9">
        <v>0.80300000000000005</v>
      </c>
      <c r="O16" s="1">
        <v>0.12</v>
      </c>
      <c r="P16" s="1">
        <v>0.52200000000000002</v>
      </c>
      <c r="Q16" s="2">
        <v>0.97199999999999998</v>
      </c>
      <c r="R16" s="9">
        <v>1.593</v>
      </c>
      <c r="S16" s="1">
        <v>0.503</v>
      </c>
      <c r="T16" s="1">
        <v>0.879</v>
      </c>
      <c r="U16" s="2">
        <v>2.83</v>
      </c>
      <c r="V16">
        <f t="shared" si="0"/>
        <v>13.894</v>
      </c>
      <c r="W16">
        <f t="shared" si="1"/>
        <v>1</v>
      </c>
      <c r="X16">
        <f t="shared" si="2"/>
        <v>13.894</v>
      </c>
      <c r="Z16">
        <f t="shared" si="3"/>
        <v>0.35830618892508159</v>
      </c>
      <c r="AB16">
        <f t="shared" si="4"/>
        <v>0.64169381107491874</v>
      </c>
    </row>
    <row r="17" spans="1:28" x14ac:dyDescent="0.75">
      <c r="A17" t="s">
        <v>31</v>
      </c>
      <c r="B17" s="9">
        <v>3.302</v>
      </c>
      <c r="C17" s="1">
        <v>0.81</v>
      </c>
      <c r="D17" s="1">
        <v>1.9219999999999999</v>
      </c>
      <c r="E17" s="2">
        <v>4.9930000000000003</v>
      </c>
      <c r="F17" s="9">
        <v>14.975</v>
      </c>
      <c r="G17" s="1">
        <v>0.98899999999999999</v>
      </c>
      <c r="H17" s="1">
        <v>13.031000000000001</v>
      </c>
      <c r="I17" s="2">
        <v>16.978999999999999</v>
      </c>
      <c r="J17" s="9">
        <v>0.88900000000000001</v>
      </c>
      <c r="K17" s="1">
        <v>0.06</v>
      </c>
      <c r="L17" s="1">
        <v>0.746</v>
      </c>
      <c r="M17" s="2">
        <v>0.97599999999999998</v>
      </c>
      <c r="N17" s="9">
        <v>0.79600000000000004</v>
      </c>
      <c r="O17" s="1">
        <v>0.122</v>
      </c>
      <c r="P17" s="1">
        <v>0.51200000000000001</v>
      </c>
      <c r="Q17" s="2">
        <v>0.96899999999999997</v>
      </c>
      <c r="R17" s="9">
        <v>7.6449999999999996</v>
      </c>
      <c r="S17" s="1">
        <v>2.5019999999999998</v>
      </c>
      <c r="T17" s="1">
        <v>4.2149999999999999</v>
      </c>
      <c r="U17" s="2">
        <v>13.782999999999999</v>
      </c>
      <c r="V17">
        <f t="shared" si="0"/>
        <v>11.673</v>
      </c>
      <c r="W17">
        <f t="shared" si="1"/>
        <v>1</v>
      </c>
      <c r="X17">
        <f t="shared" si="2"/>
        <v>11.673</v>
      </c>
      <c r="Z17">
        <f t="shared" si="3"/>
        <v>0.35238095238095241</v>
      </c>
      <c r="AB17">
        <f t="shared" si="4"/>
        <v>0.64761904761904765</v>
      </c>
    </row>
    <row r="18" spans="1:28" x14ac:dyDescent="0.75">
      <c r="A18" t="s">
        <v>32</v>
      </c>
      <c r="B18" s="9">
        <v>3.71</v>
      </c>
      <c r="C18" s="1">
        <v>0.77900000000000003</v>
      </c>
      <c r="D18" s="1">
        <v>2.3490000000000002</v>
      </c>
      <c r="E18" s="2">
        <v>5.431</v>
      </c>
      <c r="F18" s="9">
        <v>14.987</v>
      </c>
      <c r="G18" s="1">
        <v>0.998</v>
      </c>
      <c r="H18" s="1">
        <v>13.03</v>
      </c>
      <c r="I18" s="2">
        <v>16.863</v>
      </c>
      <c r="J18" s="9">
        <v>0.88900000000000001</v>
      </c>
      <c r="K18" s="1">
        <v>5.8999999999999997E-2</v>
      </c>
      <c r="L18" s="1">
        <v>0.75</v>
      </c>
      <c r="M18" s="2">
        <v>0.97499999999999998</v>
      </c>
      <c r="N18" s="9">
        <v>0.80100000000000005</v>
      </c>
      <c r="O18" s="1">
        <v>0.121</v>
      </c>
      <c r="P18" s="1">
        <v>0.51500000000000001</v>
      </c>
      <c r="Q18" s="2">
        <v>0.97099999999999997</v>
      </c>
      <c r="R18" s="9">
        <v>8.0069999999999997</v>
      </c>
      <c r="S18" s="1">
        <v>2.5409999999999999</v>
      </c>
      <c r="T18" s="1">
        <v>4.4619999999999997</v>
      </c>
      <c r="U18" s="2">
        <v>14.31</v>
      </c>
      <c r="V18">
        <f t="shared" si="0"/>
        <v>11.277000000000001</v>
      </c>
      <c r="W18">
        <f t="shared" si="1"/>
        <v>1</v>
      </c>
      <c r="X18">
        <f t="shared" si="2"/>
        <v>11.277000000000001</v>
      </c>
      <c r="Z18">
        <f t="shared" si="3"/>
        <v>0.35806451612903228</v>
      </c>
      <c r="AB18">
        <f t="shared" si="4"/>
        <v>0.64193548387096766</v>
      </c>
    </row>
    <row r="19" spans="1:28" x14ac:dyDescent="0.75">
      <c r="A19" t="s">
        <v>33</v>
      </c>
      <c r="B19" s="9">
        <v>5.2370000000000001</v>
      </c>
      <c r="C19" s="1">
        <v>0.73199999999999998</v>
      </c>
      <c r="D19" s="1">
        <v>3.952</v>
      </c>
      <c r="E19" s="2">
        <v>6.8109999999999999</v>
      </c>
      <c r="F19" s="9">
        <v>14.959</v>
      </c>
      <c r="G19" s="1">
        <v>1.0229999999999999</v>
      </c>
      <c r="H19" s="1">
        <v>12.968</v>
      </c>
      <c r="I19" s="2">
        <v>16.940999999999999</v>
      </c>
      <c r="J19" s="9">
        <v>0.89</v>
      </c>
      <c r="K19" s="1">
        <v>5.8000000000000003E-2</v>
      </c>
      <c r="L19" s="1">
        <v>0.754</v>
      </c>
      <c r="M19" s="2">
        <v>0.97499999999999998</v>
      </c>
      <c r="N19" s="9">
        <v>0.79600000000000004</v>
      </c>
      <c r="O19" s="1">
        <v>0.121</v>
      </c>
      <c r="P19" s="1">
        <v>0.50800000000000001</v>
      </c>
      <c r="Q19" s="2">
        <v>0.97</v>
      </c>
      <c r="R19" s="9">
        <v>8.9610000000000003</v>
      </c>
      <c r="S19" s="1">
        <v>2.8929999999999998</v>
      </c>
      <c r="T19" s="1">
        <v>4.9370000000000003</v>
      </c>
      <c r="U19" s="2">
        <v>16.329000000000001</v>
      </c>
      <c r="V19">
        <f t="shared" si="0"/>
        <v>9.7219999999999995</v>
      </c>
      <c r="W19">
        <f t="shared" si="1"/>
        <v>1</v>
      </c>
      <c r="X19">
        <f t="shared" si="2"/>
        <v>9.7219999999999995</v>
      </c>
      <c r="Z19">
        <f t="shared" si="3"/>
        <v>0.35031847133757976</v>
      </c>
      <c r="AB19">
        <f t="shared" si="4"/>
        <v>0.64968152866242057</v>
      </c>
    </row>
    <row r="20" spans="1:28" x14ac:dyDescent="0.75">
      <c r="A20" t="s">
        <v>34</v>
      </c>
      <c r="B20" s="9">
        <v>4.0039999999999996</v>
      </c>
      <c r="C20" s="1">
        <v>0.81499999999999995</v>
      </c>
      <c r="D20" s="1">
        <v>2.5830000000000002</v>
      </c>
      <c r="E20" s="2">
        <v>5.7409999999999997</v>
      </c>
      <c r="F20" s="9">
        <v>14.968999999999999</v>
      </c>
      <c r="G20" s="1">
        <v>1.024</v>
      </c>
      <c r="H20" s="1">
        <v>13</v>
      </c>
      <c r="I20" s="2">
        <v>16.946999999999999</v>
      </c>
      <c r="J20" s="9">
        <v>0.88900000000000001</v>
      </c>
      <c r="K20" s="1">
        <v>6.0999999999999999E-2</v>
      </c>
      <c r="L20" s="1">
        <v>0.745</v>
      </c>
      <c r="M20" s="2">
        <v>0.97499999999999998</v>
      </c>
      <c r="N20" s="9">
        <v>0.80200000000000005</v>
      </c>
      <c r="O20" s="1">
        <v>0.12</v>
      </c>
      <c r="P20" s="1">
        <v>0.52800000000000002</v>
      </c>
      <c r="Q20" s="2">
        <v>0.97299999999999998</v>
      </c>
      <c r="R20" s="9">
        <v>8.7219999999999995</v>
      </c>
      <c r="S20" s="1">
        <v>2.8620000000000001</v>
      </c>
      <c r="T20" s="1">
        <v>4.7889999999999997</v>
      </c>
      <c r="U20" s="2">
        <v>15.458</v>
      </c>
      <c r="V20">
        <f t="shared" si="0"/>
        <v>10.965</v>
      </c>
      <c r="W20">
        <f t="shared" si="1"/>
        <v>1</v>
      </c>
      <c r="X20">
        <f t="shared" si="2"/>
        <v>10.965</v>
      </c>
      <c r="Z20">
        <f t="shared" si="3"/>
        <v>0.35922330097087379</v>
      </c>
      <c r="AB20">
        <f t="shared" si="4"/>
        <v>0.64077669902912615</v>
      </c>
    </row>
    <row r="21" spans="1:28" x14ac:dyDescent="0.75">
      <c r="A21" t="s">
        <v>35</v>
      </c>
      <c r="B21" s="9">
        <v>3.7040000000000002</v>
      </c>
      <c r="C21" s="1">
        <v>1.21</v>
      </c>
      <c r="D21" s="1">
        <v>1.7509999999999999</v>
      </c>
      <c r="E21" s="2">
        <v>6.4470000000000001</v>
      </c>
      <c r="F21" s="9">
        <v>14.9</v>
      </c>
      <c r="G21" s="1">
        <v>0.95599999999999996</v>
      </c>
      <c r="H21" s="1">
        <v>13.012</v>
      </c>
      <c r="I21" s="2">
        <v>16.783999999999999</v>
      </c>
      <c r="J21" s="9">
        <v>0.85699999999999998</v>
      </c>
      <c r="K21" s="1">
        <v>6.9000000000000006E-2</v>
      </c>
      <c r="L21" s="1">
        <v>0.69599999999999995</v>
      </c>
      <c r="M21" s="2">
        <v>0.96299999999999997</v>
      </c>
      <c r="N21" s="9">
        <v>0.747</v>
      </c>
      <c r="O21" s="1">
        <v>0.13100000000000001</v>
      </c>
      <c r="P21" s="1">
        <v>0.44400000000000001</v>
      </c>
      <c r="Q21" s="2">
        <v>0.95199999999999996</v>
      </c>
      <c r="R21" s="9">
        <v>10.507</v>
      </c>
      <c r="S21" s="1">
        <v>5.0090000000000003</v>
      </c>
      <c r="T21" s="1">
        <v>4.7670000000000003</v>
      </c>
      <c r="U21" s="2">
        <v>23.454999999999998</v>
      </c>
      <c r="V21">
        <f t="shared" si="0"/>
        <v>11.196</v>
      </c>
      <c r="W21">
        <f t="shared" si="1"/>
        <v>1</v>
      </c>
      <c r="X21">
        <f t="shared" si="2"/>
        <v>11.196</v>
      </c>
      <c r="Z21">
        <f t="shared" si="3"/>
        <v>0.36111111111111116</v>
      </c>
      <c r="AB21">
        <f t="shared" si="4"/>
        <v>0.63888888888888884</v>
      </c>
    </row>
    <row r="22" spans="1:28" x14ac:dyDescent="0.75">
      <c r="A22" t="s">
        <v>148</v>
      </c>
      <c r="B22" s="9">
        <v>2.456</v>
      </c>
      <c r="C22" s="1">
        <v>0.64600000000000002</v>
      </c>
      <c r="D22" s="1">
        <v>1.345</v>
      </c>
      <c r="E22" s="2">
        <v>3.8809999999999998</v>
      </c>
      <c r="F22" s="9">
        <v>14.984999999999999</v>
      </c>
      <c r="G22" s="1">
        <v>0.99299999999999999</v>
      </c>
      <c r="H22" s="1">
        <v>13.061</v>
      </c>
      <c r="I22" s="2">
        <v>16.928000000000001</v>
      </c>
      <c r="J22" s="9">
        <v>0.88800000000000001</v>
      </c>
      <c r="K22" s="1">
        <v>0.06</v>
      </c>
      <c r="L22" s="1">
        <v>0.74399999999999999</v>
      </c>
      <c r="M22" s="2">
        <v>0.97499999999999998</v>
      </c>
      <c r="N22" s="9">
        <v>0.79700000000000004</v>
      </c>
      <c r="O22" s="1">
        <v>0.12</v>
      </c>
      <c r="P22" s="1">
        <v>0.51800000000000002</v>
      </c>
      <c r="Q22" s="2">
        <v>0.97</v>
      </c>
      <c r="R22" s="9">
        <v>4.6390000000000002</v>
      </c>
      <c r="S22" s="1">
        <v>1.4930000000000001</v>
      </c>
      <c r="T22" s="1">
        <v>2.5920000000000001</v>
      </c>
      <c r="U22" s="2">
        <v>8.2919999999999998</v>
      </c>
      <c r="V22">
        <f t="shared" si="0"/>
        <v>12.529</v>
      </c>
      <c r="W22">
        <f t="shared" si="1"/>
        <v>1</v>
      </c>
      <c r="X22">
        <f t="shared" si="2"/>
        <v>12.529</v>
      </c>
      <c r="Z22">
        <f t="shared" si="3"/>
        <v>0.35555555555555546</v>
      </c>
      <c r="AB22">
        <f t="shared" si="4"/>
        <v>0.64444444444444415</v>
      </c>
    </row>
    <row r="23" spans="1:28" x14ac:dyDescent="0.75">
      <c r="A23" t="s">
        <v>37</v>
      </c>
      <c r="B23" s="9">
        <v>2.5259999999999998</v>
      </c>
      <c r="C23" s="1">
        <v>0.63700000000000001</v>
      </c>
      <c r="D23" s="1">
        <v>1.4430000000000001</v>
      </c>
      <c r="E23" s="2">
        <v>3.915</v>
      </c>
      <c r="F23" s="9">
        <v>15.000999999999999</v>
      </c>
      <c r="G23" s="1">
        <v>0.995</v>
      </c>
      <c r="H23" s="1">
        <v>13.010999999999999</v>
      </c>
      <c r="I23" s="2">
        <v>16.901</v>
      </c>
      <c r="J23" s="9">
        <v>0.89</v>
      </c>
      <c r="K23" s="1">
        <v>5.8999999999999997E-2</v>
      </c>
      <c r="L23" s="1">
        <v>0.752</v>
      </c>
      <c r="M23" s="2">
        <v>0.97599999999999998</v>
      </c>
      <c r="N23" s="9">
        <v>0.79800000000000004</v>
      </c>
      <c r="O23" s="1">
        <v>0.123</v>
      </c>
      <c r="P23" s="1">
        <v>0.505</v>
      </c>
      <c r="Q23" s="2">
        <v>0.97299999999999998</v>
      </c>
      <c r="R23" s="9">
        <v>4.5279999999999996</v>
      </c>
      <c r="S23" s="1">
        <v>1.415</v>
      </c>
      <c r="T23" s="1">
        <v>2.5339999999999998</v>
      </c>
      <c r="U23" s="2">
        <v>8.02</v>
      </c>
      <c r="V23">
        <f t="shared" si="0"/>
        <v>12.475</v>
      </c>
      <c r="W23">
        <f t="shared" si="1"/>
        <v>1</v>
      </c>
      <c r="X23">
        <f t="shared" si="2"/>
        <v>12.475</v>
      </c>
      <c r="Z23">
        <f t="shared" si="3"/>
        <v>0.3525641025641027</v>
      </c>
      <c r="AB23">
        <f t="shared" si="4"/>
        <v>0.64743589743589769</v>
      </c>
    </row>
    <row r="24" spans="1:28" x14ac:dyDescent="0.75">
      <c r="A24" t="s">
        <v>38</v>
      </c>
      <c r="B24" s="9">
        <v>3.6539999999999999</v>
      </c>
      <c r="C24" s="1">
        <v>0.84699999999999998</v>
      </c>
      <c r="D24" s="1">
        <v>2.145</v>
      </c>
      <c r="E24" s="2">
        <v>5.4530000000000003</v>
      </c>
      <c r="F24" s="9">
        <v>14.976000000000001</v>
      </c>
      <c r="G24" s="1">
        <v>1.004</v>
      </c>
      <c r="H24" s="1">
        <v>12.952</v>
      </c>
      <c r="I24" s="2">
        <v>16.884</v>
      </c>
      <c r="J24" s="9">
        <v>0.88900000000000001</v>
      </c>
      <c r="K24" s="1">
        <v>0.06</v>
      </c>
      <c r="L24" s="1">
        <v>0.748</v>
      </c>
      <c r="M24" s="2">
        <v>0.97599999999999998</v>
      </c>
      <c r="N24" s="9">
        <v>0.79700000000000004</v>
      </c>
      <c r="O24" s="1">
        <v>0.12</v>
      </c>
      <c r="P24" s="1">
        <v>0.52</v>
      </c>
      <c r="Q24" s="2">
        <v>0.97</v>
      </c>
      <c r="R24" s="9">
        <v>8.9120000000000008</v>
      </c>
      <c r="S24" s="1">
        <v>2.831</v>
      </c>
      <c r="T24" s="1">
        <v>4.9870000000000001</v>
      </c>
      <c r="U24" s="2">
        <v>15.618</v>
      </c>
      <c r="V24">
        <f t="shared" si="0"/>
        <v>11.322000000000001</v>
      </c>
      <c r="W24">
        <f t="shared" si="1"/>
        <v>1</v>
      </c>
      <c r="X24">
        <f t="shared" si="2"/>
        <v>11.322000000000001</v>
      </c>
      <c r="Z24">
        <f t="shared" si="3"/>
        <v>0.35350318471337583</v>
      </c>
      <c r="AB24">
        <f t="shared" si="4"/>
        <v>0.64649681528662417</v>
      </c>
    </row>
    <row r="25" spans="1:28" x14ac:dyDescent="0.75">
      <c r="A25" t="s">
        <v>39</v>
      </c>
      <c r="B25" s="9">
        <v>2.9990000000000001</v>
      </c>
      <c r="C25" s="1">
        <v>0.71499999999999997</v>
      </c>
      <c r="D25" s="1">
        <v>1.778</v>
      </c>
      <c r="E25" s="2">
        <v>4.5999999999999996</v>
      </c>
      <c r="F25" s="9">
        <v>15.021000000000001</v>
      </c>
      <c r="G25" s="1">
        <v>0.997</v>
      </c>
      <c r="H25" s="1">
        <v>13.099</v>
      </c>
      <c r="I25" s="2">
        <v>16.946000000000002</v>
      </c>
      <c r="J25" s="9">
        <v>0.89</v>
      </c>
      <c r="K25" s="1">
        <v>5.8999999999999997E-2</v>
      </c>
      <c r="L25" s="1">
        <v>0.753</v>
      </c>
      <c r="M25" s="2">
        <v>0.97599999999999998</v>
      </c>
      <c r="N25" s="9">
        <v>0.80100000000000005</v>
      </c>
      <c r="O25" s="1">
        <v>0.123</v>
      </c>
      <c r="P25" s="1">
        <v>0.51200000000000001</v>
      </c>
      <c r="Q25" s="2">
        <v>0.97099999999999997</v>
      </c>
      <c r="R25" s="9">
        <v>5.992</v>
      </c>
      <c r="S25" s="1">
        <v>1.952</v>
      </c>
      <c r="T25" s="1">
        <v>3.343</v>
      </c>
      <c r="U25" s="2">
        <v>10.877000000000001</v>
      </c>
      <c r="V25">
        <f t="shared" si="0"/>
        <v>12.022</v>
      </c>
      <c r="W25">
        <f t="shared" si="1"/>
        <v>1</v>
      </c>
      <c r="X25">
        <f t="shared" si="2"/>
        <v>12.022</v>
      </c>
      <c r="Z25">
        <f t="shared" si="3"/>
        <v>0.35598705501618139</v>
      </c>
      <c r="AB25">
        <f t="shared" si="4"/>
        <v>0.644012944983819</v>
      </c>
    </row>
    <row r="26" spans="1:28" x14ac:dyDescent="0.75">
      <c r="A26" t="s">
        <v>40</v>
      </c>
      <c r="B26" s="9">
        <v>2.5510000000000002</v>
      </c>
      <c r="C26" s="1">
        <v>0.77</v>
      </c>
      <c r="D26" s="1">
        <v>1.2270000000000001</v>
      </c>
      <c r="E26" s="2">
        <v>4.2</v>
      </c>
      <c r="F26" s="9">
        <v>15.01</v>
      </c>
      <c r="G26" s="1">
        <v>0.995</v>
      </c>
      <c r="H26" s="1">
        <v>13.071999999999999</v>
      </c>
      <c r="I26" s="2">
        <v>16.977</v>
      </c>
      <c r="J26" s="9">
        <v>0.89100000000000001</v>
      </c>
      <c r="K26" s="1">
        <v>5.8000000000000003E-2</v>
      </c>
      <c r="L26" s="1">
        <v>0.752</v>
      </c>
      <c r="M26" s="2">
        <v>0.97499999999999998</v>
      </c>
      <c r="N26" s="9">
        <v>0.79900000000000004</v>
      </c>
      <c r="O26" s="1">
        <v>0.11899999999999999</v>
      </c>
      <c r="P26" s="1">
        <v>0.52500000000000002</v>
      </c>
      <c r="Q26" s="2">
        <v>0.97099999999999997</v>
      </c>
      <c r="R26" s="9">
        <v>6.1890000000000001</v>
      </c>
      <c r="S26" s="1">
        <v>1.9430000000000001</v>
      </c>
      <c r="T26" s="1">
        <v>3.4430000000000001</v>
      </c>
      <c r="U26" s="2">
        <v>10.807</v>
      </c>
      <c r="V26">
        <f t="shared" si="0"/>
        <v>12.459</v>
      </c>
      <c r="W26">
        <f t="shared" si="1"/>
        <v>1</v>
      </c>
      <c r="X26">
        <f t="shared" si="2"/>
        <v>12.459</v>
      </c>
      <c r="Z26">
        <f t="shared" si="3"/>
        <v>0.35161290322580646</v>
      </c>
      <c r="AB26">
        <f t="shared" si="4"/>
        <v>0.64838709677419348</v>
      </c>
    </row>
    <row r="27" spans="1:28" x14ac:dyDescent="0.75">
      <c r="A27" t="s">
        <v>41</v>
      </c>
      <c r="B27" s="9">
        <v>2.8740000000000001</v>
      </c>
      <c r="C27" s="1">
        <v>0.877</v>
      </c>
      <c r="D27" s="1">
        <v>1.256</v>
      </c>
      <c r="E27" s="2">
        <v>4.7249999999999996</v>
      </c>
      <c r="F27" s="9">
        <v>14.929</v>
      </c>
      <c r="G27" s="1">
        <v>1.0309999999999999</v>
      </c>
      <c r="H27" s="1">
        <v>12.818</v>
      </c>
      <c r="I27" s="2">
        <v>16.875</v>
      </c>
      <c r="J27" s="9">
        <v>0.88400000000000001</v>
      </c>
      <c r="K27" s="1">
        <v>6.0999999999999999E-2</v>
      </c>
      <c r="L27" s="1">
        <v>0.74299999999999999</v>
      </c>
      <c r="M27" s="2">
        <v>0.97299999999999998</v>
      </c>
      <c r="N27" s="9">
        <v>0.79600000000000004</v>
      </c>
      <c r="O27" s="1">
        <v>0.122</v>
      </c>
      <c r="P27" s="1">
        <v>0.51400000000000001</v>
      </c>
      <c r="Q27" s="2">
        <v>0.97099999999999997</v>
      </c>
      <c r="R27" s="9">
        <v>7.6589999999999998</v>
      </c>
      <c r="S27" s="1">
        <v>2.5419999999999998</v>
      </c>
      <c r="T27" s="1">
        <v>3.81</v>
      </c>
      <c r="U27" s="2">
        <v>13.721</v>
      </c>
      <c r="V27">
        <f t="shared" si="0"/>
        <v>12.055</v>
      </c>
      <c r="W27">
        <f t="shared" si="1"/>
        <v>1</v>
      </c>
      <c r="X27">
        <f t="shared" si="2"/>
        <v>12.055</v>
      </c>
      <c r="Z27">
        <f t="shared" si="3"/>
        <v>0.36249999999999988</v>
      </c>
      <c r="AB27">
        <f t="shared" si="4"/>
        <v>0.63749999999999973</v>
      </c>
    </row>
    <row r="28" spans="1:28" x14ac:dyDescent="0.75">
      <c r="A28" t="s">
        <v>42</v>
      </c>
      <c r="B28" s="9">
        <v>4.367</v>
      </c>
      <c r="C28" s="1">
        <v>0.93100000000000005</v>
      </c>
      <c r="D28" s="1">
        <v>2.6930000000000001</v>
      </c>
      <c r="E28" s="2">
        <v>6.3449999999999998</v>
      </c>
      <c r="F28" s="9">
        <v>14.965</v>
      </c>
      <c r="G28" s="1">
        <v>0.997</v>
      </c>
      <c r="H28" s="1">
        <v>13.035</v>
      </c>
      <c r="I28" s="2">
        <v>16.940000000000001</v>
      </c>
      <c r="J28" s="9">
        <v>0.88900000000000001</v>
      </c>
      <c r="K28" s="1">
        <v>6.0999999999999999E-2</v>
      </c>
      <c r="L28" s="1">
        <v>0.746</v>
      </c>
      <c r="M28" s="2">
        <v>0.97699999999999998</v>
      </c>
      <c r="N28" s="9">
        <v>0.79800000000000004</v>
      </c>
      <c r="O28" s="1">
        <v>0.12</v>
      </c>
      <c r="P28" s="1">
        <v>0.52200000000000002</v>
      </c>
      <c r="Q28" s="2">
        <v>0.97199999999999998</v>
      </c>
      <c r="R28" s="9">
        <v>12.670999999999999</v>
      </c>
      <c r="S28" s="1">
        <v>4.0789999999999997</v>
      </c>
      <c r="T28" s="1">
        <v>7.1070000000000002</v>
      </c>
      <c r="U28" s="2">
        <v>22.241</v>
      </c>
      <c r="V28">
        <f t="shared" si="0"/>
        <v>10.597999999999999</v>
      </c>
      <c r="W28">
        <f t="shared" si="1"/>
        <v>1</v>
      </c>
      <c r="X28">
        <f t="shared" si="2"/>
        <v>10.597999999999999</v>
      </c>
      <c r="Z28">
        <f t="shared" si="3"/>
        <v>0.35463258785942492</v>
      </c>
      <c r="AB28">
        <f t="shared" si="4"/>
        <v>0.64536741214057503</v>
      </c>
    </row>
    <row r="29" spans="1:28" x14ac:dyDescent="0.75">
      <c r="A29" t="s">
        <v>43</v>
      </c>
      <c r="B29" s="9">
        <v>3.6579999999999999</v>
      </c>
      <c r="C29" s="1">
        <v>0.90200000000000002</v>
      </c>
      <c r="D29" s="1">
        <v>2.0840000000000001</v>
      </c>
      <c r="E29" s="2">
        <v>5.6970000000000001</v>
      </c>
      <c r="F29" s="9">
        <v>15.006</v>
      </c>
      <c r="G29" s="1">
        <v>1.0069999999999999</v>
      </c>
      <c r="H29" s="1">
        <v>13.018000000000001</v>
      </c>
      <c r="I29" s="2">
        <v>16.986999999999998</v>
      </c>
      <c r="J29" s="9">
        <v>0.88800000000000001</v>
      </c>
      <c r="K29" s="1">
        <v>0.06</v>
      </c>
      <c r="L29" s="1">
        <v>0.74399999999999999</v>
      </c>
      <c r="M29" s="2">
        <v>0.97599999999999998</v>
      </c>
      <c r="N29" s="9">
        <v>0.79800000000000004</v>
      </c>
      <c r="O29" s="1">
        <v>0.11899999999999999</v>
      </c>
      <c r="P29" s="1">
        <v>0.52300000000000002</v>
      </c>
      <c r="Q29" s="2">
        <v>0.97099999999999997</v>
      </c>
      <c r="R29" s="9">
        <v>10.388999999999999</v>
      </c>
      <c r="S29" s="1">
        <v>3.347</v>
      </c>
      <c r="T29" s="1">
        <v>5.7839999999999998</v>
      </c>
      <c r="U29" s="2">
        <v>18.518999999999998</v>
      </c>
      <c r="V29">
        <f t="shared" si="0"/>
        <v>11.348000000000001</v>
      </c>
      <c r="W29">
        <f t="shared" si="1"/>
        <v>1</v>
      </c>
      <c r="X29">
        <f t="shared" si="2"/>
        <v>11.348000000000001</v>
      </c>
      <c r="Z29">
        <f t="shared" si="3"/>
        <v>0.3566878980891719</v>
      </c>
      <c r="AB29">
        <f t="shared" si="4"/>
        <v>0.64331210191082777</v>
      </c>
    </row>
    <row r="30" spans="1:28" x14ac:dyDescent="0.75">
      <c r="A30" t="s">
        <v>149</v>
      </c>
      <c r="B30" s="9">
        <v>3.7519999999999998</v>
      </c>
      <c r="C30" s="1">
        <v>0.68300000000000005</v>
      </c>
      <c r="D30" s="1">
        <v>2.5499999999999998</v>
      </c>
      <c r="E30" s="2">
        <v>5.18</v>
      </c>
      <c r="F30" s="9">
        <v>15.002000000000001</v>
      </c>
      <c r="G30" s="1">
        <v>0.98299999999999998</v>
      </c>
      <c r="H30" s="1">
        <v>13.093</v>
      </c>
      <c r="I30" s="2">
        <v>16.95</v>
      </c>
      <c r="J30" s="9">
        <v>0.89</v>
      </c>
      <c r="K30" s="1">
        <v>0.06</v>
      </c>
      <c r="L30" s="1">
        <v>0.749</v>
      </c>
      <c r="M30" s="2">
        <v>0.97599999999999998</v>
      </c>
      <c r="N30" s="9">
        <v>0.79700000000000004</v>
      </c>
      <c r="O30" s="1">
        <v>0.124</v>
      </c>
      <c r="P30" s="1">
        <v>0.51500000000000001</v>
      </c>
      <c r="Q30" s="2">
        <v>0.97199999999999998</v>
      </c>
      <c r="R30" s="9">
        <v>5.9729999999999999</v>
      </c>
      <c r="S30" s="1">
        <v>1.9019999999999999</v>
      </c>
      <c r="T30" s="1">
        <v>3.3479999999999999</v>
      </c>
      <c r="U30" s="2">
        <v>10.78</v>
      </c>
      <c r="V30">
        <f t="shared" si="0"/>
        <v>11.25</v>
      </c>
      <c r="W30">
        <f t="shared" si="1"/>
        <v>1</v>
      </c>
      <c r="X30">
        <f t="shared" si="2"/>
        <v>11.25</v>
      </c>
      <c r="Z30">
        <f t="shared" si="3"/>
        <v>0.35143769968051131</v>
      </c>
      <c r="AB30">
        <f t="shared" si="4"/>
        <v>0.64856230031948903</v>
      </c>
    </row>
    <row r="31" spans="1:28" x14ac:dyDescent="0.75">
      <c r="A31" t="s">
        <v>45</v>
      </c>
      <c r="B31" s="9">
        <v>3.0049999999999999</v>
      </c>
      <c r="C31" s="1">
        <v>0.64400000000000002</v>
      </c>
      <c r="D31" s="1">
        <v>1.865</v>
      </c>
      <c r="E31" s="2">
        <v>4.3849999999999998</v>
      </c>
      <c r="F31" s="9">
        <v>14.997999999999999</v>
      </c>
      <c r="G31" s="1">
        <v>1.0069999999999999</v>
      </c>
      <c r="H31" s="1">
        <v>13.023</v>
      </c>
      <c r="I31" s="2">
        <v>16.954999999999998</v>
      </c>
      <c r="J31" s="9">
        <v>0.89</v>
      </c>
      <c r="K31" s="1">
        <v>5.8999999999999997E-2</v>
      </c>
      <c r="L31" s="1">
        <v>0.749</v>
      </c>
      <c r="M31" s="2">
        <v>0.97599999999999998</v>
      </c>
      <c r="N31" s="9">
        <v>0.79900000000000004</v>
      </c>
      <c r="O31" s="1">
        <v>0.121</v>
      </c>
      <c r="P31" s="1">
        <v>0.51900000000000002</v>
      </c>
      <c r="Q31" s="2">
        <v>0.97099999999999997</v>
      </c>
      <c r="R31" s="9">
        <v>4.9050000000000002</v>
      </c>
      <c r="S31" s="1">
        <v>1.532</v>
      </c>
      <c r="T31" s="1">
        <v>2.7410000000000001</v>
      </c>
      <c r="U31" s="2">
        <v>8.6479999999999997</v>
      </c>
      <c r="V31">
        <f t="shared" si="0"/>
        <v>11.992999999999999</v>
      </c>
      <c r="W31">
        <f t="shared" si="1"/>
        <v>1</v>
      </c>
      <c r="X31">
        <f t="shared" si="2"/>
        <v>11.992999999999999</v>
      </c>
      <c r="Z31">
        <f t="shared" si="3"/>
        <v>0.35369774919614161</v>
      </c>
      <c r="AB31">
        <f t="shared" si="4"/>
        <v>0.64630225080385872</v>
      </c>
    </row>
    <row r="32" spans="1:28" x14ac:dyDescent="0.75">
      <c r="A32" t="s">
        <v>46</v>
      </c>
      <c r="B32" s="9">
        <v>4.0270000000000001</v>
      </c>
      <c r="C32" s="1">
        <v>0.89100000000000001</v>
      </c>
      <c r="D32" s="1">
        <v>2.4249999999999998</v>
      </c>
      <c r="E32" s="2">
        <v>5.875</v>
      </c>
      <c r="F32" s="9">
        <v>14.972</v>
      </c>
      <c r="G32" s="1">
        <v>1.01</v>
      </c>
      <c r="H32" s="1">
        <v>12.887</v>
      </c>
      <c r="I32" s="2">
        <v>16.931999999999999</v>
      </c>
      <c r="J32" s="9">
        <v>0.88600000000000001</v>
      </c>
      <c r="K32" s="1">
        <v>6.0999999999999999E-2</v>
      </c>
      <c r="L32" s="1">
        <v>0.74199999999999999</v>
      </c>
      <c r="M32" s="2">
        <v>0.97199999999999998</v>
      </c>
      <c r="N32" s="9">
        <v>0.79700000000000004</v>
      </c>
      <c r="O32" s="1">
        <v>0.122</v>
      </c>
      <c r="P32" s="1">
        <v>0.52</v>
      </c>
      <c r="Q32" s="2">
        <v>0.97099999999999997</v>
      </c>
      <c r="R32" s="9">
        <v>9.9149999999999991</v>
      </c>
      <c r="S32" s="1">
        <v>3.1970000000000001</v>
      </c>
      <c r="T32" s="1">
        <v>5.343</v>
      </c>
      <c r="U32" s="2">
        <v>17.683</v>
      </c>
      <c r="V32">
        <f t="shared" si="0"/>
        <v>10.945</v>
      </c>
      <c r="W32">
        <f t="shared" si="1"/>
        <v>1</v>
      </c>
      <c r="X32">
        <f t="shared" si="2"/>
        <v>10.945</v>
      </c>
      <c r="Z32">
        <f t="shared" si="3"/>
        <v>0.3596214511041011</v>
      </c>
      <c r="AB32">
        <f t="shared" si="4"/>
        <v>0.64037854889589929</v>
      </c>
    </row>
    <row r="33" spans="1:28" x14ac:dyDescent="0.75">
      <c r="A33" t="s">
        <v>150</v>
      </c>
      <c r="B33" s="9">
        <v>2.4569999999999999</v>
      </c>
      <c r="C33" s="1">
        <v>0.59899999999999998</v>
      </c>
      <c r="D33" s="1">
        <v>1.4470000000000001</v>
      </c>
      <c r="E33" s="2">
        <v>3.82</v>
      </c>
      <c r="F33" s="9">
        <v>15.022</v>
      </c>
      <c r="G33" s="1">
        <v>1.002</v>
      </c>
      <c r="H33" s="1">
        <v>13.055</v>
      </c>
      <c r="I33" s="2">
        <v>16.966999999999999</v>
      </c>
      <c r="J33" s="9">
        <v>0.88900000000000001</v>
      </c>
      <c r="K33" s="1">
        <v>6.0999999999999999E-2</v>
      </c>
      <c r="L33" s="1">
        <v>0.74299999999999999</v>
      </c>
      <c r="M33" s="2">
        <v>0.97699999999999998</v>
      </c>
      <c r="N33" s="9">
        <v>0.80300000000000005</v>
      </c>
      <c r="O33" s="1">
        <v>0.12</v>
      </c>
      <c r="P33" s="1">
        <v>0.51800000000000002</v>
      </c>
      <c r="Q33" s="2">
        <v>0.97299999999999998</v>
      </c>
      <c r="R33" s="9">
        <v>4.09</v>
      </c>
      <c r="S33" s="1">
        <v>1.3009999999999999</v>
      </c>
      <c r="T33" s="1">
        <v>2.2829999999999999</v>
      </c>
      <c r="U33" s="2">
        <v>7.3970000000000002</v>
      </c>
      <c r="V33">
        <f t="shared" si="0"/>
        <v>12.565000000000001</v>
      </c>
      <c r="W33">
        <f t="shared" si="1"/>
        <v>1</v>
      </c>
      <c r="X33">
        <f t="shared" si="2"/>
        <v>12.565000000000001</v>
      </c>
      <c r="Z33">
        <f t="shared" si="3"/>
        <v>0.36038961038961043</v>
      </c>
      <c r="AB33">
        <f t="shared" si="4"/>
        <v>0.63961038961038963</v>
      </c>
    </row>
    <row r="34" spans="1:28" x14ac:dyDescent="0.75">
      <c r="A34" t="s">
        <v>48</v>
      </c>
      <c r="B34" s="9">
        <v>2.4220000000000002</v>
      </c>
      <c r="C34" s="1">
        <v>0.376</v>
      </c>
      <c r="D34" s="1">
        <v>1.7649999999999999</v>
      </c>
      <c r="E34" s="2">
        <v>3.2480000000000002</v>
      </c>
      <c r="F34" s="9">
        <v>15.007999999999999</v>
      </c>
      <c r="G34" s="1">
        <v>1.0009999999999999</v>
      </c>
      <c r="H34" s="1">
        <v>13.007</v>
      </c>
      <c r="I34" s="2">
        <v>16.951000000000001</v>
      </c>
      <c r="J34" s="9">
        <v>0.88800000000000001</v>
      </c>
      <c r="K34" s="1">
        <v>0.06</v>
      </c>
      <c r="L34" s="1">
        <v>0.748</v>
      </c>
      <c r="M34" s="2">
        <v>0.97599999999999998</v>
      </c>
      <c r="N34" s="9">
        <v>0.8</v>
      </c>
      <c r="O34" s="1">
        <v>0.123</v>
      </c>
      <c r="P34" s="1">
        <v>0.51400000000000001</v>
      </c>
      <c r="Q34" s="2">
        <v>0.97299999999999998</v>
      </c>
      <c r="R34" s="9">
        <v>1.774</v>
      </c>
      <c r="S34" s="1">
        <v>0.56000000000000005</v>
      </c>
      <c r="T34" s="1">
        <v>0.97199999999999998</v>
      </c>
      <c r="U34" s="2">
        <v>3.1259999999999999</v>
      </c>
      <c r="V34">
        <f t="shared" si="0"/>
        <v>12.585999999999999</v>
      </c>
      <c r="W34">
        <f t="shared" si="1"/>
        <v>1</v>
      </c>
      <c r="X34">
        <f t="shared" si="2"/>
        <v>12.585999999999999</v>
      </c>
      <c r="Z34">
        <f t="shared" si="3"/>
        <v>0.35897435897435886</v>
      </c>
      <c r="AB34">
        <f t="shared" si="4"/>
        <v>0.64102564102564075</v>
      </c>
    </row>
    <row r="35" spans="1:28" x14ac:dyDescent="0.75">
      <c r="A35" t="s">
        <v>151</v>
      </c>
      <c r="B35" s="9">
        <v>3.4249999999999998</v>
      </c>
      <c r="C35" s="1">
        <v>0.88100000000000001</v>
      </c>
      <c r="D35" s="1">
        <v>1.855</v>
      </c>
      <c r="E35" s="2">
        <v>5.3739999999999997</v>
      </c>
      <c r="F35" s="9">
        <v>14.992000000000001</v>
      </c>
      <c r="G35" s="1">
        <v>1.0069999999999999</v>
      </c>
      <c r="H35" s="1">
        <v>13.048</v>
      </c>
      <c r="I35" s="2">
        <v>16.989999999999998</v>
      </c>
      <c r="J35" s="9">
        <v>0.88900000000000001</v>
      </c>
      <c r="K35" s="1">
        <v>5.8999999999999997E-2</v>
      </c>
      <c r="L35" s="1">
        <v>0.752</v>
      </c>
      <c r="M35" s="2">
        <v>0.97599999999999998</v>
      </c>
      <c r="N35" s="9">
        <v>0.79600000000000004</v>
      </c>
      <c r="O35" s="1">
        <v>0.122</v>
      </c>
      <c r="P35" s="1">
        <v>0.50800000000000001</v>
      </c>
      <c r="Q35" s="2">
        <v>0.97299999999999998</v>
      </c>
      <c r="R35" s="9">
        <v>9.5039999999999996</v>
      </c>
      <c r="S35" s="1">
        <v>3.052</v>
      </c>
      <c r="T35" s="1">
        <v>5.2569999999999997</v>
      </c>
      <c r="U35" s="2">
        <v>16.864999999999998</v>
      </c>
      <c r="V35">
        <f t="shared" si="0"/>
        <v>11.567</v>
      </c>
      <c r="W35">
        <f t="shared" si="1"/>
        <v>1</v>
      </c>
      <c r="X35">
        <f t="shared" si="2"/>
        <v>11.567</v>
      </c>
      <c r="Z35">
        <f t="shared" si="3"/>
        <v>0.35238095238095241</v>
      </c>
      <c r="AB35">
        <f t="shared" si="4"/>
        <v>0.64761904761904765</v>
      </c>
    </row>
    <row r="36" spans="1:28" x14ac:dyDescent="0.75">
      <c r="A36" t="s">
        <v>152</v>
      </c>
      <c r="B36" s="9">
        <v>7.7370000000000001</v>
      </c>
      <c r="C36" s="1">
        <v>1.206</v>
      </c>
      <c r="D36" s="1">
        <v>5.1959999999999997</v>
      </c>
      <c r="E36" s="2">
        <v>9.9510000000000005</v>
      </c>
      <c r="F36" s="9">
        <v>14.909000000000001</v>
      </c>
      <c r="G36" s="1">
        <v>1.02</v>
      </c>
      <c r="H36" s="1">
        <v>12.89</v>
      </c>
      <c r="I36" s="2">
        <v>16.885000000000002</v>
      </c>
      <c r="J36" s="9">
        <v>0.83399999999999996</v>
      </c>
      <c r="K36" s="1">
        <v>9.0999999999999998E-2</v>
      </c>
      <c r="L36" s="1">
        <v>0.621</v>
      </c>
      <c r="M36" s="2">
        <v>0.96699999999999997</v>
      </c>
      <c r="N36" s="9">
        <v>0.751</v>
      </c>
      <c r="O36" s="1">
        <v>0.128</v>
      </c>
      <c r="P36" s="1">
        <v>0.46700000000000003</v>
      </c>
      <c r="Q36" s="2">
        <v>0.95099999999999996</v>
      </c>
      <c r="R36" s="9">
        <v>61.548000000000002</v>
      </c>
      <c r="S36" s="1">
        <v>23.016999999999999</v>
      </c>
      <c r="T36" s="1">
        <v>27.420999999999999</v>
      </c>
      <c r="U36" s="2">
        <v>117.64100000000001</v>
      </c>
      <c r="V36">
        <f t="shared" si="0"/>
        <v>7.1720000000000006</v>
      </c>
      <c r="W36">
        <f t="shared" si="1"/>
        <v>1</v>
      </c>
      <c r="X36">
        <f t="shared" si="2"/>
        <v>7.1720000000000006</v>
      </c>
      <c r="Z36">
        <f t="shared" si="3"/>
        <v>0.40000000000000013</v>
      </c>
      <c r="AB36">
        <f t="shared" si="4"/>
        <v>0.60000000000000009</v>
      </c>
    </row>
    <row r="37" spans="1:28" x14ac:dyDescent="0.75">
      <c r="A37" t="s">
        <v>51</v>
      </c>
      <c r="B37" s="9">
        <v>2.452</v>
      </c>
      <c r="C37" s="1">
        <v>0.53600000000000003</v>
      </c>
      <c r="D37" s="1">
        <v>1.548</v>
      </c>
      <c r="E37" s="2">
        <v>3.7050000000000001</v>
      </c>
      <c r="F37" s="9">
        <v>15.007</v>
      </c>
      <c r="G37" s="1">
        <v>1.006</v>
      </c>
      <c r="H37" s="1">
        <v>13.045999999999999</v>
      </c>
      <c r="I37" s="2">
        <v>16.934000000000001</v>
      </c>
      <c r="J37" s="9">
        <v>0.88900000000000001</v>
      </c>
      <c r="K37" s="1">
        <v>5.8000000000000003E-2</v>
      </c>
      <c r="L37" s="1">
        <v>0.749</v>
      </c>
      <c r="M37" s="2">
        <v>0.97499999999999998</v>
      </c>
      <c r="N37" s="9">
        <v>0.79800000000000004</v>
      </c>
      <c r="O37" s="1">
        <v>0.122</v>
      </c>
      <c r="P37" s="1">
        <v>0.502</v>
      </c>
      <c r="Q37" s="2">
        <v>0.96899999999999997</v>
      </c>
      <c r="R37" s="9">
        <v>3.2360000000000002</v>
      </c>
      <c r="S37" s="1">
        <v>1.046</v>
      </c>
      <c r="T37" s="1">
        <v>1.7969999999999999</v>
      </c>
      <c r="U37" s="2">
        <v>5.8220000000000001</v>
      </c>
      <c r="V37">
        <f t="shared" si="0"/>
        <v>12.555</v>
      </c>
      <c r="W37">
        <f t="shared" si="1"/>
        <v>1</v>
      </c>
      <c r="X37">
        <f t="shared" si="2"/>
        <v>12.555</v>
      </c>
      <c r="Z37">
        <f t="shared" si="3"/>
        <v>0.35463258785942492</v>
      </c>
      <c r="AB37">
        <f t="shared" si="4"/>
        <v>0.64536741214057503</v>
      </c>
    </row>
    <row r="38" spans="1:28" x14ac:dyDescent="0.75">
      <c r="A38" t="s">
        <v>52</v>
      </c>
      <c r="B38" s="9">
        <v>2.6539999999999999</v>
      </c>
      <c r="C38" s="1">
        <v>0.59699999999999998</v>
      </c>
      <c r="D38" s="1">
        <v>1.611</v>
      </c>
      <c r="E38" s="2">
        <v>3.9820000000000002</v>
      </c>
      <c r="F38" s="9">
        <v>14.992000000000001</v>
      </c>
      <c r="G38" s="1">
        <v>0.999</v>
      </c>
      <c r="H38" s="1">
        <v>13.057</v>
      </c>
      <c r="I38" s="2">
        <v>16.959</v>
      </c>
      <c r="J38" s="9">
        <v>0.88800000000000001</v>
      </c>
      <c r="K38" s="1">
        <v>5.8999999999999997E-2</v>
      </c>
      <c r="L38" s="1">
        <v>0.748</v>
      </c>
      <c r="M38" s="2">
        <v>0.97399999999999998</v>
      </c>
      <c r="N38" s="9">
        <v>0.80100000000000005</v>
      </c>
      <c r="O38" s="1">
        <v>0.12</v>
      </c>
      <c r="P38" s="1">
        <v>0.52</v>
      </c>
      <c r="Q38" s="2">
        <v>0.97199999999999998</v>
      </c>
      <c r="R38" s="9">
        <v>4.1319999999999997</v>
      </c>
      <c r="S38" s="1">
        <v>1.2909999999999999</v>
      </c>
      <c r="T38" s="1">
        <v>2.375</v>
      </c>
      <c r="U38" s="2">
        <v>7.3040000000000003</v>
      </c>
      <c r="V38">
        <f t="shared" si="0"/>
        <v>12.338000000000001</v>
      </c>
      <c r="W38">
        <f t="shared" si="1"/>
        <v>1</v>
      </c>
      <c r="X38">
        <f t="shared" si="2"/>
        <v>12.338000000000001</v>
      </c>
      <c r="Z38">
        <f t="shared" si="3"/>
        <v>0.36012861736334395</v>
      </c>
      <c r="AB38">
        <f t="shared" si="4"/>
        <v>0.63987138263665566</v>
      </c>
    </row>
    <row r="39" spans="1:28" x14ac:dyDescent="0.75">
      <c r="A39" t="s">
        <v>53</v>
      </c>
      <c r="B39" s="9">
        <v>1.306</v>
      </c>
      <c r="C39" s="1">
        <v>0.53400000000000003</v>
      </c>
      <c r="D39" s="1">
        <v>0.39500000000000002</v>
      </c>
      <c r="E39" s="2">
        <v>2.504</v>
      </c>
      <c r="F39" s="9">
        <v>15.010999999999999</v>
      </c>
      <c r="G39" s="1">
        <v>0.99299999999999999</v>
      </c>
      <c r="H39" s="1">
        <v>13.058</v>
      </c>
      <c r="I39" s="2">
        <v>16.927</v>
      </c>
      <c r="J39" s="9">
        <v>0.88900000000000001</v>
      </c>
      <c r="K39" s="1">
        <v>0.06</v>
      </c>
      <c r="L39" s="1">
        <v>0.75</v>
      </c>
      <c r="M39" s="2">
        <v>0.97499999999999998</v>
      </c>
      <c r="N39" s="9">
        <v>0.80300000000000005</v>
      </c>
      <c r="O39" s="1">
        <v>0.12</v>
      </c>
      <c r="P39" s="1">
        <v>0.52300000000000002</v>
      </c>
      <c r="Q39" s="2">
        <v>0.97199999999999998</v>
      </c>
      <c r="R39" s="9">
        <v>2.9620000000000002</v>
      </c>
      <c r="S39" s="1">
        <v>0.95199999999999996</v>
      </c>
      <c r="T39" s="1">
        <v>1.633</v>
      </c>
      <c r="U39" s="2">
        <v>5.3520000000000003</v>
      </c>
      <c r="V39">
        <f t="shared" si="0"/>
        <v>13.704999999999998</v>
      </c>
      <c r="W39">
        <f t="shared" si="1"/>
        <v>1</v>
      </c>
      <c r="X39">
        <f t="shared" si="2"/>
        <v>13.704999999999998</v>
      </c>
      <c r="Z39">
        <f t="shared" si="3"/>
        <v>0.36038961038961043</v>
      </c>
      <c r="AB39">
        <f t="shared" si="4"/>
        <v>0.63961038961038963</v>
      </c>
    </row>
    <row r="40" spans="1:28" x14ac:dyDescent="0.75">
      <c r="A40" t="s">
        <v>54</v>
      </c>
      <c r="B40" s="9">
        <v>5.3390000000000004</v>
      </c>
      <c r="C40" s="1">
        <v>1.085</v>
      </c>
      <c r="D40" s="1">
        <v>3.238</v>
      </c>
      <c r="E40" s="2">
        <v>7.4889999999999999</v>
      </c>
      <c r="F40" s="9">
        <v>14.89</v>
      </c>
      <c r="G40" s="1">
        <v>1.0089999999999999</v>
      </c>
      <c r="H40" s="1">
        <v>12.948</v>
      </c>
      <c r="I40" s="2">
        <v>16.885999999999999</v>
      </c>
      <c r="J40" s="9">
        <v>0.88300000000000001</v>
      </c>
      <c r="K40" s="1">
        <v>6.4000000000000001E-2</v>
      </c>
      <c r="L40" s="1">
        <v>0.72899999999999998</v>
      </c>
      <c r="M40" s="2">
        <v>0.97499999999999998</v>
      </c>
      <c r="N40" s="9">
        <v>0.77600000000000002</v>
      </c>
      <c r="O40" s="1">
        <v>0.129</v>
      </c>
      <c r="P40" s="1">
        <v>0.48</v>
      </c>
      <c r="Q40" s="2">
        <v>0.96499999999999997</v>
      </c>
      <c r="R40" s="9">
        <v>17.879000000000001</v>
      </c>
      <c r="S40" s="1">
        <v>6.3579999999999997</v>
      </c>
      <c r="T40" s="1">
        <v>8.3490000000000002</v>
      </c>
      <c r="U40" s="2">
        <v>32.767000000000003</v>
      </c>
      <c r="V40">
        <f t="shared" si="0"/>
        <v>9.5510000000000002</v>
      </c>
      <c r="W40">
        <f t="shared" si="1"/>
        <v>1</v>
      </c>
      <c r="X40">
        <f t="shared" si="2"/>
        <v>9.5510000000000002</v>
      </c>
      <c r="Z40">
        <f t="shared" si="3"/>
        <v>0.34310850439882701</v>
      </c>
      <c r="AB40">
        <f t="shared" si="4"/>
        <v>0.65689149560117299</v>
      </c>
    </row>
    <row r="41" spans="1:28" x14ac:dyDescent="0.75">
      <c r="A41" t="s">
        <v>55</v>
      </c>
      <c r="B41" s="9">
        <v>3.7469999999999999</v>
      </c>
      <c r="C41" s="1">
        <v>0.88300000000000001</v>
      </c>
      <c r="D41" s="1">
        <v>2.2069999999999999</v>
      </c>
      <c r="E41" s="2">
        <v>5.6459999999999999</v>
      </c>
      <c r="F41" s="9">
        <v>14.97</v>
      </c>
      <c r="G41" s="1">
        <v>0.98899999999999999</v>
      </c>
      <c r="H41" s="1">
        <v>12.989000000000001</v>
      </c>
      <c r="I41" s="2">
        <v>16.908000000000001</v>
      </c>
      <c r="J41" s="9">
        <v>0.88800000000000001</v>
      </c>
      <c r="K41" s="1">
        <v>5.8999999999999997E-2</v>
      </c>
      <c r="L41" s="1">
        <v>0.747</v>
      </c>
      <c r="M41" s="2">
        <v>0.97599999999999998</v>
      </c>
      <c r="N41" s="9">
        <v>0.79900000000000004</v>
      </c>
      <c r="O41" s="1">
        <v>0.122</v>
      </c>
      <c r="P41" s="1">
        <v>0.51200000000000001</v>
      </c>
      <c r="Q41" s="2">
        <v>0.97199999999999998</v>
      </c>
      <c r="R41" s="9">
        <v>9.7420000000000009</v>
      </c>
      <c r="S41" s="1">
        <v>3.0830000000000002</v>
      </c>
      <c r="T41" s="1">
        <v>5.36</v>
      </c>
      <c r="U41" s="2">
        <v>17.074000000000002</v>
      </c>
      <c r="V41">
        <f t="shared" si="0"/>
        <v>11.223000000000001</v>
      </c>
      <c r="W41">
        <f t="shared" si="1"/>
        <v>1</v>
      </c>
      <c r="X41">
        <f t="shared" si="2"/>
        <v>11.223000000000001</v>
      </c>
      <c r="Z41">
        <f t="shared" si="3"/>
        <v>0.35782747603833853</v>
      </c>
      <c r="AB41">
        <f t="shared" si="4"/>
        <v>0.64217252396166113</v>
      </c>
    </row>
    <row r="42" spans="1:28" x14ac:dyDescent="0.75">
      <c r="A42" t="s">
        <v>56</v>
      </c>
      <c r="B42" s="9">
        <v>4.4989999999999997</v>
      </c>
      <c r="C42" s="1">
        <v>0.746</v>
      </c>
      <c r="D42" s="1">
        <v>3.1829999999999998</v>
      </c>
      <c r="E42" s="2">
        <v>6.1159999999999997</v>
      </c>
      <c r="F42" s="9">
        <v>14.941000000000001</v>
      </c>
      <c r="G42" s="1">
        <v>1.0169999999999999</v>
      </c>
      <c r="H42" s="1">
        <v>12.955</v>
      </c>
      <c r="I42" s="2">
        <v>16.934000000000001</v>
      </c>
      <c r="J42" s="9">
        <v>0.88600000000000001</v>
      </c>
      <c r="K42" s="1">
        <v>6.2E-2</v>
      </c>
      <c r="L42" s="1">
        <v>0.74399999999999999</v>
      </c>
      <c r="M42" s="2">
        <v>0.97499999999999998</v>
      </c>
      <c r="N42" s="9">
        <v>0.80100000000000005</v>
      </c>
      <c r="O42" s="1">
        <v>0.11799999999999999</v>
      </c>
      <c r="P42" s="1">
        <v>0.51900000000000002</v>
      </c>
      <c r="Q42" s="2">
        <v>0.97299999999999998</v>
      </c>
      <c r="R42" s="9">
        <v>7.306</v>
      </c>
      <c r="S42" s="1">
        <v>2.4449999999999998</v>
      </c>
      <c r="T42" s="1">
        <v>3.9350000000000001</v>
      </c>
      <c r="U42" s="2">
        <v>13.239000000000001</v>
      </c>
      <c r="V42">
        <f t="shared" si="0"/>
        <v>10.442</v>
      </c>
      <c r="W42">
        <f t="shared" si="1"/>
        <v>1</v>
      </c>
      <c r="X42">
        <f t="shared" si="2"/>
        <v>10.442</v>
      </c>
      <c r="Z42">
        <f t="shared" si="3"/>
        <v>0.36421725239616631</v>
      </c>
      <c r="AB42">
        <f t="shared" si="4"/>
        <v>0.63578274760383402</v>
      </c>
    </row>
    <row r="43" spans="1:28" x14ac:dyDescent="0.75">
      <c r="A43" t="s">
        <v>57</v>
      </c>
      <c r="B43" s="9">
        <v>3.4140000000000001</v>
      </c>
      <c r="C43" s="1">
        <v>0.76500000000000001</v>
      </c>
      <c r="D43" s="1">
        <v>2.0619999999999998</v>
      </c>
      <c r="E43" s="2">
        <v>5.032</v>
      </c>
      <c r="F43" s="9">
        <v>15.023</v>
      </c>
      <c r="G43" s="1">
        <v>1.0149999999999999</v>
      </c>
      <c r="H43" s="1">
        <v>13.054</v>
      </c>
      <c r="I43" s="2">
        <v>17.053999999999998</v>
      </c>
      <c r="J43" s="9">
        <v>0.88800000000000001</v>
      </c>
      <c r="K43" s="1">
        <v>5.8999999999999997E-2</v>
      </c>
      <c r="L43" s="1">
        <v>0.751</v>
      </c>
      <c r="M43" s="2">
        <v>0.97599999999999998</v>
      </c>
      <c r="N43" s="9">
        <v>0.79900000000000004</v>
      </c>
      <c r="O43" s="1">
        <v>0.121</v>
      </c>
      <c r="P43" s="1">
        <v>0.50700000000000001</v>
      </c>
      <c r="Q43" s="2">
        <v>0.97</v>
      </c>
      <c r="R43" s="9">
        <v>7.0419999999999998</v>
      </c>
      <c r="S43" s="1">
        <v>2.2989999999999999</v>
      </c>
      <c r="T43" s="1">
        <v>3.847</v>
      </c>
      <c r="U43" s="2">
        <v>12.579000000000001</v>
      </c>
      <c r="V43">
        <f t="shared" si="0"/>
        <v>11.609</v>
      </c>
      <c r="W43">
        <f t="shared" si="1"/>
        <v>1</v>
      </c>
      <c r="X43">
        <f t="shared" si="2"/>
        <v>11.609</v>
      </c>
      <c r="Z43">
        <f t="shared" si="3"/>
        <v>0.35782747603833853</v>
      </c>
      <c r="AB43">
        <f t="shared" si="4"/>
        <v>0.64217252396166113</v>
      </c>
    </row>
    <row r="44" spans="1:28" x14ac:dyDescent="0.75">
      <c r="A44" t="s">
        <v>58</v>
      </c>
      <c r="B44" s="9">
        <v>2.964</v>
      </c>
      <c r="C44" s="1">
        <v>0.749</v>
      </c>
      <c r="D44" s="1">
        <v>1.639</v>
      </c>
      <c r="E44" s="2">
        <v>4.6210000000000004</v>
      </c>
      <c r="F44" s="9">
        <v>15.004</v>
      </c>
      <c r="G44" s="1">
        <v>0.98</v>
      </c>
      <c r="H44" s="1">
        <v>13.018000000000001</v>
      </c>
      <c r="I44" s="2">
        <v>16.904</v>
      </c>
      <c r="J44" s="9">
        <v>0.88900000000000001</v>
      </c>
      <c r="K44" s="1">
        <v>5.8999999999999997E-2</v>
      </c>
      <c r="L44" s="1">
        <v>0.754</v>
      </c>
      <c r="M44" s="2">
        <v>0.97599999999999998</v>
      </c>
      <c r="N44" s="9">
        <v>0.80300000000000005</v>
      </c>
      <c r="O44" s="1">
        <v>0.12</v>
      </c>
      <c r="P44" s="1">
        <v>0.52300000000000002</v>
      </c>
      <c r="Q44" s="2">
        <v>0.97199999999999998</v>
      </c>
      <c r="R44" s="9">
        <v>6.6310000000000002</v>
      </c>
      <c r="S44" s="1">
        <v>2.125</v>
      </c>
      <c r="T44" s="1">
        <v>3.6960000000000002</v>
      </c>
      <c r="U44" s="2">
        <v>11.753</v>
      </c>
      <c r="V44">
        <f t="shared" si="0"/>
        <v>12.04</v>
      </c>
      <c r="W44">
        <f t="shared" si="1"/>
        <v>1</v>
      </c>
      <c r="X44">
        <f t="shared" si="2"/>
        <v>12.04</v>
      </c>
      <c r="Z44">
        <f t="shared" si="3"/>
        <v>0.36038961038961043</v>
      </c>
      <c r="AB44">
        <f t="shared" si="4"/>
        <v>0.63961038961038963</v>
      </c>
    </row>
    <row r="45" spans="1:28" x14ac:dyDescent="0.75">
      <c r="A45" t="s">
        <v>59</v>
      </c>
      <c r="B45" s="9">
        <v>3.3029999999999999</v>
      </c>
      <c r="C45" s="1">
        <v>0.67500000000000004</v>
      </c>
      <c r="D45" s="1">
        <v>2.1480000000000001</v>
      </c>
      <c r="E45" s="2">
        <v>4.734</v>
      </c>
      <c r="F45" s="9">
        <v>15.000999999999999</v>
      </c>
      <c r="G45" s="1">
        <v>1.024</v>
      </c>
      <c r="H45" s="1">
        <v>12.945</v>
      </c>
      <c r="I45" s="2">
        <v>17.036000000000001</v>
      </c>
      <c r="J45" s="9">
        <v>0.89</v>
      </c>
      <c r="K45" s="1">
        <v>5.8000000000000003E-2</v>
      </c>
      <c r="L45" s="1">
        <v>0.75700000000000001</v>
      </c>
      <c r="M45" s="2">
        <v>0.97499999999999998</v>
      </c>
      <c r="N45" s="9">
        <v>0.80100000000000005</v>
      </c>
      <c r="O45" s="1">
        <v>0.123</v>
      </c>
      <c r="P45" s="1">
        <v>0.51</v>
      </c>
      <c r="Q45" s="2">
        <v>0.97399999999999998</v>
      </c>
      <c r="R45" s="9">
        <v>5.7709999999999999</v>
      </c>
      <c r="S45" s="1">
        <v>1.8320000000000001</v>
      </c>
      <c r="T45" s="1">
        <v>3.1949999999999998</v>
      </c>
      <c r="U45" s="2">
        <v>10.188000000000001</v>
      </c>
      <c r="V45">
        <f t="shared" si="0"/>
        <v>11.698</v>
      </c>
      <c r="W45">
        <f t="shared" si="1"/>
        <v>1</v>
      </c>
      <c r="X45">
        <f t="shared" si="2"/>
        <v>11.698</v>
      </c>
      <c r="Z45">
        <f t="shared" si="3"/>
        <v>0.35598705501618139</v>
      </c>
      <c r="AB45">
        <f t="shared" si="4"/>
        <v>0.644012944983819</v>
      </c>
    </row>
    <row r="46" spans="1:28" x14ac:dyDescent="0.75">
      <c r="A46" t="s">
        <v>60</v>
      </c>
      <c r="B46" s="9">
        <v>3.363</v>
      </c>
      <c r="C46" s="1">
        <v>0.84</v>
      </c>
      <c r="D46" s="1">
        <v>1.877</v>
      </c>
      <c r="E46" s="2">
        <v>5.1870000000000003</v>
      </c>
      <c r="F46" s="9">
        <v>14.984</v>
      </c>
      <c r="G46" s="1">
        <v>1.0069999999999999</v>
      </c>
      <c r="H46" s="1">
        <v>13.015000000000001</v>
      </c>
      <c r="I46" s="2">
        <v>16.956</v>
      </c>
      <c r="J46" s="9">
        <v>0.88900000000000001</v>
      </c>
      <c r="K46" s="1">
        <v>0.06</v>
      </c>
      <c r="L46" s="1">
        <v>0.75</v>
      </c>
      <c r="M46" s="2">
        <v>0.97599999999999998</v>
      </c>
      <c r="N46" s="9">
        <v>0.79600000000000004</v>
      </c>
      <c r="O46" s="1">
        <v>0.124</v>
      </c>
      <c r="P46" s="1">
        <v>0.503</v>
      </c>
      <c r="Q46" s="2">
        <v>0.97099999999999997</v>
      </c>
      <c r="R46" s="9">
        <v>8.4339999999999993</v>
      </c>
      <c r="S46" s="1">
        <v>2.7229999999999999</v>
      </c>
      <c r="T46" s="1">
        <v>4.6150000000000002</v>
      </c>
      <c r="U46" s="2">
        <v>15.127000000000001</v>
      </c>
      <c r="V46">
        <f t="shared" si="0"/>
        <v>11.621</v>
      </c>
      <c r="W46">
        <f t="shared" si="1"/>
        <v>1</v>
      </c>
      <c r="X46">
        <f t="shared" si="2"/>
        <v>11.621</v>
      </c>
      <c r="Z46">
        <f t="shared" si="3"/>
        <v>0.35238095238095241</v>
      </c>
      <c r="AB46">
        <f t="shared" si="4"/>
        <v>0.64761904761904765</v>
      </c>
    </row>
    <row r="47" spans="1:28" x14ac:dyDescent="0.75">
      <c r="A47" t="s">
        <v>61</v>
      </c>
      <c r="B47" s="9">
        <v>3.302</v>
      </c>
      <c r="C47" s="1">
        <v>0.77200000000000002</v>
      </c>
      <c r="D47" s="1">
        <v>1.9910000000000001</v>
      </c>
      <c r="E47" s="2">
        <v>5.0289999999999999</v>
      </c>
      <c r="F47" s="9">
        <v>14.994999999999999</v>
      </c>
      <c r="G47" s="1">
        <v>1.006</v>
      </c>
      <c r="H47" s="1">
        <v>13.032999999999999</v>
      </c>
      <c r="I47" s="2">
        <v>16.922000000000001</v>
      </c>
      <c r="J47" s="9">
        <v>0.88900000000000001</v>
      </c>
      <c r="K47" s="1">
        <v>0.06</v>
      </c>
      <c r="L47" s="1">
        <v>0.749</v>
      </c>
      <c r="M47" s="2">
        <v>0.97399999999999998</v>
      </c>
      <c r="N47" s="9">
        <v>0.80200000000000005</v>
      </c>
      <c r="O47" s="1">
        <v>0.11799999999999999</v>
      </c>
      <c r="P47" s="1">
        <v>0.53200000000000003</v>
      </c>
      <c r="Q47" s="2">
        <v>0.97099999999999997</v>
      </c>
      <c r="R47" s="9">
        <v>7.0549999999999997</v>
      </c>
      <c r="S47" s="1">
        <v>2.331</v>
      </c>
      <c r="T47" s="1">
        <v>3.839</v>
      </c>
      <c r="U47" s="2">
        <v>12.923</v>
      </c>
      <c r="V47">
        <f t="shared" si="0"/>
        <v>11.693</v>
      </c>
      <c r="W47">
        <f t="shared" si="1"/>
        <v>1</v>
      </c>
      <c r="X47">
        <f t="shared" si="2"/>
        <v>11.693</v>
      </c>
      <c r="Z47">
        <f t="shared" si="3"/>
        <v>0.35922330097087379</v>
      </c>
      <c r="AB47">
        <f t="shared" si="4"/>
        <v>0.64077669902912615</v>
      </c>
    </row>
    <row r="48" spans="1:28" x14ac:dyDescent="0.75">
      <c r="A48" t="s">
        <v>62</v>
      </c>
      <c r="B48" s="9">
        <v>3.7040000000000002</v>
      </c>
      <c r="C48" s="1">
        <v>0.82499999999999996</v>
      </c>
      <c r="D48" s="1">
        <v>2.2629999999999999</v>
      </c>
      <c r="E48" s="2">
        <v>5.4939999999999998</v>
      </c>
      <c r="F48" s="9">
        <v>15.022</v>
      </c>
      <c r="G48" s="1">
        <v>1.0049999999999999</v>
      </c>
      <c r="H48" s="1">
        <v>13.099</v>
      </c>
      <c r="I48" s="2">
        <v>16.984999999999999</v>
      </c>
      <c r="J48" s="9">
        <v>0.88800000000000001</v>
      </c>
      <c r="K48" s="1">
        <v>5.8999999999999997E-2</v>
      </c>
      <c r="L48" s="1">
        <v>0.747</v>
      </c>
      <c r="M48" s="2">
        <v>0.97399999999999998</v>
      </c>
      <c r="N48" s="9">
        <v>0.8</v>
      </c>
      <c r="O48" s="1">
        <v>0.122</v>
      </c>
      <c r="P48" s="1">
        <v>0.52700000000000002</v>
      </c>
      <c r="Q48" s="2">
        <v>0.97399999999999998</v>
      </c>
      <c r="R48" s="9">
        <v>8.91</v>
      </c>
      <c r="S48" s="1">
        <v>2.798</v>
      </c>
      <c r="T48" s="1">
        <v>4.9569999999999999</v>
      </c>
      <c r="U48" s="2">
        <v>15.821999999999999</v>
      </c>
      <c r="V48">
        <f t="shared" si="0"/>
        <v>11.318</v>
      </c>
      <c r="W48">
        <f t="shared" si="1"/>
        <v>1</v>
      </c>
      <c r="X48">
        <f t="shared" si="2"/>
        <v>11.318</v>
      </c>
      <c r="Z48">
        <f t="shared" si="3"/>
        <v>0.35897435897435886</v>
      </c>
      <c r="AB48">
        <f t="shared" si="4"/>
        <v>0.64102564102564075</v>
      </c>
    </row>
    <row r="49" spans="1:28" x14ac:dyDescent="0.75">
      <c r="A49" t="s">
        <v>63</v>
      </c>
      <c r="B49" s="9">
        <v>3.2719999999999998</v>
      </c>
      <c r="C49" s="1">
        <v>0.67300000000000004</v>
      </c>
      <c r="D49" s="1">
        <v>2.0830000000000002</v>
      </c>
      <c r="E49" s="2">
        <v>4.8029999999999999</v>
      </c>
      <c r="F49" s="9">
        <v>14.978999999999999</v>
      </c>
      <c r="G49" s="1">
        <v>0.998</v>
      </c>
      <c r="H49" s="1">
        <v>12.99</v>
      </c>
      <c r="I49" s="2">
        <v>16.936</v>
      </c>
      <c r="J49" s="9">
        <v>0.89</v>
      </c>
      <c r="K49" s="1">
        <v>5.8999999999999997E-2</v>
      </c>
      <c r="L49" s="1">
        <v>0.75</v>
      </c>
      <c r="M49" s="2">
        <v>0.97599999999999998</v>
      </c>
      <c r="N49" s="9">
        <v>0.8</v>
      </c>
      <c r="O49" s="1">
        <v>0.121</v>
      </c>
      <c r="P49" s="1">
        <v>0.51700000000000002</v>
      </c>
      <c r="Q49" s="2">
        <v>0.97199999999999998</v>
      </c>
      <c r="R49" s="9">
        <v>5.4160000000000004</v>
      </c>
      <c r="S49" s="1">
        <v>1.728</v>
      </c>
      <c r="T49" s="1">
        <v>3.004</v>
      </c>
      <c r="U49" s="2">
        <v>9.7870000000000008</v>
      </c>
      <c r="V49">
        <f t="shared" si="0"/>
        <v>11.706999999999999</v>
      </c>
      <c r="W49">
        <f t="shared" si="1"/>
        <v>1</v>
      </c>
      <c r="X49">
        <f t="shared" si="2"/>
        <v>11.706999999999999</v>
      </c>
      <c r="Z49">
        <f t="shared" si="3"/>
        <v>0.35483870967741948</v>
      </c>
      <c r="AB49">
        <f t="shared" si="4"/>
        <v>0.64516129032258085</v>
      </c>
    </row>
    <row r="50" spans="1:28" x14ac:dyDescent="0.75">
      <c r="A50" t="s">
        <v>64</v>
      </c>
      <c r="B50" s="9">
        <v>1.7270000000000001</v>
      </c>
      <c r="C50" s="1">
        <v>0.54300000000000004</v>
      </c>
      <c r="D50" s="1">
        <v>0.82699999999999996</v>
      </c>
      <c r="E50" s="2">
        <v>2.9079999999999999</v>
      </c>
      <c r="F50" s="9">
        <v>15.000999999999999</v>
      </c>
      <c r="G50" s="1">
        <v>0.99199999999999999</v>
      </c>
      <c r="H50" s="1">
        <v>13.065</v>
      </c>
      <c r="I50" s="2">
        <v>16.922999999999998</v>
      </c>
      <c r="J50" s="9">
        <v>0.88900000000000001</v>
      </c>
      <c r="K50" s="1">
        <v>5.8999999999999997E-2</v>
      </c>
      <c r="L50" s="1">
        <v>0.753</v>
      </c>
      <c r="M50" s="2">
        <v>0.97499999999999998</v>
      </c>
      <c r="N50" s="9">
        <v>0.79900000000000004</v>
      </c>
      <c r="O50" s="1">
        <v>0.123</v>
      </c>
      <c r="P50" s="1">
        <v>0.51400000000000001</v>
      </c>
      <c r="Q50" s="2">
        <v>0.97299999999999998</v>
      </c>
      <c r="R50" s="9">
        <v>3.198</v>
      </c>
      <c r="S50" s="1">
        <v>0.98799999999999999</v>
      </c>
      <c r="T50" s="1">
        <v>1.776</v>
      </c>
      <c r="U50" s="2">
        <v>5.5110000000000001</v>
      </c>
      <c r="V50">
        <f t="shared" si="0"/>
        <v>13.273999999999999</v>
      </c>
      <c r="W50">
        <f t="shared" si="1"/>
        <v>1</v>
      </c>
      <c r="X50">
        <f t="shared" ref="X50:X74" si="5">W50*V50</f>
        <v>13.273999999999999</v>
      </c>
      <c r="Z50">
        <f t="shared" si="3"/>
        <v>0.35576923076923078</v>
      </c>
      <c r="AB50">
        <f t="shared" si="4"/>
        <v>0.64423076923076916</v>
      </c>
    </row>
    <row r="51" spans="1:28" x14ac:dyDescent="0.75">
      <c r="A51" t="s">
        <v>65</v>
      </c>
      <c r="B51" s="9">
        <v>3.383</v>
      </c>
      <c r="C51" s="1">
        <v>0.67200000000000004</v>
      </c>
      <c r="D51" s="1">
        <v>2.1749999999999998</v>
      </c>
      <c r="E51" s="2">
        <v>4.8410000000000002</v>
      </c>
      <c r="F51" s="9">
        <v>14.984999999999999</v>
      </c>
      <c r="G51" s="1">
        <v>1.052</v>
      </c>
      <c r="H51" s="1">
        <v>12.759</v>
      </c>
      <c r="I51" s="2">
        <v>17.024999999999999</v>
      </c>
      <c r="J51" s="9">
        <v>0.88700000000000001</v>
      </c>
      <c r="K51" s="1">
        <v>6.0999999999999999E-2</v>
      </c>
      <c r="L51" s="1">
        <v>0.74299999999999999</v>
      </c>
      <c r="M51" s="2">
        <v>0.97499999999999998</v>
      </c>
      <c r="N51" s="9">
        <v>0.8</v>
      </c>
      <c r="O51" s="1">
        <v>0.121</v>
      </c>
      <c r="P51" s="1">
        <v>0.51500000000000001</v>
      </c>
      <c r="Q51" s="2">
        <v>0.97199999999999998</v>
      </c>
      <c r="R51" s="9">
        <v>5.375</v>
      </c>
      <c r="S51" s="1">
        <v>1.7310000000000001</v>
      </c>
      <c r="T51" s="1">
        <v>2.831</v>
      </c>
      <c r="U51" s="2">
        <v>9.375</v>
      </c>
      <c r="V51">
        <f t="shared" si="0"/>
        <v>11.602</v>
      </c>
      <c r="W51">
        <f t="shared" si="1"/>
        <v>1</v>
      </c>
      <c r="X51">
        <f t="shared" si="5"/>
        <v>11.602</v>
      </c>
      <c r="Z51">
        <f t="shared" si="3"/>
        <v>0.36102236421725242</v>
      </c>
      <c r="AB51">
        <f t="shared" si="4"/>
        <v>0.63897763578274758</v>
      </c>
    </row>
    <row r="52" spans="1:28" x14ac:dyDescent="0.75">
      <c r="A52" t="s">
        <v>66</v>
      </c>
      <c r="B52" s="9">
        <v>3.407</v>
      </c>
      <c r="C52" s="1">
        <v>0.75700000000000001</v>
      </c>
      <c r="D52" s="1">
        <v>2.0459999999999998</v>
      </c>
      <c r="E52" s="2">
        <v>5.0339999999999998</v>
      </c>
      <c r="F52" s="9">
        <v>15.012</v>
      </c>
      <c r="G52" s="1">
        <v>1.0149999999999999</v>
      </c>
      <c r="H52" s="1">
        <v>13.021000000000001</v>
      </c>
      <c r="I52" s="2">
        <v>17.053000000000001</v>
      </c>
      <c r="J52" s="9">
        <v>0.88900000000000001</v>
      </c>
      <c r="K52" s="1">
        <v>0.06</v>
      </c>
      <c r="L52" s="1">
        <v>0.748</v>
      </c>
      <c r="M52" s="2">
        <v>0.97699999999999998</v>
      </c>
      <c r="N52" s="9">
        <v>0.80100000000000005</v>
      </c>
      <c r="O52" s="1">
        <v>0.122</v>
      </c>
      <c r="P52" s="1">
        <v>0.50900000000000001</v>
      </c>
      <c r="Q52" s="2">
        <v>0.97099999999999997</v>
      </c>
      <c r="R52" s="9">
        <v>6.9450000000000003</v>
      </c>
      <c r="S52" s="1">
        <v>2.238</v>
      </c>
      <c r="T52" s="1">
        <v>3.9089999999999998</v>
      </c>
      <c r="U52" s="2">
        <v>12.629</v>
      </c>
      <c r="V52">
        <f t="shared" si="0"/>
        <v>11.605</v>
      </c>
      <c r="W52">
        <f t="shared" si="1"/>
        <v>1</v>
      </c>
      <c r="X52">
        <f t="shared" si="5"/>
        <v>11.605</v>
      </c>
      <c r="Z52">
        <f t="shared" si="3"/>
        <v>0.35806451612903228</v>
      </c>
      <c r="AB52">
        <f t="shared" si="4"/>
        <v>0.64193548387096766</v>
      </c>
    </row>
    <row r="53" spans="1:28" x14ac:dyDescent="0.75">
      <c r="A53" t="s">
        <v>67</v>
      </c>
      <c r="B53" s="9">
        <v>3.06</v>
      </c>
      <c r="C53" s="1">
        <v>0.59</v>
      </c>
      <c r="D53" s="1">
        <v>2.0379999999999998</v>
      </c>
      <c r="E53" s="2">
        <v>4.3410000000000002</v>
      </c>
      <c r="F53" s="9">
        <v>15.007999999999999</v>
      </c>
      <c r="G53" s="1">
        <v>1.016</v>
      </c>
      <c r="H53" s="1">
        <v>13.031000000000001</v>
      </c>
      <c r="I53" s="2">
        <v>16.997</v>
      </c>
      <c r="J53" s="9">
        <v>0.89</v>
      </c>
      <c r="K53" s="1">
        <v>0.06</v>
      </c>
      <c r="L53" s="1">
        <v>0.746</v>
      </c>
      <c r="M53" s="2">
        <v>0.97599999999999998</v>
      </c>
      <c r="N53" s="9">
        <v>0.79900000000000004</v>
      </c>
      <c r="O53" s="1">
        <v>0.123</v>
      </c>
      <c r="P53" s="1">
        <v>0.51400000000000001</v>
      </c>
      <c r="Q53" s="2">
        <v>0.97299999999999998</v>
      </c>
      <c r="R53" s="9">
        <v>4.1630000000000003</v>
      </c>
      <c r="S53" s="1">
        <v>1.321</v>
      </c>
      <c r="T53" s="1">
        <v>2.2989999999999999</v>
      </c>
      <c r="U53" s="2">
        <v>7.327</v>
      </c>
      <c r="V53">
        <f t="shared" si="0"/>
        <v>11.947999999999999</v>
      </c>
      <c r="W53">
        <f t="shared" si="1"/>
        <v>1</v>
      </c>
      <c r="X53">
        <f t="shared" si="5"/>
        <v>11.947999999999999</v>
      </c>
      <c r="Z53">
        <f t="shared" si="3"/>
        <v>0.35369774919614161</v>
      </c>
      <c r="AB53">
        <f t="shared" si="4"/>
        <v>0.64630225080385872</v>
      </c>
    </row>
    <row r="54" spans="1:28" x14ac:dyDescent="0.75">
      <c r="A54" t="s">
        <v>68</v>
      </c>
      <c r="B54" s="9">
        <v>4.7969999999999997</v>
      </c>
      <c r="C54" s="1">
        <v>0.98</v>
      </c>
      <c r="D54" s="1">
        <v>3.0179999999999998</v>
      </c>
      <c r="E54" s="2">
        <v>6.7679999999999998</v>
      </c>
      <c r="F54" s="9">
        <v>14.875999999999999</v>
      </c>
      <c r="G54" s="1">
        <v>1.0309999999999999</v>
      </c>
      <c r="H54" s="1">
        <v>12.861000000000001</v>
      </c>
      <c r="I54" s="2">
        <v>16.954999999999998</v>
      </c>
      <c r="J54" s="9">
        <v>0.878</v>
      </c>
      <c r="K54" s="1">
        <v>6.5000000000000002E-2</v>
      </c>
      <c r="L54" s="1">
        <v>0.72799999999999998</v>
      </c>
      <c r="M54" s="2">
        <v>0.97299999999999998</v>
      </c>
      <c r="N54" s="9">
        <v>0.77800000000000002</v>
      </c>
      <c r="O54" s="1">
        <v>0.13</v>
      </c>
      <c r="P54" s="1">
        <v>0.48</v>
      </c>
      <c r="Q54" s="2">
        <v>0.96599999999999997</v>
      </c>
      <c r="R54" s="9">
        <v>11.138</v>
      </c>
      <c r="S54" s="1">
        <v>4.1970000000000001</v>
      </c>
      <c r="T54" s="1">
        <v>4.9119999999999999</v>
      </c>
      <c r="U54" s="2">
        <v>21.064</v>
      </c>
      <c r="V54">
        <f t="shared" si="0"/>
        <v>10.079000000000001</v>
      </c>
      <c r="W54">
        <f t="shared" si="1"/>
        <v>1</v>
      </c>
      <c r="X54">
        <f t="shared" si="5"/>
        <v>10.079000000000001</v>
      </c>
      <c r="Z54">
        <f t="shared" si="3"/>
        <v>0.3546511627906978</v>
      </c>
      <c r="AB54">
        <f t="shared" si="4"/>
        <v>0.64534883720930247</v>
      </c>
    </row>
    <row r="55" spans="1:28" x14ac:dyDescent="0.75">
      <c r="A55" t="s">
        <v>69</v>
      </c>
      <c r="B55" s="9">
        <v>2.7</v>
      </c>
      <c r="C55" s="1">
        <v>0.68</v>
      </c>
      <c r="D55" s="1">
        <v>1.5289999999999999</v>
      </c>
      <c r="E55" s="2">
        <v>4.1760000000000002</v>
      </c>
      <c r="F55" s="9">
        <v>15.021000000000001</v>
      </c>
      <c r="G55" s="1">
        <v>0.98699999999999999</v>
      </c>
      <c r="H55" s="1">
        <v>13.102</v>
      </c>
      <c r="I55" s="2">
        <v>16.989000000000001</v>
      </c>
      <c r="J55" s="9">
        <v>0.88900000000000001</v>
      </c>
      <c r="K55" s="1">
        <v>0.06</v>
      </c>
      <c r="L55" s="1">
        <v>0.747</v>
      </c>
      <c r="M55" s="2">
        <v>0.97599999999999998</v>
      </c>
      <c r="N55" s="9">
        <v>0.80100000000000005</v>
      </c>
      <c r="O55" s="1">
        <v>0.11899999999999999</v>
      </c>
      <c r="P55" s="1">
        <v>0.52200000000000002</v>
      </c>
      <c r="Q55" s="2">
        <v>0.97099999999999997</v>
      </c>
      <c r="R55" s="9">
        <v>5.2210000000000001</v>
      </c>
      <c r="S55" s="1">
        <v>1.661</v>
      </c>
      <c r="T55" s="1">
        <v>2.8929999999999998</v>
      </c>
      <c r="U55" s="2">
        <v>9.2889999999999997</v>
      </c>
      <c r="V55">
        <f t="shared" si="0"/>
        <v>12.321000000000002</v>
      </c>
      <c r="W55">
        <f t="shared" si="1"/>
        <v>1</v>
      </c>
      <c r="X55">
        <f t="shared" si="5"/>
        <v>12.321000000000002</v>
      </c>
      <c r="Z55">
        <f t="shared" si="3"/>
        <v>0.35806451612903228</v>
      </c>
      <c r="AB55">
        <f t="shared" si="4"/>
        <v>0.64193548387096766</v>
      </c>
    </row>
    <row r="56" spans="1:28" x14ac:dyDescent="0.75">
      <c r="A56" t="s">
        <v>70</v>
      </c>
      <c r="B56" s="9">
        <v>3.9990000000000001</v>
      </c>
      <c r="C56" s="1">
        <v>0.76500000000000001</v>
      </c>
      <c r="D56" s="1">
        <v>2.69</v>
      </c>
      <c r="E56" s="2">
        <v>5.6429999999999998</v>
      </c>
      <c r="F56" s="9">
        <v>14.999000000000001</v>
      </c>
      <c r="G56" s="1">
        <v>1.0249999999999999</v>
      </c>
      <c r="H56" s="1">
        <v>13.007</v>
      </c>
      <c r="I56" s="2">
        <v>17.024000000000001</v>
      </c>
      <c r="J56" s="9">
        <v>0.88800000000000001</v>
      </c>
      <c r="K56" s="1">
        <v>0.06</v>
      </c>
      <c r="L56" s="1">
        <v>0.752</v>
      </c>
      <c r="M56" s="2">
        <v>0.97499999999999998</v>
      </c>
      <c r="N56" s="9">
        <v>0.8</v>
      </c>
      <c r="O56" s="1">
        <v>0.12</v>
      </c>
      <c r="P56" s="1">
        <v>0.51400000000000001</v>
      </c>
      <c r="Q56" s="2">
        <v>0.97499999999999998</v>
      </c>
      <c r="R56" s="9">
        <v>7.9169999999999998</v>
      </c>
      <c r="S56" s="1">
        <v>2.5579999999999998</v>
      </c>
      <c r="T56" s="1">
        <v>4.38</v>
      </c>
      <c r="U56" s="2">
        <v>14.276</v>
      </c>
      <c r="V56">
        <f t="shared" si="0"/>
        <v>11</v>
      </c>
      <c r="W56">
        <f t="shared" si="1"/>
        <v>1</v>
      </c>
      <c r="X56">
        <f t="shared" si="5"/>
        <v>11</v>
      </c>
      <c r="Z56">
        <f t="shared" si="3"/>
        <v>0.35897435897435886</v>
      </c>
      <c r="AB56">
        <f t="shared" si="4"/>
        <v>0.64102564102564075</v>
      </c>
    </row>
    <row r="57" spans="1:28" x14ac:dyDescent="0.75">
      <c r="A57" t="s">
        <v>71</v>
      </c>
      <c r="B57" s="9">
        <v>1.5940000000000001</v>
      </c>
      <c r="C57" s="1">
        <v>0.436</v>
      </c>
      <c r="D57" s="1">
        <v>0.84</v>
      </c>
      <c r="E57" s="2">
        <v>2.5640000000000001</v>
      </c>
      <c r="F57" s="9">
        <v>14.988</v>
      </c>
      <c r="G57" s="1">
        <v>1.006</v>
      </c>
      <c r="H57" s="1">
        <v>12.988</v>
      </c>
      <c r="I57" s="2">
        <v>16.913</v>
      </c>
      <c r="J57" s="9">
        <v>0.88900000000000001</v>
      </c>
      <c r="K57" s="1">
        <v>5.8999999999999997E-2</v>
      </c>
      <c r="L57" s="1">
        <v>0.748</v>
      </c>
      <c r="M57" s="2">
        <v>0.97499999999999998</v>
      </c>
      <c r="N57" s="9">
        <v>0.80200000000000005</v>
      </c>
      <c r="O57" s="1">
        <v>0.11899999999999999</v>
      </c>
      <c r="P57" s="1">
        <v>0.52400000000000002</v>
      </c>
      <c r="Q57" s="2">
        <v>0.97199999999999998</v>
      </c>
      <c r="R57" s="9">
        <v>2.177</v>
      </c>
      <c r="S57" s="1">
        <v>0.69199999999999995</v>
      </c>
      <c r="T57" s="1">
        <v>1.1930000000000001</v>
      </c>
      <c r="U57" s="2">
        <v>3.8109999999999999</v>
      </c>
      <c r="V57">
        <f t="shared" si="0"/>
        <v>13.394</v>
      </c>
      <c r="W57">
        <f t="shared" si="1"/>
        <v>1</v>
      </c>
      <c r="X57">
        <f t="shared" si="5"/>
        <v>13.394</v>
      </c>
      <c r="Z57">
        <f t="shared" si="3"/>
        <v>0.35922330097087379</v>
      </c>
      <c r="AB57">
        <f t="shared" si="4"/>
        <v>0.64077669902912615</v>
      </c>
    </row>
    <row r="58" spans="1:28" x14ac:dyDescent="0.75">
      <c r="A58" t="s">
        <v>72</v>
      </c>
      <c r="B58" s="9">
        <v>5.4160000000000004</v>
      </c>
      <c r="C58" s="1">
        <v>1.103</v>
      </c>
      <c r="D58" s="1">
        <v>3.238</v>
      </c>
      <c r="E58" s="2">
        <v>7.5919999999999996</v>
      </c>
      <c r="F58" s="9">
        <v>14.978</v>
      </c>
      <c r="G58" s="1">
        <v>1.02</v>
      </c>
      <c r="H58" s="1">
        <v>13.028</v>
      </c>
      <c r="I58" s="2">
        <v>16.98</v>
      </c>
      <c r="J58" s="9">
        <v>0.88</v>
      </c>
      <c r="K58" s="1">
        <v>6.5000000000000002E-2</v>
      </c>
      <c r="L58" s="1">
        <v>0.72</v>
      </c>
      <c r="M58" s="2">
        <v>0.97199999999999998</v>
      </c>
      <c r="N58" s="9">
        <v>0.78800000000000003</v>
      </c>
      <c r="O58" s="1">
        <v>0.127</v>
      </c>
      <c r="P58" s="1">
        <v>0.497</v>
      </c>
      <c r="Q58" s="2">
        <v>0.97099999999999997</v>
      </c>
      <c r="R58" s="9">
        <v>20.849</v>
      </c>
      <c r="S58" s="1">
        <v>7.0640000000000001</v>
      </c>
      <c r="T58" s="1">
        <v>10.220000000000001</v>
      </c>
      <c r="U58" s="2">
        <v>37.677999999999997</v>
      </c>
      <c r="V58">
        <f t="shared" si="0"/>
        <v>9.5619999999999994</v>
      </c>
      <c r="W58">
        <f t="shared" si="1"/>
        <v>1</v>
      </c>
      <c r="X58">
        <f t="shared" si="5"/>
        <v>9.5619999999999994</v>
      </c>
      <c r="Z58">
        <f t="shared" si="3"/>
        <v>0.36144578313253001</v>
      </c>
      <c r="AB58">
        <f t="shared" si="4"/>
        <v>0.6385542168674696</v>
      </c>
    </row>
    <row r="59" spans="1:28" x14ac:dyDescent="0.75">
      <c r="A59" t="s">
        <v>73</v>
      </c>
      <c r="B59" s="9">
        <v>1.585</v>
      </c>
      <c r="C59" s="1">
        <v>0.56299999999999994</v>
      </c>
      <c r="D59" s="1">
        <v>0.63</v>
      </c>
      <c r="E59" s="2">
        <v>2.843</v>
      </c>
      <c r="F59" s="9">
        <v>15.012</v>
      </c>
      <c r="G59" s="1">
        <v>1</v>
      </c>
      <c r="H59" s="1">
        <v>13.069000000000001</v>
      </c>
      <c r="I59" s="2">
        <v>16.943999999999999</v>
      </c>
      <c r="J59" s="9">
        <v>0.88900000000000001</v>
      </c>
      <c r="K59" s="1">
        <v>5.8999999999999997E-2</v>
      </c>
      <c r="L59" s="1">
        <v>0.748</v>
      </c>
      <c r="M59" s="2">
        <v>0.97499999999999998</v>
      </c>
      <c r="N59" s="9">
        <v>0.8</v>
      </c>
      <c r="O59" s="1">
        <v>0.121</v>
      </c>
      <c r="P59" s="1">
        <v>0.51800000000000002</v>
      </c>
      <c r="Q59" s="2">
        <v>0.97199999999999998</v>
      </c>
      <c r="R59" s="9">
        <v>3.3820000000000001</v>
      </c>
      <c r="S59" s="1">
        <v>1.0649999999999999</v>
      </c>
      <c r="T59" s="1">
        <v>1.8779999999999999</v>
      </c>
      <c r="U59" s="2">
        <v>5.9660000000000002</v>
      </c>
      <c r="V59">
        <f t="shared" si="0"/>
        <v>13.427</v>
      </c>
      <c r="W59">
        <f t="shared" si="1"/>
        <v>1</v>
      </c>
      <c r="X59">
        <f t="shared" si="5"/>
        <v>13.427</v>
      </c>
      <c r="Z59">
        <f t="shared" si="3"/>
        <v>0.35691318327974281</v>
      </c>
      <c r="AB59">
        <f t="shared" si="4"/>
        <v>0.64308681672025725</v>
      </c>
    </row>
    <row r="60" spans="1:28" x14ac:dyDescent="0.75">
      <c r="A60" t="s">
        <v>74</v>
      </c>
      <c r="B60" s="9">
        <v>5.1509999999999998</v>
      </c>
      <c r="C60" s="1">
        <v>1.0640000000000001</v>
      </c>
      <c r="D60" s="1">
        <v>3.3180000000000001</v>
      </c>
      <c r="E60" s="2">
        <v>7.3819999999999997</v>
      </c>
      <c r="F60" s="9">
        <v>14.977</v>
      </c>
      <c r="G60" s="1">
        <v>0.95199999999999996</v>
      </c>
      <c r="H60" s="1">
        <v>13.061999999999999</v>
      </c>
      <c r="I60" s="2">
        <v>16.82</v>
      </c>
      <c r="J60" s="9">
        <v>0.86699999999999999</v>
      </c>
      <c r="K60" s="1">
        <v>6.8000000000000005E-2</v>
      </c>
      <c r="L60" s="1">
        <v>0.70899999999999996</v>
      </c>
      <c r="M60" s="2">
        <v>0.96699999999999997</v>
      </c>
      <c r="N60" s="9">
        <v>0.71</v>
      </c>
      <c r="O60" s="1">
        <v>0.13700000000000001</v>
      </c>
      <c r="P60" s="1">
        <v>0.40600000000000003</v>
      </c>
      <c r="Q60" s="2">
        <v>0.93500000000000005</v>
      </c>
      <c r="R60" s="9">
        <v>9.9260000000000002</v>
      </c>
      <c r="S60" s="1">
        <v>4.6390000000000002</v>
      </c>
      <c r="T60" s="1">
        <v>4.0970000000000004</v>
      </c>
      <c r="U60" s="2">
        <v>22.295999999999999</v>
      </c>
      <c r="V60">
        <f t="shared" si="0"/>
        <v>9.8260000000000005</v>
      </c>
      <c r="W60">
        <f t="shared" si="1"/>
        <v>1</v>
      </c>
      <c r="X60">
        <f t="shared" si="5"/>
        <v>9.8260000000000005</v>
      </c>
      <c r="Z60">
        <f t="shared" si="3"/>
        <v>0.31442080378250592</v>
      </c>
      <c r="AB60">
        <f t="shared" si="4"/>
        <v>0.68557919621749408</v>
      </c>
    </row>
    <row r="61" spans="1:28" x14ac:dyDescent="0.75">
      <c r="A61" t="s">
        <v>75</v>
      </c>
      <c r="B61" s="9">
        <v>3.633</v>
      </c>
      <c r="C61" s="1">
        <v>1.006</v>
      </c>
      <c r="D61" s="1">
        <v>1.8089999999999999</v>
      </c>
      <c r="E61" s="2">
        <v>5.6529999999999996</v>
      </c>
      <c r="F61" s="9">
        <v>14.765000000000001</v>
      </c>
      <c r="G61" s="1">
        <v>1.042</v>
      </c>
      <c r="H61" s="1">
        <v>12.705</v>
      </c>
      <c r="I61" s="2">
        <v>16.882000000000001</v>
      </c>
      <c r="J61" s="9">
        <v>0.88700000000000001</v>
      </c>
      <c r="K61" s="1">
        <v>0.06</v>
      </c>
      <c r="L61" s="1">
        <v>0.74399999999999999</v>
      </c>
      <c r="M61" s="2">
        <v>0.97399999999999998</v>
      </c>
      <c r="N61" s="9">
        <v>0.77500000000000002</v>
      </c>
      <c r="O61" s="1">
        <v>0.127</v>
      </c>
      <c r="P61" s="1">
        <v>0.48699999999999999</v>
      </c>
      <c r="Q61" s="2">
        <v>0.96299999999999997</v>
      </c>
      <c r="R61" s="9">
        <v>8.9169999999999998</v>
      </c>
      <c r="S61" s="1">
        <v>3.395</v>
      </c>
      <c r="T61" s="1">
        <v>4.0149999999999997</v>
      </c>
      <c r="U61" s="2">
        <v>17.117999999999999</v>
      </c>
      <c r="V61">
        <f t="shared" si="0"/>
        <v>11.132000000000001</v>
      </c>
      <c r="W61">
        <f t="shared" si="1"/>
        <v>1</v>
      </c>
      <c r="X61">
        <f t="shared" si="5"/>
        <v>11.132000000000001</v>
      </c>
      <c r="Z61">
        <f t="shared" si="3"/>
        <v>0.33431952662721892</v>
      </c>
      <c r="AB61">
        <f t="shared" si="4"/>
        <v>0.66568047337278102</v>
      </c>
    </row>
    <row r="62" spans="1:28" x14ac:dyDescent="0.75">
      <c r="A62" t="s">
        <v>76</v>
      </c>
      <c r="B62" s="9">
        <v>2.306</v>
      </c>
      <c r="C62" s="1">
        <v>0.52400000000000002</v>
      </c>
      <c r="D62" s="1">
        <v>1.42</v>
      </c>
      <c r="E62" s="2">
        <v>3.4809999999999999</v>
      </c>
      <c r="F62" s="9">
        <v>15.005000000000001</v>
      </c>
      <c r="G62" s="1">
        <v>1.004</v>
      </c>
      <c r="H62" s="1">
        <v>13.039</v>
      </c>
      <c r="I62" s="2">
        <v>16.981999999999999</v>
      </c>
      <c r="J62" s="9">
        <v>0.88800000000000001</v>
      </c>
      <c r="K62" s="1">
        <v>0.06</v>
      </c>
      <c r="L62" s="1">
        <v>0.747</v>
      </c>
      <c r="M62" s="2">
        <v>0.97399999999999998</v>
      </c>
      <c r="N62" s="9">
        <v>0.79900000000000004</v>
      </c>
      <c r="O62" s="1">
        <v>0.121</v>
      </c>
      <c r="P62" s="1">
        <v>0.51200000000000001</v>
      </c>
      <c r="Q62" s="2">
        <v>0.97199999999999998</v>
      </c>
      <c r="R62" s="9">
        <v>3.13</v>
      </c>
      <c r="S62" s="1">
        <v>1.006</v>
      </c>
      <c r="T62" s="1">
        <v>1.7470000000000001</v>
      </c>
      <c r="U62" s="2">
        <v>5.6719999999999997</v>
      </c>
      <c r="V62">
        <f t="shared" si="0"/>
        <v>12.699000000000002</v>
      </c>
      <c r="W62">
        <f t="shared" si="1"/>
        <v>1</v>
      </c>
      <c r="X62">
        <f t="shared" si="5"/>
        <v>12.699000000000002</v>
      </c>
      <c r="Z62">
        <f t="shared" si="3"/>
        <v>0.35782747603833853</v>
      </c>
      <c r="AB62">
        <f t="shared" si="4"/>
        <v>0.64217252396166113</v>
      </c>
    </row>
    <row r="63" spans="1:28" x14ac:dyDescent="0.75">
      <c r="A63" t="s">
        <v>77</v>
      </c>
      <c r="B63" s="9">
        <v>2.4620000000000002</v>
      </c>
      <c r="C63" s="1">
        <v>0.78600000000000003</v>
      </c>
      <c r="D63" s="1">
        <v>1.099</v>
      </c>
      <c r="E63" s="2">
        <v>4.1980000000000004</v>
      </c>
      <c r="F63" s="9">
        <v>15.000999999999999</v>
      </c>
      <c r="G63" s="1">
        <v>0.98799999999999999</v>
      </c>
      <c r="H63" s="1">
        <v>13.064</v>
      </c>
      <c r="I63" s="2">
        <v>16.920999999999999</v>
      </c>
      <c r="J63" s="9">
        <v>0.88900000000000001</v>
      </c>
      <c r="K63" s="1">
        <v>5.8999999999999997E-2</v>
      </c>
      <c r="L63" s="1">
        <v>0.749</v>
      </c>
      <c r="M63" s="2">
        <v>0.97499999999999998</v>
      </c>
      <c r="N63" s="9">
        <v>0.80100000000000005</v>
      </c>
      <c r="O63" s="1">
        <v>0.121</v>
      </c>
      <c r="P63" s="1">
        <v>0.51700000000000002</v>
      </c>
      <c r="Q63" s="2">
        <v>0.97299999999999998</v>
      </c>
      <c r="R63" s="9">
        <v>6.55</v>
      </c>
      <c r="S63" s="1">
        <v>2.0880000000000001</v>
      </c>
      <c r="T63" s="1">
        <v>3.6030000000000002</v>
      </c>
      <c r="U63" s="2">
        <v>11.54</v>
      </c>
      <c r="V63">
        <f t="shared" si="0"/>
        <v>12.539</v>
      </c>
      <c r="W63">
        <f t="shared" si="1"/>
        <v>1</v>
      </c>
      <c r="X63">
        <f t="shared" si="5"/>
        <v>12.539</v>
      </c>
      <c r="Z63">
        <f t="shared" si="3"/>
        <v>0.35806451612903228</v>
      </c>
      <c r="AB63">
        <f t="shared" si="4"/>
        <v>0.64193548387096766</v>
      </c>
    </row>
    <row r="64" spans="1:28" x14ac:dyDescent="0.75">
      <c r="A64" t="s">
        <v>78</v>
      </c>
      <c r="B64" s="9">
        <v>2.1549999999999998</v>
      </c>
      <c r="C64" s="1">
        <v>0.48199999999999998</v>
      </c>
      <c r="D64" s="1">
        <v>1.2869999999999999</v>
      </c>
      <c r="E64" s="2">
        <v>3.2130000000000001</v>
      </c>
      <c r="F64" s="9">
        <v>15.003</v>
      </c>
      <c r="G64" s="1">
        <v>1.012</v>
      </c>
      <c r="H64" s="1">
        <v>12.991</v>
      </c>
      <c r="I64" s="2">
        <v>16.966000000000001</v>
      </c>
      <c r="J64" s="9">
        <v>0.89</v>
      </c>
      <c r="K64" s="1">
        <v>5.8999999999999997E-2</v>
      </c>
      <c r="L64" s="1">
        <v>0.755</v>
      </c>
      <c r="M64" s="2">
        <v>0.97399999999999998</v>
      </c>
      <c r="N64" s="9">
        <v>0.8</v>
      </c>
      <c r="O64" s="1">
        <v>0.11899999999999999</v>
      </c>
      <c r="P64" s="1">
        <v>0.52200000000000002</v>
      </c>
      <c r="Q64" s="2">
        <v>0.97499999999999998</v>
      </c>
      <c r="R64" s="9">
        <v>2.7959999999999998</v>
      </c>
      <c r="S64" s="1">
        <v>0.86599999999999999</v>
      </c>
      <c r="T64" s="1">
        <v>1.5620000000000001</v>
      </c>
      <c r="U64" s="2">
        <v>4.9180000000000001</v>
      </c>
      <c r="V64">
        <f t="shared" si="0"/>
        <v>12.848000000000001</v>
      </c>
      <c r="W64">
        <f t="shared" si="1"/>
        <v>1</v>
      </c>
      <c r="X64">
        <f t="shared" si="5"/>
        <v>12.848000000000001</v>
      </c>
      <c r="Z64">
        <f t="shared" si="3"/>
        <v>0.35483870967741948</v>
      </c>
      <c r="AB64">
        <f t="shared" si="4"/>
        <v>0.64516129032258085</v>
      </c>
    </row>
    <row r="65" spans="1:28" x14ac:dyDescent="0.75">
      <c r="A65" t="s">
        <v>79</v>
      </c>
      <c r="B65" s="9">
        <v>6.774</v>
      </c>
      <c r="C65" s="1">
        <v>1.157</v>
      </c>
      <c r="D65" s="1">
        <v>4.2779999999999996</v>
      </c>
      <c r="E65" s="2">
        <v>8.9429999999999996</v>
      </c>
      <c r="F65" s="9">
        <v>14.919</v>
      </c>
      <c r="G65" s="1">
        <v>1.016</v>
      </c>
      <c r="H65" s="1">
        <v>12.914</v>
      </c>
      <c r="I65" s="2">
        <v>16.847000000000001</v>
      </c>
      <c r="J65" s="9">
        <v>0.86899999999999999</v>
      </c>
      <c r="K65" s="1">
        <v>7.2999999999999995E-2</v>
      </c>
      <c r="L65" s="1">
        <v>0.69399999999999995</v>
      </c>
      <c r="M65" s="2">
        <v>0.97199999999999998</v>
      </c>
      <c r="N65" s="9">
        <v>0.76600000000000001</v>
      </c>
      <c r="O65" s="1">
        <v>0.13400000000000001</v>
      </c>
      <c r="P65" s="1">
        <v>0.45700000000000002</v>
      </c>
      <c r="Q65" s="2">
        <v>0.96699999999999997</v>
      </c>
      <c r="R65" s="9">
        <v>32.439</v>
      </c>
      <c r="S65" s="1">
        <v>11.561999999999999</v>
      </c>
      <c r="T65" s="1">
        <v>14.461</v>
      </c>
      <c r="U65" s="2">
        <v>58.707000000000001</v>
      </c>
      <c r="V65">
        <f t="shared" si="0"/>
        <v>8.1449999999999996</v>
      </c>
      <c r="W65">
        <f t="shared" si="1"/>
        <v>1</v>
      </c>
      <c r="X65">
        <f t="shared" si="5"/>
        <v>8.1449999999999996</v>
      </c>
      <c r="Z65">
        <f t="shared" si="3"/>
        <v>0.35890410958904112</v>
      </c>
      <c r="AB65">
        <f t="shared" si="4"/>
        <v>0.64109589041095894</v>
      </c>
    </row>
    <row r="66" spans="1:28" x14ac:dyDescent="0.75">
      <c r="A66" t="s">
        <v>80</v>
      </c>
      <c r="B66" s="9">
        <v>2.1030000000000002</v>
      </c>
      <c r="C66" s="1">
        <v>0.69199999999999995</v>
      </c>
      <c r="D66" s="1">
        <v>0.91800000000000004</v>
      </c>
      <c r="E66" s="2">
        <v>3.5830000000000002</v>
      </c>
      <c r="F66" s="9">
        <v>15.000999999999999</v>
      </c>
      <c r="G66" s="1">
        <v>1.0069999999999999</v>
      </c>
      <c r="H66" s="1">
        <v>13.06</v>
      </c>
      <c r="I66" s="2">
        <v>16.940999999999999</v>
      </c>
      <c r="J66" s="9">
        <v>0.88800000000000001</v>
      </c>
      <c r="K66" s="1">
        <v>6.0999999999999999E-2</v>
      </c>
      <c r="L66" s="1">
        <v>0.74299999999999999</v>
      </c>
      <c r="M66" s="2">
        <v>0.97599999999999998</v>
      </c>
      <c r="N66" s="9">
        <v>0.79900000000000004</v>
      </c>
      <c r="O66" s="1">
        <v>0.12</v>
      </c>
      <c r="P66" s="1">
        <v>0.52300000000000002</v>
      </c>
      <c r="Q66" s="2">
        <v>0.97099999999999997</v>
      </c>
      <c r="R66" s="9">
        <v>4.7809999999999997</v>
      </c>
      <c r="S66" s="1">
        <v>1.542</v>
      </c>
      <c r="T66" s="1">
        <v>2.669</v>
      </c>
      <c r="U66" s="2">
        <v>8.5449999999999999</v>
      </c>
      <c r="V66">
        <f t="shared" si="0"/>
        <v>12.898</v>
      </c>
      <c r="W66">
        <f t="shared" si="1"/>
        <v>1</v>
      </c>
      <c r="X66">
        <f t="shared" si="5"/>
        <v>12.898</v>
      </c>
      <c r="Z66">
        <f t="shared" si="3"/>
        <v>0.35782747603833853</v>
      </c>
      <c r="AB66">
        <f t="shared" si="4"/>
        <v>0.64217252396166113</v>
      </c>
    </row>
    <row r="67" spans="1:28" x14ac:dyDescent="0.75">
      <c r="A67" t="s">
        <v>81</v>
      </c>
      <c r="B67" s="9">
        <v>5.56</v>
      </c>
      <c r="C67" s="1">
        <v>0.79300000000000004</v>
      </c>
      <c r="D67" s="1">
        <v>4.0819999999999999</v>
      </c>
      <c r="E67" s="2">
        <v>7.2290000000000001</v>
      </c>
      <c r="F67" s="9">
        <v>14.916</v>
      </c>
      <c r="G67" s="1">
        <v>1.01</v>
      </c>
      <c r="H67" s="1">
        <v>12.942</v>
      </c>
      <c r="I67" s="2">
        <v>16.940000000000001</v>
      </c>
      <c r="J67" s="9">
        <v>0.88800000000000001</v>
      </c>
      <c r="K67" s="1">
        <v>0.06</v>
      </c>
      <c r="L67" s="1">
        <v>0.746</v>
      </c>
      <c r="M67" s="2">
        <v>0.97599999999999998</v>
      </c>
      <c r="N67" s="9">
        <v>0.79300000000000004</v>
      </c>
      <c r="O67" s="1">
        <v>0.123</v>
      </c>
      <c r="P67" s="1">
        <v>0.5</v>
      </c>
      <c r="Q67" s="2">
        <v>0.96799999999999997</v>
      </c>
      <c r="R67" s="9">
        <v>11.253</v>
      </c>
      <c r="S67" s="1">
        <v>3.5310000000000001</v>
      </c>
      <c r="T67" s="1">
        <v>6.1820000000000004</v>
      </c>
      <c r="U67" s="2">
        <v>19.811</v>
      </c>
      <c r="V67">
        <f t="shared" ref="V67:V74" si="6">F67-B67</f>
        <v>9.3560000000000016</v>
      </c>
      <c r="W67">
        <f t="shared" ref="W67:W74" si="7">IF(V67&gt;0,1,-1)</f>
        <v>1</v>
      </c>
      <c r="X67">
        <f t="shared" si="5"/>
        <v>9.3560000000000016</v>
      </c>
      <c r="Z67">
        <f t="shared" ref="Z67:Z74" si="8">(1-J67)/(1-J67+1-N67)</f>
        <v>0.35109717868338547</v>
      </c>
      <c r="AB67">
        <f t="shared" ref="AB67:AB74" si="9">(1-N67)/(1-J67+1-N67)</f>
        <v>0.64890282131661414</v>
      </c>
    </row>
    <row r="68" spans="1:28" x14ac:dyDescent="0.75">
      <c r="A68" t="s">
        <v>82</v>
      </c>
      <c r="B68" s="9">
        <v>1.909</v>
      </c>
      <c r="C68" s="1">
        <v>0.57499999999999996</v>
      </c>
      <c r="D68" s="1">
        <v>0.94299999999999995</v>
      </c>
      <c r="E68" s="2">
        <v>3.2349999999999999</v>
      </c>
      <c r="F68" s="9">
        <v>15.018000000000001</v>
      </c>
      <c r="G68" s="1">
        <v>1.0069999999999999</v>
      </c>
      <c r="H68" s="1">
        <v>13.048</v>
      </c>
      <c r="I68" s="2">
        <v>16.992999999999999</v>
      </c>
      <c r="J68" s="9">
        <v>0.88900000000000001</v>
      </c>
      <c r="K68" s="1">
        <v>5.8999999999999997E-2</v>
      </c>
      <c r="L68" s="1">
        <v>0.75</v>
      </c>
      <c r="M68" s="2">
        <v>0.97399999999999998</v>
      </c>
      <c r="N68" s="9">
        <v>0.79900000000000004</v>
      </c>
      <c r="O68" s="1">
        <v>0.12</v>
      </c>
      <c r="P68" s="1">
        <v>0.51900000000000002</v>
      </c>
      <c r="Q68" s="2">
        <v>0.97</v>
      </c>
      <c r="R68" s="9">
        <v>3.5819999999999999</v>
      </c>
      <c r="S68" s="1">
        <v>1.1859999999999999</v>
      </c>
      <c r="T68" s="1">
        <v>1.956</v>
      </c>
      <c r="U68" s="2">
        <v>6.5449999999999999</v>
      </c>
      <c r="V68">
        <f t="shared" si="6"/>
        <v>13.109</v>
      </c>
      <c r="W68">
        <f t="shared" si="7"/>
        <v>1</v>
      </c>
      <c r="X68">
        <f t="shared" si="5"/>
        <v>13.109</v>
      </c>
      <c r="Z68">
        <f t="shared" si="8"/>
        <v>0.35576923076923078</v>
      </c>
      <c r="AB68">
        <f t="shared" si="9"/>
        <v>0.64423076923076916</v>
      </c>
    </row>
    <row r="69" spans="1:28" x14ac:dyDescent="0.75">
      <c r="A69" t="s">
        <v>83</v>
      </c>
      <c r="B69" s="9">
        <v>5.4820000000000002</v>
      </c>
      <c r="C69" s="1">
        <v>1.075</v>
      </c>
      <c r="D69" s="1">
        <v>3.5009999999999999</v>
      </c>
      <c r="E69" s="2">
        <v>7.649</v>
      </c>
      <c r="F69" s="9">
        <v>14.864000000000001</v>
      </c>
      <c r="G69" s="1">
        <v>1.006</v>
      </c>
      <c r="H69" s="1">
        <v>12.901</v>
      </c>
      <c r="I69" s="2">
        <v>16.831</v>
      </c>
      <c r="J69" s="9">
        <v>0.86599999999999999</v>
      </c>
      <c r="K69" s="1">
        <v>6.9000000000000006E-2</v>
      </c>
      <c r="L69" s="1">
        <v>0.70399999999999996</v>
      </c>
      <c r="M69" s="2">
        <v>0.96799999999999997</v>
      </c>
      <c r="N69" s="9">
        <v>0.79900000000000004</v>
      </c>
      <c r="O69" s="1">
        <v>0.121</v>
      </c>
      <c r="P69" s="1">
        <v>0.51100000000000001</v>
      </c>
      <c r="Q69" s="2">
        <v>0.97299999999999998</v>
      </c>
      <c r="R69" s="9">
        <v>16.859000000000002</v>
      </c>
      <c r="S69" s="1">
        <v>6.41</v>
      </c>
      <c r="T69" s="1">
        <v>8.2910000000000004</v>
      </c>
      <c r="U69" s="2">
        <v>32.424999999999997</v>
      </c>
      <c r="V69">
        <f t="shared" si="6"/>
        <v>9.3820000000000014</v>
      </c>
      <c r="W69">
        <f t="shared" si="7"/>
        <v>1</v>
      </c>
      <c r="X69">
        <f t="shared" si="5"/>
        <v>9.3820000000000014</v>
      </c>
      <c r="Z69">
        <f t="shared" si="8"/>
        <v>0.40000000000000019</v>
      </c>
      <c r="AB69">
        <f t="shared" si="9"/>
        <v>0.60000000000000009</v>
      </c>
    </row>
    <row r="70" spans="1:28" x14ac:dyDescent="0.75">
      <c r="A70" t="s">
        <v>84</v>
      </c>
      <c r="B70" s="9">
        <v>2.1720000000000002</v>
      </c>
      <c r="C70" s="1">
        <v>0.622</v>
      </c>
      <c r="D70" s="1">
        <v>1.121</v>
      </c>
      <c r="E70" s="2">
        <v>3.5659999999999998</v>
      </c>
      <c r="F70" s="9">
        <v>14.994</v>
      </c>
      <c r="G70" s="1">
        <v>0.995</v>
      </c>
      <c r="H70" s="1">
        <v>13.004</v>
      </c>
      <c r="I70" s="2">
        <v>16.899999999999999</v>
      </c>
      <c r="J70" s="9">
        <v>0.89</v>
      </c>
      <c r="K70" s="1">
        <v>0.06</v>
      </c>
      <c r="L70" s="1">
        <v>0.749</v>
      </c>
      <c r="M70" s="2">
        <v>0.97599999999999998</v>
      </c>
      <c r="N70" s="9">
        <v>0.8</v>
      </c>
      <c r="O70" s="1">
        <v>0.122</v>
      </c>
      <c r="P70" s="1">
        <v>0.51</v>
      </c>
      <c r="Q70" s="2">
        <v>0.97099999999999997</v>
      </c>
      <c r="R70" s="9">
        <v>4.0970000000000004</v>
      </c>
      <c r="S70" s="1">
        <v>1.319</v>
      </c>
      <c r="T70" s="1">
        <v>2.214</v>
      </c>
      <c r="U70" s="2">
        <v>7.2789999999999999</v>
      </c>
      <c r="V70">
        <f t="shared" si="6"/>
        <v>12.821999999999999</v>
      </c>
      <c r="W70">
        <f t="shared" si="7"/>
        <v>1</v>
      </c>
      <c r="X70">
        <f t="shared" si="5"/>
        <v>12.821999999999999</v>
      </c>
      <c r="Z70">
        <f t="shared" si="8"/>
        <v>0.35483870967741948</v>
      </c>
      <c r="AB70">
        <f t="shared" si="9"/>
        <v>0.64516129032258085</v>
      </c>
    </row>
    <row r="71" spans="1:28" x14ac:dyDescent="0.75">
      <c r="A71" t="s">
        <v>85</v>
      </c>
      <c r="B71" s="9">
        <v>1.91</v>
      </c>
      <c r="C71" s="1">
        <v>0.69</v>
      </c>
      <c r="D71" s="1">
        <v>0.74</v>
      </c>
      <c r="E71" s="2">
        <v>3.4489999999999998</v>
      </c>
      <c r="F71" s="9">
        <v>15.029</v>
      </c>
      <c r="G71" s="1">
        <v>0.98899999999999999</v>
      </c>
      <c r="H71" s="1">
        <v>13.099</v>
      </c>
      <c r="I71" s="2">
        <v>16.920000000000002</v>
      </c>
      <c r="J71" s="9">
        <v>0.88800000000000001</v>
      </c>
      <c r="K71" s="1">
        <v>5.8999999999999997E-2</v>
      </c>
      <c r="L71" s="1">
        <v>0.752</v>
      </c>
      <c r="M71" s="2">
        <v>0.97399999999999998</v>
      </c>
      <c r="N71" s="9">
        <v>0.80100000000000005</v>
      </c>
      <c r="O71" s="1">
        <v>0.121</v>
      </c>
      <c r="P71" s="1">
        <v>0.51600000000000001</v>
      </c>
      <c r="Q71" s="2">
        <v>0.97299999999999998</v>
      </c>
      <c r="R71" s="9">
        <v>4.7679999999999998</v>
      </c>
      <c r="S71" s="1">
        <v>1.538</v>
      </c>
      <c r="T71" s="1">
        <v>2.6389999999999998</v>
      </c>
      <c r="U71" s="2">
        <v>8.5090000000000003</v>
      </c>
      <c r="V71">
        <f t="shared" si="6"/>
        <v>13.119</v>
      </c>
      <c r="W71">
        <f t="shared" si="7"/>
        <v>1</v>
      </c>
      <c r="X71">
        <f t="shared" si="5"/>
        <v>13.119</v>
      </c>
      <c r="Z71">
        <f t="shared" si="8"/>
        <v>0.36012861736334395</v>
      </c>
      <c r="AB71">
        <f t="shared" si="9"/>
        <v>0.63987138263665566</v>
      </c>
    </row>
    <row r="72" spans="1:28" x14ac:dyDescent="0.75">
      <c r="A72" t="s">
        <v>86</v>
      </c>
      <c r="B72" s="9">
        <v>4.6529999999999996</v>
      </c>
      <c r="C72" s="1">
        <v>0.90400000000000003</v>
      </c>
      <c r="D72" s="1">
        <v>2.99</v>
      </c>
      <c r="E72" s="2">
        <v>6.569</v>
      </c>
      <c r="F72" s="9">
        <v>14.956</v>
      </c>
      <c r="G72" s="1">
        <v>1.018</v>
      </c>
      <c r="H72" s="1">
        <v>12.932</v>
      </c>
      <c r="I72" s="2">
        <v>16.942</v>
      </c>
      <c r="J72" s="9">
        <v>0.88700000000000001</v>
      </c>
      <c r="K72" s="1">
        <v>6.0999999999999999E-2</v>
      </c>
      <c r="L72" s="1">
        <v>0.74299999999999999</v>
      </c>
      <c r="M72" s="2">
        <v>0.97499999999999998</v>
      </c>
      <c r="N72" s="9">
        <v>0.79300000000000004</v>
      </c>
      <c r="O72" s="1">
        <v>0.122</v>
      </c>
      <c r="P72" s="1">
        <v>0.51</v>
      </c>
      <c r="Q72" s="2">
        <v>0.97199999999999998</v>
      </c>
      <c r="R72" s="9">
        <v>12.231999999999999</v>
      </c>
      <c r="S72" s="1">
        <v>4.056</v>
      </c>
      <c r="T72" s="1">
        <v>6.6120000000000001</v>
      </c>
      <c r="U72" s="2">
        <v>21.794</v>
      </c>
      <c r="V72">
        <f t="shared" si="6"/>
        <v>10.303000000000001</v>
      </c>
      <c r="W72">
        <f t="shared" si="7"/>
        <v>1</v>
      </c>
      <c r="X72">
        <f t="shared" si="5"/>
        <v>10.303000000000001</v>
      </c>
      <c r="Z72">
        <f t="shared" si="8"/>
        <v>0.35312500000000002</v>
      </c>
      <c r="AB72">
        <f t="shared" si="9"/>
        <v>0.64687499999999998</v>
      </c>
    </row>
    <row r="73" spans="1:28" x14ac:dyDescent="0.75">
      <c r="A73" t="s">
        <v>87</v>
      </c>
      <c r="B73" s="9">
        <v>4.6970000000000001</v>
      </c>
      <c r="C73" s="1">
        <v>0.97199999999999998</v>
      </c>
      <c r="D73" s="1">
        <v>2.93</v>
      </c>
      <c r="E73" s="2">
        <v>6.7720000000000002</v>
      </c>
      <c r="F73" s="9">
        <v>14.988</v>
      </c>
      <c r="G73" s="1">
        <v>0.98899999999999999</v>
      </c>
      <c r="H73" s="1">
        <v>13.013</v>
      </c>
      <c r="I73" s="2">
        <v>16.831</v>
      </c>
      <c r="J73" s="9">
        <v>0.88600000000000001</v>
      </c>
      <c r="K73" s="1">
        <v>6.0999999999999999E-2</v>
      </c>
      <c r="L73" s="1">
        <v>0.73499999999999999</v>
      </c>
      <c r="M73" s="2">
        <v>0.97499999999999998</v>
      </c>
      <c r="N73" s="9">
        <v>0.79600000000000004</v>
      </c>
      <c r="O73" s="1">
        <v>0.122</v>
      </c>
      <c r="P73" s="1">
        <v>0.51200000000000001</v>
      </c>
      <c r="Q73" s="2">
        <v>0.96899999999999997</v>
      </c>
      <c r="R73" s="9">
        <v>14.284000000000001</v>
      </c>
      <c r="S73" s="1">
        <v>4.5990000000000002</v>
      </c>
      <c r="T73" s="1">
        <v>7.8170000000000002</v>
      </c>
      <c r="U73" s="2">
        <v>25.52</v>
      </c>
      <c r="V73">
        <f t="shared" si="6"/>
        <v>10.291</v>
      </c>
      <c r="W73">
        <f t="shared" si="7"/>
        <v>1</v>
      </c>
      <c r="X73">
        <f t="shared" si="5"/>
        <v>10.291</v>
      </c>
      <c r="Z73">
        <f t="shared" si="8"/>
        <v>0.35849056603773599</v>
      </c>
      <c r="AB73">
        <f t="shared" si="9"/>
        <v>0.64150943396226434</v>
      </c>
    </row>
    <row r="74" spans="1:28" x14ac:dyDescent="0.75">
      <c r="A74" t="s">
        <v>88</v>
      </c>
      <c r="B74" s="10">
        <v>8.3260000000000005</v>
      </c>
      <c r="C74" s="3">
        <v>1.0509999999999999</v>
      </c>
      <c r="D74" s="3">
        <v>6.29</v>
      </c>
      <c r="E74" s="4">
        <v>10.385</v>
      </c>
      <c r="F74" s="10">
        <v>14.89</v>
      </c>
      <c r="G74" s="3">
        <v>1.0389999999999999</v>
      </c>
      <c r="H74" s="3">
        <v>12.766999999999999</v>
      </c>
      <c r="I74" s="4">
        <v>16.908999999999999</v>
      </c>
      <c r="J74" s="10">
        <v>0.83299999999999996</v>
      </c>
      <c r="K74" s="3">
        <v>9.1999999999999998E-2</v>
      </c>
      <c r="L74" s="3">
        <v>0.60799999999999998</v>
      </c>
      <c r="M74" s="4">
        <v>0.96499999999999997</v>
      </c>
      <c r="N74" s="10">
        <v>0.747</v>
      </c>
      <c r="O74" s="3">
        <v>0.13400000000000001</v>
      </c>
      <c r="P74" s="3">
        <v>0.442</v>
      </c>
      <c r="Q74" s="4">
        <v>0.95699999999999996</v>
      </c>
      <c r="R74" s="10">
        <v>70.415999999999997</v>
      </c>
      <c r="S74" s="3">
        <v>24.503</v>
      </c>
      <c r="T74" s="3">
        <v>36.420999999999999</v>
      </c>
      <c r="U74" s="4">
        <v>131.01400000000001</v>
      </c>
      <c r="V74">
        <f t="shared" si="6"/>
        <v>6.5640000000000001</v>
      </c>
      <c r="W74">
        <f t="shared" si="7"/>
        <v>1</v>
      </c>
      <c r="X74">
        <f t="shared" si="5"/>
        <v>6.5640000000000001</v>
      </c>
      <c r="Z74">
        <f t="shared" si="8"/>
        <v>0.39761904761904765</v>
      </c>
      <c r="AB74">
        <f t="shared" si="9"/>
        <v>0.60238095238095235</v>
      </c>
    </row>
    <row r="78" spans="1:28" x14ac:dyDescent="0.75">
      <c r="A78" t="s">
        <v>92</v>
      </c>
      <c r="B78">
        <f>MIN(B2:B74)</f>
        <v>1.095</v>
      </c>
      <c r="F78">
        <f>MIN(F2:F74)</f>
        <v>14.765000000000001</v>
      </c>
      <c r="J78">
        <f>MIN(J2:J74)</f>
        <v>0.83299999999999996</v>
      </c>
      <c r="N78">
        <f>MIN(N2:N74)</f>
        <v>0.71</v>
      </c>
      <c r="R78">
        <f>MIN(R2:R74)</f>
        <v>1.593</v>
      </c>
      <c r="V78">
        <f>MIN(V2:V74)</f>
        <v>6.5640000000000001</v>
      </c>
      <c r="X78">
        <f>MIN(X2:X74)</f>
        <v>6.5640000000000001</v>
      </c>
    </row>
    <row r="79" spans="1:28" x14ac:dyDescent="0.75">
      <c r="A79" t="s">
        <v>91</v>
      </c>
      <c r="B79">
        <f>MAX(B2:B74)</f>
        <v>8.3260000000000005</v>
      </c>
      <c r="F79">
        <f>MAX(F2:F74)</f>
        <v>15.029</v>
      </c>
      <c r="J79">
        <f>MAX(J2:J74)</f>
        <v>0.89100000000000001</v>
      </c>
      <c r="N79">
        <f>MAX(N2:N74)</f>
        <v>0.80300000000000005</v>
      </c>
      <c r="R79">
        <f>MAX(R2:R74)</f>
        <v>70.415999999999997</v>
      </c>
      <c r="V79">
        <f>MAX(V2:V74)</f>
        <v>13.894</v>
      </c>
      <c r="X79">
        <f>MAX(X2:X74)</f>
        <v>13.894</v>
      </c>
    </row>
    <row r="80" spans="1:28" x14ac:dyDescent="0.75">
      <c r="A80" t="s">
        <v>93</v>
      </c>
      <c r="B80">
        <f>AVERAGE(B2:B74)</f>
        <v>3.5531917808219173</v>
      </c>
      <c r="F80">
        <f>AVERAGE(F2:F74)</f>
        <v>14.975260273972602</v>
      </c>
      <c r="J80">
        <f>AVERAGE(J2:J74)</f>
        <v>0.88528767123287722</v>
      </c>
      <c r="N80">
        <f>AVERAGE(N2:N74)</f>
        <v>0.79387671232876666</v>
      </c>
      <c r="R80">
        <f>AVERAGE(R2:R74)</f>
        <v>9.2667671232876696</v>
      </c>
      <c r="V80">
        <f>AVERAGE(V2:V74)</f>
        <v>11.422068493150684</v>
      </c>
      <c r="X80">
        <f>AVERAGE(X2:X74)</f>
        <v>11.422068493150684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11E5-07AD-493A-9446-DF8118EB404A}">
  <dimension ref="A1:AB55"/>
  <sheetViews>
    <sheetView tabSelected="1" topLeftCell="A16" zoomScale="45" zoomScaleNormal="45" workbookViewId="0">
      <selection activeCell="AB36" sqref="AB36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153</v>
      </c>
      <c r="AB1" t="s">
        <v>154</v>
      </c>
    </row>
    <row r="2" spans="1:28" x14ac:dyDescent="0.75">
      <c r="A2" t="s">
        <v>94</v>
      </c>
      <c r="B2" s="9">
        <v>-0.25</v>
      </c>
      <c r="C2" s="1">
        <v>0.17799999999999999</v>
      </c>
      <c r="D2" s="1">
        <v>-0.61699999999999999</v>
      </c>
      <c r="E2" s="2">
        <v>8.4000000000000005E-2</v>
      </c>
      <c r="F2" s="9">
        <v>1.6539999999999999</v>
      </c>
      <c r="G2" s="1">
        <v>0.26600000000000001</v>
      </c>
      <c r="H2" s="1">
        <v>1.17</v>
      </c>
      <c r="I2" s="2">
        <v>2.206</v>
      </c>
      <c r="J2" s="9">
        <v>0.88900000000000001</v>
      </c>
      <c r="K2" s="1">
        <v>4.8000000000000001E-2</v>
      </c>
      <c r="L2" s="1">
        <v>0.77800000000000002</v>
      </c>
      <c r="M2" s="2">
        <v>0.96499999999999997</v>
      </c>
      <c r="N2" s="9">
        <v>0.88800000000000001</v>
      </c>
      <c r="O2" s="1">
        <v>0.06</v>
      </c>
      <c r="P2" s="1">
        <v>0.748</v>
      </c>
      <c r="Q2" s="2">
        <v>0.97499999999999998</v>
      </c>
      <c r="R2" s="9">
        <v>0.61</v>
      </c>
      <c r="S2" s="1">
        <v>0.124</v>
      </c>
      <c r="T2" s="1">
        <v>0.41899999999999998</v>
      </c>
      <c r="U2" s="2">
        <v>0.90200000000000002</v>
      </c>
      <c r="V2">
        <f>F2-B2</f>
        <v>1.9039999999999999</v>
      </c>
      <c r="W2">
        <f>IF(V2&gt;0,1,-1)</f>
        <v>1</v>
      </c>
      <c r="X2">
        <f>W2*V2</f>
        <v>1.9039999999999999</v>
      </c>
      <c r="Z2">
        <f>(1-N2)/(1-J2+1-N2)</f>
        <v>0.50224215246636772</v>
      </c>
      <c r="AB2">
        <f>(1-J2)/(1-J2+1-N2)</f>
        <v>0.49775784753363228</v>
      </c>
    </row>
    <row r="3" spans="1:28" x14ac:dyDescent="0.75">
      <c r="A3" t="s">
        <v>95</v>
      </c>
      <c r="B3" s="9">
        <v>-0.73499999999999999</v>
      </c>
      <c r="C3" s="1">
        <v>0.20300000000000001</v>
      </c>
      <c r="D3" s="1">
        <v>-1.131</v>
      </c>
      <c r="E3" s="2">
        <v>-0.33200000000000002</v>
      </c>
      <c r="F3" s="9">
        <v>2.5939999999999999</v>
      </c>
      <c r="G3" s="1">
        <v>0.32200000000000001</v>
      </c>
      <c r="H3" s="1">
        <v>1.9470000000000001</v>
      </c>
      <c r="I3" s="2">
        <v>3.2170000000000001</v>
      </c>
      <c r="J3" s="9">
        <v>0.85499999999999998</v>
      </c>
      <c r="K3" s="1">
        <v>0.05</v>
      </c>
      <c r="L3" s="1">
        <v>0.748</v>
      </c>
      <c r="M3" s="2">
        <v>0.94</v>
      </c>
      <c r="N3" s="9">
        <v>0.81399999999999995</v>
      </c>
      <c r="O3" s="1">
        <v>7.3999999999999996E-2</v>
      </c>
      <c r="P3" s="1">
        <v>0.64600000000000002</v>
      </c>
      <c r="Q3" s="2">
        <v>0.93</v>
      </c>
      <c r="R3" s="9">
        <v>1.206</v>
      </c>
      <c r="S3" s="1">
        <v>0.25</v>
      </c>
      <c r="T3" s="1">
        <v>0.82099999999999995</v>
      </c>
      <c r="U3" s="2">
        <v>1.7869999999999999</v>
      </c>
      <c r="V3">
        <f t="shared" ref="V3:V49" si="0">F3-B3</f>
        <v>3.3289999999999997</v>
      </c>
      <c r="W3">
        <f t="shared" ref="W3:W49" si="1">IF(V3&gt;0,1,-1)</f>
        <v>1</v>
      </c>
      <c r="X3">
        <f t="shared" ref="X3:X49" si="2">W3*V3</f>
        <v>3.3289999999999997</v>
      </c>
      <c r="Z3">
        <f t="shared" ref="Z3:Z49" si="3">(1-N3)/(1-J3+1-N3)</f>
        <v>0.56193353474320251</v>
      </c>
      <c r="AB3">
        <f t="shared" ref="AB3:AB49" si="4">(1-J3)/(1-J3+1-N3)</f>
        <v>0.43806646525679754</v>
      </c>
    </row>
    <row r="4" spans="1:28" x14ac:dyDescent="0.75">
      <c r="A4" t="s">
        <v>96</v>
      </c>
      <c r="B4" s="9">
        <v>-1.03</v>
      </c>
      <c r="C4" s="1">
        <v>0.48499999999999999</v>
      </c>
      <c r="D4" s="1">
        <v>-1.97</v>
      </c>
      <c r="E4" s="2">
        <v>-4.7E-2</v>
      </c>
      <c r="F4" s="9">
        <v>4.1980000000000004</v>
      </c>
      <c r="G4" s="1">
        <v>0.69499999999999995</v>
      </c>
      <c r="H4" s="1">
        <v>2.8530000000000002</v>
      </c>
      <c r="I4" s="2">
        <v>5.5720000000000001</v>
      </c>
      <c r="J4" s="9">
        <v>0.90500000000000003</v>
      </c>
      <c r="K4" s="1">
        <v>4.9000000000000002E-2</v>
      </c>
      <c r="L4" s="1">
        <v>0.78800000000000003</v>
      </c>
      <c r="M4" s="2">
        <v>0.97699999999999998</v>
      </c>
      <c r="N4" s="9">
        <v>0.80300000000000005</v>
      </c>
      <c r="O4" s="1">
        <v>8.4000000000000005E-2</v>
      </c>
      <c r="P4" s="1">
        <v>0.61899999999999999</v>
      </c>
      <c r="Q4" s="2">
        <v>0.94599999999999995</v>
      </c>
      <c r="R4" s="9">
        <v>6.2960000000000003</v>
      </c>
      <c r="S4" s="1">
        <v>1.5649999999999999</v>
      </c>
      <c r="T4" s="1">
        <v>3.9390000000000001</v>
      </c>
      <c r="U4" s="2">
        <v>10.044</v>
      </c>
      <c r="V4">
        <f t="shared" si="0"/>
        <v>5.2280000000000006</v>
      </c>
      <c r="W4">
        <f t="shared" si="1"/>
        <v>1</v>
      </c>
      <c r="X4">
        <f t="shared" si="2"/>
        <v>5.2280000000000006</v>
      </c>
      <c r="Z4">
        <f t="shared" si="3"/>
        <v>0.67465753424657537</v>
      </c>
      <c r="AB4">
        <f t="shared" si="4"/>
        <v>0.32534246575342463</v>
      </c>
    </row>
    <row r="5" spans="1:28" x14ac:dyDescent="0.75">
      <c r="A5" t="s">
        <v>97</v>
      </c>
      <c r="B5" s="9">
        <v>-1.175</v>
      </c>
      <c r="C5" s="1">
        <v>0.26</v>
      </c>
      <c r="D5" s="1">
        <v>-1.673</v>
      </c>
      <c r="E5" s="2">
        <v>-0.60199999999999998</v>
      </c>
      <c r="F5" s="9">
        <v>0.69599999999999995</v>
      </c>
      <c r="G5" s="1">
        <v>0.23300000000000001</v>
      </c>
      <c r="H5" s="1">
        <v>0.29399999999999998</v>
      </c>
      <c r="I5" s="2">
        <v>1.202</v>
      </c>
      <c r="J5" s="9">
        <v>0.84599999999999997</v>
      </c>
      <c r="K5" s="1">
        <v>7.0999999999999994E-2</v>
      </c>
      <c r="L5" s="1">
        <v>0.68400000000000005</v>
      </c>
      <c r="M5" s="2">
        <v>0.95899999999999996</v>
      </c>
      <c r="N5" s="9">
        <v>0.93100000000000005</v>
      </c>
      <c r="O5" s="1">
        <v>4.8000000000000001E-2</v>
      </c>
      <c r="P5" s="1">
        <v>0.80700000000000005</v>
      </c>
      <c r="Q5" s="2">
        <v>0.99399999999999999</v>
      </c>
      <c r="R5" s="9">
        <v>0.74199999999999999</v>
      </c>
      <c r="S5" s="1">
        <v>0.158</v>
      </c>
      <c r="T5" s="1">
        <v>0.48899999999999999</v>
      </c>
      <c r="U5" s="2">
        <v>1.1080000000000001</v>
      </c>
      <c r="V5">
        <f t="shared" si="0"/>
        <v>1.871</v>
      </c>
      <c r="W5">
        <f t="shared" si="1"/>
        <v>1</v>
      </c>
      <c r="X5">
        <f t="shared" si="2"/>
        <v>1.871</v>
      </c>
      <c r="Z5">
        <f t="shared" si="3"/>
        <v>0.30941704035874434</v>
      </c>
      <c r="AB5">
        <f t="shared" si="4"/>
        <v>0.69058295964125616</v>
      </c>
    </row>
    <row r="6" spans="1:28" x14ac:dyDescent="0.75">
      <c r="A6" t="s">
        <v>98</v>
      </c>
      <c r="B6" s="9">
        <v>2.8000000000000001E-2</v>
      </c>
      <c r="C6" s="1">
        <v>0.127</v>
      </c>
      <c r="D6" s="1">
        <v>-0.217</v>
      </c>
      <c r="E6" s="2">
        <v>0.27800000000000002</v>
      </c>
      <c r="F6" s="9">
        <v>2.423</v>
      </c>
      <c r="G6" s="1">
        <v>0.35499999999999998</v>
      </c>
      <c r="H6" s="1">
        <v>1.7330000000000001</v>
      </c>
      <c r="I6" s="2">
        <v>3.129</v>
      </c>
      <c r="J6" s="9">
        <v>0.94899999999999995</v>
      </c>
      <c r="K6" s="1">
        <v>2.8000000000000001E-2</v>
      </c>
      <c r="L6" s="1">
        <v>0.88</v>
      </c>
      <c r="M6" s="2">
        <v>0.98899999999999999</v>
      </c>
      <c r="N6" s="9">
        <v>0.872</v>
      </c>
      <c r="O6" s="1">
        <v>8.1000000000000003E-2</v>
      </c>
      <c r="P6" s="1">
        <v>0.68600000000000005</v>
      </c>
      <c r="Q6" s="2">
        <v>0.98199999999999998</v>
      </c>
      <c r="R6" s="9">
        <v>0.67800000000000005</v>
      </c>
      <c r="S6" s="1">
        <v>0.13100000000000001</v>
      </c>
      <c r="T6" s="1">
        <v>0.47</v>
      </c>
      <c r="U6" s="2">
        <v>0.98599999999999999</v>
      </c>
      <c r="V6">
        <f t="shared" si="0"/>
        <v>2.395</v>
      </c>
      <c r="W6">
        <f t="shared" si="1"/>
        <v>1</v>
      </c>
      <c r="X6">
        <f t="shared" si="2"/>
        <v>2.395</v>
      </c>
      <c r="Z6">
        <f t="shared" si="3"/>
        <v>0.71508379888268092</v>
      </c>
      <c r="AB6">
        <f t="shared" si="4"/>
        <v>0.28491620111731841</v>
      </c>
    </row>
    <row r="7" spans="1:28" x14ac:dyDescent="0.75">
      <c r="A7" t="s">
        <v>99</v>
      </c>
      <c r="B7" s="9">
        <v>0.34399999999999997</v>
      </c>
      <c r="C7" s="1">
        <v>0.60799999999999998</v>
      </c>
      <c r="D7" s="1">
        <v>-0.317</v>
      </c>
      <c r="E7" s="2">
        <v>2.5619999999999998</v>
      </c>
      <c r="F7" s="9">
        <v>2.883</v>
      </c>
      <c r="G7" s="1">
        <v>0.86099999999999999</v>
      </c>
      <c r="H7" s="1">
        <v>0.35699999999999998</v>
      </c>
      <c r="I7" s="2">
        <v>4.3869999999999996</v>
      </c>
      <c r="J7" s="9">
        <v>0.91500000000000004</v>
      </c>
      <c r="K7" s="1">
        <v>5.8999999999999997E-2</v>
      </c>
      <c r="L7" s="1">
        <v>0.76400000000000001</v>
      </c>
      <c r="M7" s="2">
        <v>0.98499999999999999</v>
      </c>
      <c r="N7" s="9">
        <v>0.85099999999999998</v>
      </c>
      <c r="O7" s="1">
        <v>9.8000000000000004E-2</v>
      </c>
      <c r="P7" s="1">
        <v>0.61399999999999999</v>
      </c>
      <c r="Q7" s="2">
        <v>0.98099999999999998</v>
      </c>
      <c r="R7" s="9">
        <v>2.6150000000000002</v>
      </c>
      <c r="S7" s="1">
        <v>0.54900000000000004</v>
      </c>
      <c r="T7" s="1">
        <v>1.7330000000000001</v>
      </c>
      <c r="U7" s="2">
        <v>3.8570000000000002</v>
      </c>
      <c r="V7">
        <f t="shared" si="0"/>
        <v>2.5390000000000001</v>
      </c>
      <c r="W7">
        <f t="shared" si="1"/>
        <v>1</v>
      </c>
      <c r="X7">
        <f t="shared" si="2"/>
        <v>2.5390000000000001</v>
      </c>
      <c r="Z7">
        <f t="shared" si="3"/>
        <v>0.63675213675213693</v>
      </c>
      <c r="AB7">
        <f t="shared" si="4"/>
        <v>0.36324786324786312</v>
      </c>
    </row>
    <row r="8" spans="1:28" x14ac:dyDescent="0.75">
      <c r="A8" t="s">
        <v>100</v>
      </c>
      <c r="B8" s="9">
        <v>0.55900000000000005</v>
      </c>
      <c r="C8" s="1">
        <v>0.36799999999999999</v>
      </c>
      <c r="D8" s="1">
        <v>-0.247</v>
      </c>
      <c r="E8" s="2">
        <v>1.1890000000000001</v>
      </c>
      <c r="F8" s="9">
        <v>2.34</v>
      </c>
      <c r="G8" s="1">
        <v>0.30399999999999999</v>
      </c>
      <c r="H8" s="1">
        <v>1.829</v>
      </c>
      <c r="I8" s="2">
        <v>3.0129999999999999</v>
      </c>
      <c r="J8" s="9">
        <v>0.85099999999999998</v>
      </c>
      <c r="K8" s="1">
        <v>7.5999999999999998E-2</v>
      </c>
      <c r="L8" s="1">
        <v>0.67400000000000004</v>
      </c>
      <c r="M8" s="2">
        <v>0.96299999999999997</v>
      </c>
      <c r="N8" s="9">
        <v>0.92400000000000004</v>
      </c>
      <c r="O8" s="1">
        <v>5.6000000000000001E-2</v>
      </c>
      <c r="P8" s="1">
        <v>0.77700000000000002</v>
      </c>
      <c r="Q8" s="2">
        <v>0.99099999999999999</v>
      </c>
      <c r="R8" s="9">
        <v>1.0329999999999999</v>
      </c>
      <c r="S8" s="1">
        <v>0.215</v>
      </c>
      <c r="T8" s="1">
        <v>0.69199999999999995</v>
      </c>
      <c r="U8" s="2">
        <v>1.518</v>
      </c>
      <c r="V8">
        <f t="shared" si="0"/>
        <v>1.7809999999999997</v>
      </c>
      <c r="W8">
        <f t="shared" si="1"/>
        <v>1</v>
      </c>
      <c r="X8">
        <f t="shared" si="2"/>
        <v>1.7809999999999997</v>
      </c>
      <c r="Z8">
        <f t="shared" si="3"/>
        <v>0.33777777777777762</v>
      </c>
      <c r="AB8">
        <f t="shared" si="4"/>
        <v>0.66222222222222238</v>
      </c>
    </row>
    <row r="9" spans="1:28" x14ac:dyDescent="0.75">
      <c r="A9" t="s">
        <v>101</v>
      </c>
      <c r="B9" s="9">
        <v>-0.26500000000000001</v>
      </c>
      <c r="C9" s="1">
        <v>0.13300000000000001</v>
      </c>
      <c r="D9" s="1">
        <v>-0.51100000000000001</v>
      </c>
      <c r="E9" s="2">
        <v>-1.2999999999999999E-2</v>
      </c>
      <c r="F9" s="9">
        <v>2.6419999999999999</v>
      </c>
      <c r="G9" s="1">
        <v>1.075</v>
      </c>
      <c r="H9" s="1">
        <v>0.82699999999999996</v>
      </c>
      <c r="I9" s="2">
        <v>5.2869999999999999</v>
      </c>
      <c r="J9" s="9">
        <v>0.95399999999999996</v>
      </c>
      <c r="K9" s="1">
        <v>3.4000000000000002E-2</v>
      </c>
      <c r="L9" s="1">
        <v>0.88</v>
      </c>
      <c r="M9" s="2">
        <v>0.99399999999999999</v>
      </c>
      <c r="N9" s="9">
        <v>0.89400000000000002</v>
      </c>
      <c r="O9" s="1">
        <v>9.1999999999999998E-2</v>
      </c>
      <c r="P9" s="1">
        <v>0.66200000000000003</v>
      </c>
      <c r="Q9" s="2">
        <v>0.996</v>
      </c>
      <c r="R9" s="9">
        <v>0.57499999999999996</v>
      </c>
      <c r="S9" s="1">
        <v>0.11799999999999999</v>
      </c>
      <c r="T9" s="1">
        <v>0.38700000000000001</v>
      </c>
      <c r="U9" s="2">
        <v>0.84199999999999997</v>
      </c>
      <c r="V9">
        <f t="shared" si="0"/>
        <v>2.907</v>
      </c>
      <c r="W9">
        <f t="shared" si="1"/>
        <v>1</v>
      </c>
      <c r="X9">
        <f t="shared" si="2"/>
        <v>2.907</v>
      </c>
      <c r="Z9">
        <f t="shared" si="3"/>
        <v>0.6973684210526313</v>
      </c>
      <c r="AB9">
        <f t="shared" si="4"/>
        <v>0.30263157894736864</v>
      </c>
    </row>
    <row r="10" spans="1:28" x14ac:dyDescent="0.75">
      <c r="A10" t="s">
        <v>102</v>
      </c>
      <c r="B10" s="9">
        <v>-0.73</v>
      </c>
      <c r="C10" s="1">
        <v>0.17100000000000001</v>
      </c>
      <c r="D10" s="1">
        <v>-1.0409999999999999</v>
      </c>
      <c r="E10" s="2">
        <v>-0.37</v>
      </c>
      <c r="F10" s="9">
        <v>2.1579999999999999</v>
      </c>
      <c r="G10" s="1">
        <v>0.34799999999999998</v>
      </c>
      <c r="H10" s="1">
        <v>1.5529999999999999</v>
      </c>
      <c r="I10" s="2">
        <v>2.7719999999999998</v>
      </c>
      <c r="J10" s="9">
        <v>0.875</v>
      </c>
      <c r="K10" s="1">
        <v>4.7E-2</v>
      </c>
      <c r="L10" s="1">
        <v>0.77200000000000002</v>
      </c>
      <c r="M10" s="2">
        <v>0.95599999999999996</v>
      </c>
      <c r="N10" s="9">
        <v>0.74199999999999999</v>
      </c>
      <c r="O10" s="1">
        <v>0.10100000000000001</v>
      </c>
      <c r="P10" s="1">
        <v>0.52500000000000002</v>
      </c>
      <c r="Q10" s="2">
        <v>0.91800000000000004</v>
      </c>
      <c r="R10" s="9">
        <v>0.93300000000000005</v>
      </c>
      <c r="S10" s="1">
        <v>0.248</v>
      </c>
      <c r="T10" s="1">
        <v>0.622</v>
      </c>
      <c r="U10" s="2">
        <v>1.56</v>
      </c>
      <c r="V10">
        <f t="shared" si="0"/>
        <v>2.8879999999999999</v>
      </c>
      <c r="W10">
        <f t="shared" si="1"/>
        <v>1</v>
      </c>
      <c r="X10">
        <f t="shared" si="2"/>
        <v>2.8879999999999999</v>
      </c>
      <c r="Z10">
        <f t="shared" si="3"/>
        <v>0.67362924281984338</v>
      </c>
      <c r="AB10">
        <f t="shared" si="4"/>
        <v>0.32637075718015668</v>
      </c>
    </row>
    <row r="11" spans="1:28" x14ac:dyDescent="0.75">
      <c r="A11" t="s">
        <v>103</v>
      </c>
      <c r="B11" s="9">
        <v>-1.8959999999999999</v>
      </c>
      <c r="C11" s="1">
        <v>0.42399999999999999</v>
      </c>
      <c r="D11" s="1">
        <v>-2.5819999999999999</v>
      </c>
      <c r="E11" s="2">
        <v>-0.72499999999999998</v>
      </c>
      <c r="F11" s="9">
        <v>0.496</v>
      </c>
      <c r="G11" s="1">
        <v>0.76400000000000001</v>
      </c>
      <c r="H11" s="1">
        <v>-0.112</v>
      </c>
      <c r="I11" s="2">
        <v>3.496</v>
      </c>
      <c r="J11" s="9">
        <v>0.82199999999999995</v>
      </c>
      <c r="K11" s="1">
        <v>8.1000000000000003E-2</v>
      </c>
      <c r="L11" s="1">
        <v>0.65</v>
      </c>
      <c r="M11" s="2">
        <v>0.97199999999999998</v>
      </c>
      <c r="N11" s="9">
        <v>0.879</v>
      </c>
      <c r="O11" s="1">
        <v>5.8999999999999997E-2</v>
      </c>
      <c r="P11" s="1">
        <v>0.745</v>
      </c>
      <c r="Q11" s="2">
        <v>0.96699999999999997</v>
      </c>
      <c r="R11" s="9">
        <v>1.137</v>
      </c>
      <c r="S11" s="1">
        <v>0.36199999999999999</v>
      </c>
      <c r="T11" s="1">
        <v>0.68</v>
      </c>
      <c r="U11" s="2">
        <v>2.1829999999999998</v>
      </c>
      <c r="V11">
        <f t="shared" si="0"/>
        <v>2.3919999999999999</v>
      </c>
      <c r="W11">
        <f t="shared" si="1"/>
        <v>1</v>
      </c>
      <c r="X11">
        <f t="shared" si="2"/>
        <v>2.3919999999999999</v>
      </c>
      <c r="Z11">
        <f t="shared" si="3"/>
        <v>0.4046822742474917</v>
      </c>
      <c r="AB11">
        <f t="shared" si="4"/>
        <v>0.59531772575250863</v>
      </c>
    </row>
    <row r="12" spans="1:28" x14ac:dyDescent="0.75">
      <c r="A12" t="s">
        <v>104</v>
      </c>
      <c r="B12" s="9">
        <v>-1.4039999999999999</v>
      </c>
      <c r="C12" s="1">
        <v>0.27700000000000002</v>
      </c>
      <c r="D12" s="1">
        <v>-1.9339999999999999</v>
      </c>
      <c r="E12" s="2">
        <v>-0.83899999999999997</v>
      </c>
      <c r="F12" s="9">
        <v>2.552</v>
      </c>
      <c r="G12" s="1">
        <v>0.23400000000000001</v>
      </c>
      <c r="H12" s="1">
        <v>2.0979999999999999</v>
      </c>
      <c r="I12" s="2">
        <v>3.0179999999999998</v>
      </c>
      <c r="J12" s="9">
        <v>0.875</v>
      </c>
      <c r="K12" s="1">
        <v>5.7000000000000002E-2</v>
      </c>
      <c r="L12" s="1">
        <v>0.74199999999999999</v>
      </c>
      <c r="M12" s="2">
        <v>0.96499999999999997</v>
      </c>
      <c r="N12" s="9">
        <v>0.91300000000000003</v>
      </c>
      <c r="O12" s="1">
        <v>4.2000000000000003E-2</v>
      </c>
      <c r="P12" s="1">
        <v>0.81499999999999995</v>
      </c>
      <c r="Q12" s="2">
        <v>0.97599999999999998</v>
      </c>
      <c r="R12" s="9">
        <v>1.4570000000000001</v>
      </c>
      <c r="S12" s="1">
        <v>0.28999999999999998</v>
      </c>
      <c r="T12" s="1">
        <v>1.004</v>
      </c>
      <c r="U12" s="2">
        <v>2.14</v>
      </c>
      <c r="V12">
        <f t="shared" si="0"/>
        <v>3.956</v>
      </c>
      <c r="W12">
        <f t="shared" si="1"/>
        <v>1</v>
      </c>
      <c r="X12">
        <f t="shared" si="2"/>
        <v>3.956</v>
      </c>
      <c r="Z12">
        <f t="shared" si="3"/>
        <v>0.41037735849056595</v>
      </c>
      <c r="AB12">
        <f t="shared" si="4"/>
        <v>0.58962264150943411</v>
      </c>
    </row>
    <row r="13" spans="1:28" x14ac:dyDescent="0.75">
      <c r="A13" t="s">
        <v>105</v>
      </c>
      <c r="B13" s="9">
        <v>-0.24299999999999999</v>
      </c>
      <c r="C13" s="1">
        <v>0.19800000000000001</v>
      </c>
      <c r="D13" s="1">
        <v>-0.61799999999999999</v>
      </c>
      <c r="E13" s="2">
        <v>0.14599999999999999</v>
      </c>
      <c r="F13" s="9">
        <v>1.9570000000000001</v>
      </c>
      <c r="G13" s="1">
        <v>0.21099999999999999</v>
      </c>
      <c r="H13" s="1">
        <v>1.552</v>
      </c>
      <c r="I13" s="2">
        <v>2.3820000000000001</v>
      </c>
      <c r="J13" s="9">
        <v>0.89300000000000002</v>
      </c>
      <c r="K13" s="1">
        <v>5.7000000000000002E-2</v>
      </c>
      <c r="L13" s="1">
        <v>0.76400000000000001</v>
      </c>
      <c r="M13" s="2">
        <v>0.97699999999999998</v>
      </c>
      <c r="N13" s="9">
        <v>0.90100000000000002</v>
      </c>
      <c r="O13" s="1">
        <v>0.06</v>
      </c>
      <c r="P13" s="1">
        <v>0.76</v>
      </c>
      <c r="Q13" s="2">
        <v>0.98499999999999999</v>
      </c>
      <c r="R13" s="9">
        <v>0.80600000000000005</v>
      </c>
      <c r="S13" s="1">
        <v>0.192</v>
      </c>
      <c r="T13" s="1">
        <v>0.48899999999999999</v>
      </c>
      <c r="U13" s="2">
        <v>1.2490000000000001</v>
      </c>
      <c r="V13">
        <f t="shared" si="0"/>
        <v>2.2000000000000002</v>
      </c>
      <c r="W13">
        <f t="shared" si="1"/>
        <v>1</v>
      </c>
      <c r="X13">
        <f t="shared" si="2"/>
        <v>2.2000000000000002</v>
      </c>
      <c r="Z13">
        <f t="shared" si="3"/>
        <v>0.48058252427184461</v>
      </c>
      <c r="AB13">
        <f t="shared" si="4"/>
        <v>0.51941747572815533</v>
      </c>
    </row>
    <row r="14" spans="1:28" x14ac:dyDescent="0.75">
      <c r="A14" t="s">
        <v>106</v>
      </c>
      <c r="B14" s="9">
        <v>-0.28699999999999998</v>
      </c>
      <c r="C14" s="1">
        <v>0.15</v>
      </c>
      <c r="D14" s="1">
        <v>-0.57199999999999995</v>
      </c>
      <c r="E14" s="2">
        <v>1.0999999999999999E-2</v>
      </c>
      <c r="F14" s="9">
        <v>2.5</v>
      </c>
      <c r="G14" s="1">
        <v>0.56200000000000006</v>
      </c>
      <c r="H14" s="1">
        <v>1.4830000000000001</v>
      </c>
      <c r="I14" s="2">
        <v>3.6819999999999999</v>
      </c>
      <c r="J14" s="9">
        <v>0.94499999999999995</v>
      </c>
      <c r="K14" s="1">
        <v>3.1E-2</v>
      </c>
      <c r="L14" s="1">
        <v>0.87</v>
      </c>
      <c r="M14" s="2">
        <v>0.98799999999999999</v>
      </c>
      <c r="N14" s="9">
        <v>0.83599999999999997</v>
      </c>
      <c r="O14" s="1">
        <v>0.10100000000000001</v>
      </c>
      <c r="P14" s="1">
        <v>0.60299999999999998</v>
      </c>
      <c r="Q14" s="2">
        <v>0.97699999999999998</v>
      </c>
      <c r="R14" s="9">
        <v>0.92600000000000005</v>
      </c>
      <c r="S14" s="1">
        <v>0.192</v>
      </c>
      <c r="T14" s="1">
        <v>0.61599999999999999</v>
      </c>
      <c r="U14" s="2">
        <v>1.373</v>
      </c>
      <c r="V14">
        <f t="shared" si="0"/>
        <v>2.7869999999999999</v>
      </c>
      <c r="W14">
        <f t="shared" si="1"/>
        <v>1</v>
      </c>
      <c r="X14">
        <f t="shared" si="2"/>
        <v>2.7869999999999999</v>
      </c>
      <c r="Z14">
        <f t="shared" si="3"/>
        <v>0.74885844748858399</v>
      </c>
      <c r="AB14">
        <f t="shared" si="4"/>
        <v>0.25114155251141551</v>
      </c>
    </row>
    <row r="15" spans="1:28" x14ac:dyDescent="0.75">
      <c r="A15" t="s">
        <v>107</v>
      </c>
      <c r="B15" s="9">
        <v>-0.63100000000000001</v>
      </c>
      <c r="C15" s="1">
        <v>0.218</v>
      </c>
      <c r="D15" s="1">
        <v>-1.0449999999999999</v>
      </c>
      <c r="E15" s="2">
        <v>-0.19700000000000001</v>
      </c>
      <c r="F15" s="9">
        <v>1.4390000000000001</v>
      </c>
      <c r="G15" s="1">
        <v>0.23699999999999999</v>
      </c>
      <c r="H15" s="1">
        <v>1.02</v>
      </c>
      <c r="I15" s="2">
        <v>1.9770000000000001</v>
      </c>
      <c r="J15" s="9">
        <v>0.90500000000000003</v>
      </c>
      <c r="K15" s="1">
        <v>4.9000000000000002E-2</v>
      </c>
      <c r="L15" s="1">
        <v>0.79</v>
      </c>
      <c r="M15" s="2">
        <v>0.97599999999999998</v>
      </c>
      <c r="N15" s="9">
        <v>0.95899999999999996</v>
      </c>
      <c r="O15" s="1">
        <v>3.6999999999999998E-2</v>
      </c>
      <c r="P15" s="1">
        <v>0.86099999999999999</v>
      </c>
      <c r="Q15" s="2">
        <v>0.999</v>
      </c>
      <c r="R15" s="9">
        <v>0.78300000000000003</v>
      </c>
      <c r="S15" s="1">
        <v>0.15</v>
      </c>
      <c r="T15" s="1">
        <v>0.54100000000000004</v>
      </c>
      <c r="U15" s="2">
        <v>1.1160000000000001</v>
      </c>
      <c r="V15">
        <f t="shared" si="0"/>
        <v>2.0700000000000003</v>
      </c>
      <c r="W15">
        <f t="shared" si="1"/>
        <v>1</v>
      </c>
      <c r="X15">
        <f t="shared" si="2"/>
        <v>2.0700000000000003</v>
      </c>
      <c r="Z15">
        <f t="shared" si="3"/>
        <v>0.30147058823529438</v>
      </c>
      <c r="AB15">
        <f t="shared" si="4"/>
        <v>0.69852941176470562</v>
      </c>
    </row>
    <row r="16" spans="1:28" x14ac:dyDescent="0.75">
      <c r="A16" t="s">
        <v>108</v>
      </c>
      <c r="B16" s="9">
        <v>0.23200000000000001</v>
      </c>
      <c r="C16" s="1">
        <v>0.96399999999999997</v>
      </c>
      <c r="D16" s="1">
        <v>-1.53</v>
      </c>
      <c r="E16" s="2">
        <v>2.516</v>
      </c>
      <c r="F16" s="9">
        <v>1.5760000000000001</v>
      </c>
      <c r="G16" s="1">
        <v>1.9470000000000001</v>
      </c>
      <c r="H16" s="1">
        <v>-0.64400000000000002</v>
      </c>
      <c r="I16" s="2">
        <v>5.4470000000000001</v>
      </c>
      <c r="J16" s="9">
        <v>0.86899999999999999</v>
      </c>
      <c r="K16" s="1">
        <v>0.11700000000000001</v>
      </c>
      <c r="L16" s="1">
        <v>0.58799999999999997</v>
      </c>
      <c r="M16" s="2">
        <v>0.99299999999999999</v>
      </c>
      <c r="N16" s="9">
        <v>0.90100000000000002</v>
      </c>
      <c r="O16" s="1">
        <v>8.5999999999999993E-2</v>
      </c>
      <c r="P16" s="1">
        <v>0.67600000000000005</v>
      </c>
      <c r="Q16" s="2">
        <v>0.997</v>
      </c>
      <c r="R16" s="9">
        <v>0.93200000000000005</v>
      </c>
      <c r="S16" s="1">
        <v>0.23499999999999999</v>
      </c>
      <c r="T16" s="1">
        <v>0.53700000000000003</v>
      </c>
      <c r="U16" s="2">
        <v>1.4379999999999999</v>
      </c>
      <c r="V16">
        <f t="shared" si="0"/>
        <v>1.3440000000000001</v>
      </c>
      <c r="W16">
        <f t="shared" si="1"/>
        <v>1</v>
      </c>
      <c r="X16">
        <f t="shared" si="2"/>
        <v>1.3440000000000001</v>
      </c>
      <c r="Z16">
        <f t="shared" si="3"/>
        <v>0.43043478260869561</v>
      </c>
      <c r="AB16">
        <f t="shared" si="4"/>
        <v>0.56956521739130439</v>
      </c>
    </row>
    <row r="17" spans="1:28" x14ac:dyDescent="0.75">
      <c r="A17" t="s">
        <v>109</v>
      </c>
      <c r="B17" s="9">
        <v>-0.11799999999999999</v>
      </c>
      <c r="C17" s="1">
        <v>0.23</v>
      </c>
      <c r="D17" s="1">
        <v>-0.56499999999999995</v>
      </c>
      <c r="E17" s="2">
        <v>0.308</v>
      </c>
      <c r="F17" s="9">
        <v>2.4729999999999999</v>
      </c>
      <c r="G17" s="1">
        <v>0.54600000000000004</v>
      </c>
      <c r="H17" s="1">
        <v>1.619</v>
      </c>
      <c r="I17" s="2">
        <v>3.65</v>
      </c>
      <c r="J17" s="9">
        <v>0.93300000000000005</v>
      </c>
      <c r="K17" s="1">
        <v>0.04</v>
      </c>
      <c r="L17" s="1">
        <v>0.83499999999999996</v>
      </c>
      <c r="M17" s="2">
        <v>0.98699999999999999</v>
      </c>
      <c r="N17" s="9">
        <v>0.88300000000000001</v>
      </c>
      <c r="O17" s="1">
        <v>7.1999999999999995E-2</v>
      </c>
      <c r="P17" s="1">
        <v>0.71</v>
      </c>
      <c r="Q17" s="2">
        <v>0.98199999999999998</v>
      </c>
      <c r="R17" s="9">
        <v>1.093</v>
      </c>
      <c r="S17" s="1">
        <v>0.224</v>
      </c>
      <c r="T17" s="1">
        <v>0.73399999999999999</v>
      </c>
      <c r="U17" s="2">
        <v>1.6180000000000001</v>
      </c>
      <c r="V17">
        <f t="shared" si="0"/>
        <v>2.5909999999999997</v>
      </c>
      <c r="W17">
        <f t="shared" si="1"/>
        <v>1</v>
      </c>
      <c r="X17">
        <f t="shared" si="2"/>
        <v>2.5909999999999997</v>
      </c>
      <c r="Z17">
        <f t="shared" si="3"/>
        <v>0.63586956521739146</v>
      </c>
      <c r="AB17">
        <f t="shared" si="4"/>
        <v>0.36413043478260854</v>
      </c>
    </row>
    <row r="18" spans="1:28" x14ac:dyDescent="0.75">
      <c r="A18" t="s">
        <v>110</v>
      </c>
      <c r="B18" s="9">
        <v>-0.46500000000000002</v>
      </c>
      <c r="C18" s="1">
        <v>0.189</v>
      </c>
      <c r="D18" s="1">
        <v>-0.83099999999999996</v>
      </c>
      <c r="E18" s="2">
        <v>-9.7000000000000003E-2</v>
      </c>
      <c r="F18" s="9">
        <v>2.64</v>
      </c>
      <c r="G18" s="1">
        <v>0.77500000000000002</v>
      </c>
      <c r="H18" s="1">
        <v>1.302</v>
      </c>
      <c r="I18" s="2">
        <v>4.3860000000000001</v>
      </c>
      <c r="J18" s="9">
        <v>0.94399999999999995</v>
      </c>
      <c r="K18" s="1">
        <v>3.3000000000000002E-2</v>
      </c>
      <c r="L18" s="1">
        <v>0.86299999999999999</v>
      </c>
      <c r="M18" s="2">
        <v>0.98799999999999999</v>
      </c>
      <c r="N18" s="9">
        <v>0.85099999999999998</v>
      </c>
      <c r="O18" s="1">
        <v>9.4E-2</v>
      </c>
      <c r="P18" s="1">
        <v>0.627</v>
      </c>
      <c r="Q18" s="2">
        <v>0.98199999999999998</v>
      </c>
      <c r="R18" s="9">
        <v>1.37</v>
      </c>
      <c r="S18" s="1">
        <v>0.27200000000000002</v>
      </c>
      <c r="T18" s="1">
        <v>0.94899999999999995</v>
      </c>
      <c r="U18" s="2">
        <v>2.0169999999999999</v>
      </c>
      <c r="V18">
        <f t="shared" si="0"/>
        <v>3.105</v>
      </c>
      <c r="W18">
        <f t="shared" si="1"/>
        <v>1</v>
      </c>
      <c r="X18">
        <f t="shared" si="2"/>
        <v>3.105</v>
      </c>
      <c r="Z18">
        <f t="shared" si="3"/>
        <v>0.7268292682926828</v>
      </c>
      <c r="AB18">
        <f t="shared" si="4"/>
        <v>0.2731707317073172</v>
      </c>
    </row>
    <row r="19" spans="1:28" x14ac:dyDescent="0.75">
      <c r="A19" t="s">
        <v>111</v>
      </c>
      <c r="B19" s="9">
        <v>-0.32900000000000001</v>
      </c>
      <c r="C19" s="1">
        <v>0.17299999999999999</v>
      </c>
      <c r="D19" s="1">
        <v>-0.65400000000000003</v>
      </c>
      <c r="E19" s="2">
        <v>2.3E-2</v>
      </c>
      <c r="F19" s="9">
        <v>1.395</v>
      </c>
      <c r="G19" s="1">
        <v>0.39100000000000001</v>
      </c>
      <c r="H19" s="1">
        <v>0.86399999999999999</v>
      </c>
      <c r="I19" s="2">
        <v>2.4609999999999999</v>
      </c>
      <c r="J19" s="9">
        <v>0.89800000000000002</v>
      </c>
      <c r="K19" s="1">
        <v>4.8000000000000001E-2</v>
      </c>
      <c r="L19" s="1">
        <v>0.78500000000000003</v>
      </c>
      <c r="M19" s="2">
        <v>0.97199999999999998</v>
      </c>
      <c r="N19" s="9">
        <v>0.871</v>
      </c>
      <c r="O19" s="1">
        <v>7.4999999999999997E-2</v>
      </c>
      <c r="P19" s="1">
        <v>0.69</v>
      </c>
      <c r="Q19" s="2">
        <v>0.97499999999999998</v>
      </c>
      <c r="R19" s="9">
        <v>0.505</v>
      </c>
      <c r="S19" s="1">
        <v>0.109</v>
      </c>
      <c r="T19" s="1">
        <v>0.33200000000000002</v>
      </c>
      <c r="U19" s="2">
        <v>0.75700000000000001</v>
      </c>
      <c r="V19">
        <f t="shared" si="0"/>
        <v>1.724</v>
      </c>
      <c r="W19">
        <f t="shared" si="1"/>
        <v>1</v>
      </c>
      <c r="X19">
        <f t="shared" si="2"/>
        <v>1.724</v>
      </c>
      <c r="Z19">
        <f t="shared" si="3"/>
        <v>0.55844155844155874</v>
      </c>
      <c r="AB19">
        <f t="shared" si="4"/>
        <v>0.44155844155844171</v>
      </c>
    </row>
    <row r="20" spans="1:28" x14ac:dyDescent="0.75">
      <c r="A20" t="s">
        <v>112</v>
      </c>
      <c r="B20" s="9">
        <v>-2.5999999999999999E-2</v>
      </c>
      <c r="C20" s="1">
        <v>0.20100000000000001</v>
      </c>
      <c r="D20" s="1">
        <v>-0.41399999999999998</v>
      </c>
      <c r="E20" s="2">
        <v>0.377</v>
      </c>
      <c r="F20" s="9">
        <v>2.2309999999999999</v>
      </c>
      <c r="G20" s="1">
        <v>0.47499999999999998</v>
      </c>
      <c r="H20" s="1">
        <v>1.325</v>
      </c>
      <c r="I20" s="2">
        <v>3.246</v>
      </c>
      <c r="J20" s="9">
        <v>0.92</v>
      </c>
      <c r="K20" s="1">
        <v>4.1000000000000002E-2</v>
      </c>
      <c r="L20" s="1">
        <v>0.82199999999999995</v>
      </c>
      <c r="M20" s="2">
        <v>0.97899999999999998</v>
      </c>
      <c r="N20" s="9">
        <v>0.85699999999999998</v>
      </c>
      <c r="O20" s="1">
        <v>7.5999999999999998E-2</v>
      </c>
      <c r="P20" s="1">
        <v>0.67900000000000005</v>
      </c>
      <c r="Q20" s="2">
        <v>0.96899999999999997</v>
      </c>
      <c r="R20" s="9">
        <v>1.226</v>
      </c>
      <c r="S20" s="1">
        <v>0.26</v>
      </c>
      <c r="T20" s="1">
        <v>0.83</v>
      </c>
      <c r="U20" s="2">
        <v>1.827</v>
      </c>
      <c r="V20">
        <f t="shared" si="0"/>
        <v>2.2569999999999997</v>
      </c>
      <c r="W20">
        <f t="shared" si="1"/>
        <v>1</v>
      </c>
      <c r="X20">
        <f t="shared" si="2"/>
        <v>2.2569999999999997</v>
      </c>
      <c r="Z20">
        <f t="shared" si="3"/>
        <v>0.64125560538116577</v>
      </c>
      <c r="AB20">
        <f t="shared" si="4"/>
        <v>0.35874439461883378</v>
      </c>
    </row>
    <row r="21" spans="1:28" x14ac:dyDescent="0.75">
      <c r="A21" t="s">
        <v>113</v>
      </c>
      <c r="B21" s="9">
        <v>-2.2749999999999999</v>
      </c>
      <c r="C21" s="1">
        <v>0.33900000000000002</v>
      </c>
      <c r="D21" s="1">
        <v>-2.8740000000000001</v>
      </c>
      <c r="E21" s="2">
        <v>-1.5589999999999999</v>
      </c>
      <c r="F21" s="9">
        <v>2.754</v>
      </c>
      <c r="G21" s="1">
        <v>0.503</v>
      </c>
      <c r="H21" s="1">
        <v>1.8859999999999999</v>
      </c>
      <c r="I21" s="2">
        <v>3.8410000000000002</v>
      </c>
      <c r="J21" s="9">
        <v>0.88800000000000001</v>
      </c>
      <c r="K21" s="1">
        <v>4.7E-2</v>
      </c>
      <c r="L21" s="1">
        <v>0.78500000000000003</v>
      </c>
      <c r="M21" s="2">
        <v>0.96299999999999997</v>
      </c>
      <c r="N21" s="9">
        <v>0.82499999999999996</v>
      </c>
      <c r="O21" s="1">
        <v>7.4999999999999997E-2</v>
      </c>
      <c r="P21" s="1">
        <v>0.65500000000000003</v>
      </c>
      <c r="Q21" s="2">
        <v>0.94499999999999995</v>
      </c>
      <c r="R21" s="9">
        <v>2.875</v>
      </c>
      <c r="S21" s="1">
        <v>0.69</v>
      </c>
      <c r="T21" s="1">
        <v>1.843</v>
      </c>
      <c r="U21" s="2">
        <v>4.5449999999999999</v>
      </c>
      <c r="V21">
        <f t="shared" si="0"/>
        <v>5.0289999999999999</v>
      </c>
      <c r="W21">
        <f t="shared" si="1"/>
        <v>1</v>
      </c>
      <c r="X21">
        <f t="shared" si="2"/>
        <v>5.0289999999999999</v>
      </c>
      <c r="Z21">
        <f t="shared" si="3"/>
        <v>0.60975609756097549</v>
      </c>
      <c r="AB21">
        <f t="shared" si="4"/>
        <v>0.39024390243902418</v>
      </c>
    </row>
    <row r="22" spans="1:28" x14ac:dyDescent="0.75">
      <c r="A22" t="s">
        <v>114</v>
      </c>
      <c r="B22" s="9">
        <v>0.188</v>
      </c>
      <c r="C22" s="1">
        <v>0.223</v>
      </c>
      <c r="D22" s="1">
        <v>-0.24099999999999999</v>
      </c>
      <c r="E22" s="2">
        <v>0.65200000000000002</v>
      </c>
      <c r="F22" s="9">
        <v>4.7229999999999999</v>
      </c>
      <c r="G22" s="1">
        <v>0.55100000000000005</v>
      </c>
      <c r="H22" s="1">
        <v>3.6230000000000002</v>
      </c>
      <c r="I22" s="2">
        <v>5.806</v>
      </c>
      <c r="J22" s="9">
        <v>0.93200000000000005</v>
      </c>
      <c r="K22" s="1">
        <v>3.3000000000000002E-2</v>
      </c>
      <c r="L22" s="1">
        <v>0.85199999999999998</v>
      </c>
      <c r="M22" s="2">
        <v>0.98099999999999998</v>
      </c>
      <c r="N22" s="9">
        <v>0.81799999999999995</v>
      </c>
      <c r="O22" s="1">
        <v>9.5000000000000001E-2</v>
      </c>
      <c r="P22" s="1">
        <v>0.59599999999999997</v>
      </c>
      <c r="Q22" s="2">
        <v>0.96</v>
      </c>
      <c r="R22" s="9">
        <v>2.298</v>
      </c>
      <c r="S22" s="1">
        <v>0.46300000000000002</v>
      </c>
      <c r="T22" s="1">
        <v>1.581</v>
      </c>
      <c r="U22" s="2">
        <v>3.4119999999999999</v>
      </c>
      <c r="V22">
        <f t="shared" si="0"/>
        <v>4.5350000000000001</v>
      </c>
      <c r="W22">
        <f t="shared" si="1"/>
        <v>1</v>
      </c>
      <c r="X22">
        <f t="shared" si="2"/>
        <v>4.5350000000000001</v>
      </c>
      <c r="Z22">
        <f t="shared" si="3"/>
        <v>0.72799999999999987</v>
      </c>
      <c r="AB22">
        <f t="shared" si="4"/>
        <v>0.27199999999999969</v>
      </c>
    </row>
    <row r="23" spans="1:28" x14ac:dyDescent="0.75">
      <c r="A23" t="s">
        <v>115</v>
      </c>
      <c r="B23" s="9">
        <v>-2.637</v>
      </c>
      <c r="C23" s="1">
        <v>0.48699999999999999</v>
      </c>
      <c r="D23" s="1">
        <v>-3.4849999999999999</v>
      </c>
      <c r="E23" s="2">
        <v>-1.5449999999999999</v>
      </c>
      <c r="F23" s="9">
        <v>0.61099999999999999</v>
      </c>
      <c r="G23" s="1">
        <v>0.3</v>
      </c>
      <c r="H23" s="1">
        <v>0.09</v>
      </c>
      <c r="I23" s="2">
        <v>1.3029999999999999</v>
      </c>
      <c r="J23" s="9">
        <v>0.86099999999999999</v>
      </c>
      <c r="K23" s="1">
        <v>7.1999999999999995E-2</v>
      </c>
      <c r="L23" s="1">
        <v>0.69199999999999995</v>
      </c>
      <c r="M23" s="2">
        <v>0.96799999999999997</v>
      </c>
      <c r="N23" s="9">
        <v>0.95899999999999996</v>
      </c>
      <c r="O23" s="1">
        <v>3.4000000000000002E-2</v>
      </c>
      <c r="P23" s="1">
        <v>0.872</v>
      </c>
      <c r="Q23" s="2">
        <v>0.998</v>
      </c>
      <c r="R23" s="9">
        <v>2.2250000000000001</v>
      </c>
      <c r="S23" s="1">
        <v>0.47699999999999998</v>
      </c>
      <c r="T23" s="1">
        <v>1.458</v>
      </c>
      <c r="U23" s="2">
        <v>3.347</v>
      </c>
      <c r="V23">
        <f t="shared" si="0"/>
        <v>3.2480000000000002</v>
      </c>
      <c r="W23">
        <f t="shared" si="1"/>
        <v>1</v>
      </c>
      <c r="X23">
        <f t="shared" si="2"/>
        <v>3.2480000000000002</v>
      </c>
      <c r="Z23">
        <f t="shared" si="3"/>
        <v>0.22777777777777791</v>
      </c>
      <c r="AB23">
        <f t="shared" si="4"/>
        <v>0.77222222222222203</v>
      </c>
    </row>
    <row r="24" spans="1:28" x14ac:dyDescent="0.75">
      <c r="A24" t="s">
        <v>116</v>
      </c>
      <c r="B24" s="9">
        <v>-0.40699999999999997</v>
      </c>
      <c r="C24" s="1">
        <v>0.17299999999999999</v>
      </c>
      <c r="D24" s="1">
        <v>-0.75</v>
      </c>
      <c r="E24" s="2">
        <v>-6.4000000000000001E-2</v>
      </c>
      <c r="F24" s="9">
        <v>2.1669999999999998</v>
      </c>
      <c r="G24" s="1">
        <v>0.23</v>
      </c>
      <c r="H24" s="1">
        <v>1.7110000000000001</v>
      </c>
      <c r="I24" s="2">
        <v>2.6110000000000002</v>
      </c>
      <c r="J24" s="9">
        <v>0.88800000000000001</v>
      </c>
      <c r="K24" s="1">
        <v>4.9000000000000002E-2</v>
      </c>
      <c r="L24" s="1">
        <v>0.77800000000000002</v>
      </c>
      <c r="M24" s="2">
        <v>0.96499999999999997</v>
      </c>
      <c r="N24" s="9">
        <v>0.9</v>
      </c>
      <c r="O24" s="1">
        <v>5.8999999999999997E-2</v>
      </c>
      <c r="P24" s="1">
        <v>0.75900000000000001</v>
      </c>
      <c r="Q24" s="2">
        <v>0.98399999999999999</v>
      </c>
      <c r="R24" s="9">
        <v>0.871</v>
      </c>
      <c r="S24" s="1">
        <v>0.184</v>
      </c>
      <c r="T24" s="1">
        <v>0.59099999999999997</v>
      </c>
      <c r="U24" s="2">
        <v>1.3089999999999999</v>
      </c>
      <c r="V24">
        <f t="shared" si="0"/>
        <v>2.5739999999999998</v>
      </c>
      <c r="W24">
        <f t="shared" si="1"/>
        <v>1</v>
      </c>
      <c r="X24">
        <f t="shared" si="2"/>
        <v>2.5739999999999998</v>
      </c>
      <c r="Z24">
        <f t="shared" si="3"/>
        <v>0.4716981132075469</v>
      </c>
      <c r="AB24">
        <f t="shared" si="4"/>
        <v>0.5283018867924526</v>
      </c>
    </row>
    <row r="25" spans="1:28" x14ac:dyDescent="0.75">
      <c r="A25" t="s">
        <v>117</v>
      </c>
      <c r="B25" s="9">
        <v>-1.62</v>
      </c>
      <c r="C25" s="1">
        <v>0.23899999999999999</v>
      </c>
      <c r="D25" s="1">
        <v>-2.0779999999999998</v>
      </c>
      <c r="E25" s="2">
        <v>-1.1359999999999999</v>
      </c>
      <c r="F25" s="9">
        <v>1.4710000000000001</v>
      </c>
      <c r="G25" s="1">
        <v>0.187</v>
      </c>
      <c r="H25" s="1">
        <v>1.1100000000000001</v>
      </c>
      <c r="I25" s="2">
        <v>1.835</v>
      </c>
      <c r="J25" s="9">
        <v>0.90400000000000003</v>
      </c>
      <c r="K25" s="1">
        <v>5.1999999999999998E-2</v>
      </c>
      <c r="L25" s="1">
        <v>0.78</v>
      </c>
      <c r="M25" s="2">
        <v>0.97899999999999998</v>
      </c>
      <c r="N25" s="9">
        <v>0.95499999999999996</v>
      </c>
      <c r="O25" s="1">
        <v>3.1E-2</v>
      </c>
      <c r="P25" s="1">
        <v>0.877</v>
      </c>
      <c r="Q25" s="2">
        <v>0.995</v>
      </c>
      <c r="R25" s="9">
        <v>1.048</v>
      </c>
      <c r="S25" s="1">
        <v>0.20300000000000001</v>
      </c>
      <c r="T25" s="1">
        <v>0.72099999999999997</v>
      </c>
      <c r="U25" s="2">
        <v>1.5169999999999999</v>
      </c>
      <c r="V25">
        <f t="shared" si="0"/>
        <v>3.0910000000000002</v>
      </c>
      <c r="W25">
        <f t="shared" si="1"/>
        <v>1</v>
      </c>
      <c r="X25">
        <f t="shared" si="2"/>
        <v>3.0910000000000002</v>
      </c>
      <c r="Z25">
        <f t="shared" si="3"/>
        <v>0.31914893617021278</v>
      </c>
      <c r="AB25">
        <f t="shared" si="4"/>
        <v>0.68085106382978644</v>
      </c>
    </row>
    <row r="26" spans="1:28" x14ac:dyDescent="0.75">
      <c r="A26" t="s">
        <v>118</v>
      </c>
      <c r="B26" s="9">
        <v>-0.623</v>
      </c>
      <c r="C26" s="1">
        <v>0.50900000000000001</v>
      </c>
      <c r="D26" s="1">
        <v>-1.121</v>
      </c>
      <c r="E26" s="2">
        <v>0.49399999999999999</v>
      </c>
      <c r="F26" s="9">
        <v>1.016</v>
      </c>
      <c r="G26" s="1">
        <v>1.25</v>
      </c>
      <c r="H26" s="1">
        <v>-7.4999999999999997E-2</v>
      </c>
      <c r="I26" s="2">
        <v>4.9969999999999999</v>
      </c>
      <c r="J26" s="9">
        <v>0.83</v>
      </c>
      <c r="K26" s="1">
        <v>0.09</v>
      </c>
      <c r="L26" s="1">
        <v>0.63800000000000001</v>
      </c>
      <c r="M26" s="2">
        <v>0.98799999999999999</v>
      </c>
      <c r="N26" s="9">
        <v>0.84</v>
      </c>
      <c r="O26" s="1">
        <v>7.9000000000000001E-2</v>
      </c>
      <c r="P26" s="1">
        <v>0.66900000000000004</v>
      </c>
      <c r="Q26" s="2">
        <v>0.98799999999999999</v>
      </c>
      <c r="R26" s="9">
        <v>0.48099999999999998</v>
      </c>
      <c r="S26" s="1">
        <v>0.188</v>
      </c>
      <c r="T26" s="1">
        <v>0.27</v>
      </c>
      <c r="U26" s="2">
        <v>0.98099999999999998</v>
      </c>
      <c r="V26">
        <f t="shared" si="0"/>
        <v>1.639</v>
      </c>
      <c r="W26">
        <f t="shared" si="1"/>
        <v>1</v>
      </c>
      <c r="X26">
        <f t="shared" si="2"/>
        <v>1.639</v>
      </c>
      <c r="Z26">
        <f t="shared" si="3"/>
        <v>0.48484848484848503</v>
      </c>
      <c r="AB26">
        <f t="shared" si="4"/>
        <v>0.51515151515151536</v>
      </c>
    </row>
    <row r="27" spans="1:28" x14ac:dyDescent="0.75">
      <c r="A27" t="s">
        <v>119</v>
      </c>
      <c r="B27" s="9">
        <v>-0.16500000000000001</v>
      </c>
      <c r="C27" s="1">
        <v>0.28399999999999997</v>
      </c>
      <c r="D27" s="1">
        <v>-0.68799999999999994</v>
      </c>
      <c r="E27" s="2">
        <v>0.43099999999999999</v>
      </c>
      <c r="F27" s="9">
        <v>2.327</v>
      </c>
      <c r="G27" s="1">
        <v>0.59099999999999997</v>
      </c>
      <c r="H27" s="1">
        <v>1.466</v>
      </c>
      <c r="I27" s="2">
        <v>3.867</v>
      </c>
      <c r="J27" s="9">
        <v>0.92</v>
      </c>
      <c r="K27" s="1">
        <v>4.9000000000000002E-2</v>
      </c>
      <c r="L27" s="1">
        <v>0.80300000000000005</v>
      </c>
      <c r="M27" s="2">
        <v>0.98599999999999999</v>
      </c>
      <c r="N27" s="9">
        <v>0.84799999999999998</v>
      </c>
      <c r="O27" s="1">
        <v>0.08</v>
      </c>
      <c r="P27" s="1">
        <v>0.66400000000000003</v>
      </c>
      <c r="Q27" s="2">
        <v>0.96899999999999997</v>
      </c>
      <c r="R27" s="9">
        <v>1.6870000000000001</v>
      </c>
      <c r="S27" s="1">
        <v>0.38200000000000001</v>
      </c>
      <c r="T27" s="1">
        <v>1.0960000000000001</v>
      </c>
      <c r="U27" s="2">
        <v>2.5659999999999998</v>
      </c>
      <c r="V27">
        <f t="shared" si="0"/>
        <v>2.492</v>
      </c>
      <c r="W27">
        <f t="shared" si="1"/>
        <v>1</v>
      </c>
      <c r="X27">
        <f t="shared" si="2"/>
        <v>2.492</v>
      </c>
      <c r="Z27">
        <f t="shared" si="3"/>
        <v>0.65517241379310331</v>
      </c>
      <c r="AB27">
        <f t="shared" si="4"/>
        <v>0.34482758620689624</v>
      </c>
    </row>
    <row r="28" spans="1:28" x14ac:dyDescent="0.75">
      <c r="A28" t="s">
        <v>120</v>
      </c>
      <c r="B28" s="9">
        <v>-0.34100000000000003</v>
      </c>
      <c r="C28" s="1">
        <v>0.753</v>
      </c>
      <c r="D28" s="1">
        <v>-1.448</v>
      </c>
      <c r="E28" s="2">
        <v>1.504</v>
      </c>
      <c r="F28" s="9">
        <v>1.244</v>
      </c>
      <c r="G28" s="1">
        <v>1.4710000000000001</v>
      </c>
      <c r="H28" s="1">
        <v>-0.61599999999999999</v>
      </c>
      <c r="I28" s="2">
        <v>5.0890000000000004</v>
      </c>
      <c r="J28" s="9">
        <v>0.85099999999999998</v>
      </c>
      <c r="K28" s="1">
        <v>0.10100000000000001</v>
      </c>
      <c r="L28" s="1">
        <v>0.61</v>
      </c>
      <c r="M28" s="2">
        <v>0.99</v>
      </c>
      <c r="N28" s="9">
        <v>0.89100000000000001</v>
      </c>
      <c r="O28" s="1">
        <v>7.9000000000000001E-2</v>
      </c>
      <c r="P28" s="1">
        <v>0.7</v>
      </c>
      <c r="Q28" s="2">
        <v>0.99399999999999999</v>
      </c>
      <c r="R28" s="9">
        <v>1.0569999999999999</v>
      </c>
      <c r="S28" s="1">
        <v>0.308</v>
      </c>
      <c r="T28" s="1">
        <v>0.60799999999999998</v>
      </c>
      <c r="U28" s="2">
        <v>1.7749999999999999</v>
      </c>
      <c r="V28">
        <f t="shared" si="0"/>
        <v>1.585</v>
      </c>
      <c r="W28">
        <f t="shared" si="1"/>
        <v>1</v>
      </c>
      <c r="X28">
        <f t="shared" si="2"/>
        <v>1.585</v>
      </c>
      <c r="Z28">
        <f t="shared" si="3"/>
        <v>0.42248062015503868</v>
      </c>
      <c r="AB28">
        <f t="shared" si="4"/>
        <v>0.57751937984496127</v>
      </c>
    </row>
    <row r="29" spans="1:28" x14ac:dyDescent="0.75">
      <c r="A29" t="s">
        <v>121</v>
      </c>
      <c r="B29" s="9">
        <v>7.0000000000000001E-3</v>
      </c>
      <c r="C29" s="1">
        <v>0.20599999999999999</v>
      </c>
      <c r="D29" s="1">
        <v>-0.39500000000000002</v>
      </c>
      <c r="E29" s="2">
        <v>0.40300000000000002</v>
      </c>
      <c r="F29" s="9">
        <v>3.609</v>
      </c>
      <c r="G29" s="1">
        <v>0.75900000000000001</v>
      </c>
      <c r="H29" s="1">
        <v>2.056</v>
      </c>
      <c r="I29" s="2">
        <v>5.0060000000000002</v>
      </c>
      <c r="J29" s="9">
        <v>0.94399999999999995</v>
      </c>
      <c r="K29" s="1">
        <v>3.4000000000000002E-2</v>
      </c>
      <c r="L29" s="1">
        <v>0.86199999999999999</v>
      </c>
      <c r="M29" s="2">
        <v>0.98899999999999999</v>
      </c>
      <c r="N29" s="9">
        <v>0.83399999999999996</v>
      </c>
      <c r="O29" s="1">
        <v>0.10100000000000001</v>
      </c>
      <c r="P29" s="1">
        <v>0.59799999999999998</v>
      </c>
      <c r="Q29" s="2">
        <v>0.97799999999999998</v>
      </c>
      <c r="R29" s="9">
        <v>1.7949999999999999</v>
      </c>
      <c r="S29" s="1">
        <v>0.35099999999999998</v>
      </c>
      <c r="T29" s="1">
        <v>1.2390000000000001</v>
      </c>
      <c r="U29" s="2">
        <v>2.6269999999999998</v>
      </c>
      <c r="V29">
        <f t="shared" si="0"/>
        <v>3.6019999999999999</v>
      </c>
      <c r="W29">
        <f t="shared" si="1"/>
        <v>1</v>
      </c>
      <c r="X29">
        <f t="shared" si="2"/>
        <v>3.6019999999999999</v>
      </c>
      <c r="Z29">
        <f t="shared" si="3"/>
        <v>0.74774774774774766</v>
      </c>
      <c r="AB29">
        <f t="shared" si="4"/>
        <v>0.2522522522522524</v>
      </c>
    </row>
    <row r="30" spans="1:28" x14ac:dyDescent="0.75">
      <c r="A30" t="s">
        <v>122</v>
      </c>
      <c r="B30" s="9">
        <v>1.0049999999999999</v>
      </c>
      <c r="C30" s="1">
        <v>0.85499999999999998</v>
      </c>
      <c r="D30" s="1">
        <v>-0.39100000000000001</v>
      </c>
      <c r="E30" s="2">
        <v>3.1680000000000001</v>
      </c>
      <c r="F30" s="9">
        <v>1.4610000000000001</v>
      </c>
      <c r="G30" s="1">
        <v>1.0780000000000001</v>
      </c>
      <c r="H30" s="1">
        <v>0.33600000000000002</v>
      </c>
      <c r="I30" s="2">
        <v>4.76</v>
      </c>
      <c r="J30" s="9">
        <v>0.81299999999999994</v>
      </c>
      <c r="K30" s="1">
        <v>0.121</v>
      </c>
      <c r="L30" s="1">
        <v>0.54400000000000004</v>
      </c>
      <c r="M30" s="2">
        <v>0.98799999999999999</v>
      </c>
      <c r="N30" s="9">
        <v>0.89600000000000002</v>
      </c>
      <c r="O30" s="1">
        <v>8.7999999999999995E-2</v>
      </c>
      <c r="P30" s="1">
        <v>0.66600000000000004</v>
      </c>
      <c r="Q30" s="2">
        <v>0.997</v>
      </c>
      <c r="R30" s="9">
        <v>0.72799999999999998</v>
      </c>
      <c r="S30" s="1">
        <v>0.17100000000000001</v>
      </c>
      <c r="T30" s="1">
        <v>0.44700000000000001</v>
      </c>
      <c r="U30" s="2">
        <v>1.109</v>
      </c>
      <c r="V30">
        <f t="shared" si="0"/>
        <v>0.45600000000000018</v>
      </c>
      <c r="W30">
        <f t="shared" si="1"/>
        <v>1</v>
      </c>
      <c r="X30">
        <f t="shared" si="2"/>
        <v>0.45600000000000018</v>
      </c>
      <c r="Z30">
        <f t="shared" si="3"/>
        <v>0.35738831615120265</v>
      </c>
      <c r="AB30">
        <f t="shared" si="4"/>
        <v>0.64261168384879741</v>
      </c>
    </row>
    <row r="31" spans="1:28" x14ac:dyDescent="0.75">
      <c r="A31" t="s">
        <v>123</v>
      </c>
      <c r="B31" s="9">
        <v>4.3999999999999997E-2</v>
      </c>
      <c r="C31" s="1">
        <v>0.29599999999999999</v>
      </c>
      <c r="D31" s="1">
        <v>-0.59199999999999997</v>
      </c>
      <c r="E31" s="2">
        <v>0.56399999999999995</v>
      </c>
      <c r="F31" s="9">
        <v>2.6720000000000002</v>
      </c>
      <c r="G31" s="1">
        <v>0.64</v>
      </c>
      <c r="H31" s="1">
        <v>1.595</v>
      </c>
      <c r="I31" s="2">
        <v>4.0289999999999999</v>
      </c>
      <c r="J31" s="9">
        <v>0.92200000000000004</v>
      </c>
      <c r="K31" s="1">
        <v>5.3999999999999999E-2</v>
      </c>
      <c r="L31" s="1">
        <v>0.79</v>
      </c>
      <c r="M31" s="2">
        <v>0.99</v>
      </c>
      <c r="N31" s="9">
        <v>0.83599999999999997</v>
      </c>
      <c r="O31" s="1">
        <v>9.0999999999999998E-2</v>
      </c>
      <c r="P31" s="1">
        <v>0.629</v>
      </c>
      <c r="Q31" s="2">
        <v>0.97299999999999998</v>
      </c>
      <c r="R31" s="9">
        <v>1.8049999999999999</v>
      </c>
      <c r="S31" s="1">
        <v>0.42499999999999999</v>
      </c>
      <c r="T31" s="1">
        <v>1.0940000000000001</v>
      </c>
      <c r="U31" s="2">
        <v>2.7370000000000001</v>
      </c>
      <c r="V31">
        <f t="shared" si="0"/>
        <v>2.6280000000000001</v>
      </c>
      <c r="W31">
        <f t="shared" si="1"/>
        <v>1</v>
      </c>
      <c r="X31">
        <f t="shared" si="2"/>
        <v>2.6280000000000001</v>
      </c>
      <c r="Z31">
        <f t="shared" si="3"/>
        <v>0.67768595041322366</v>
      </c>
      <c r="AB31">
        <f t="shared" si="4"/>
        <v>0.32231404958677684</v>
      </c>
    </row>
    <row r="32" spans="1:28" x14ac:dyDescent="0.75">
      <c r="A32" t="s">
        <v>124</v>
      </c>
      <c r="B32" s="9">
        <v>-1.5069999999999999</v>
      </c>
      <c r="C32" s="1">
        <v>0.28299999999999997</v>
      </c>
      <c r="D32" s="1">
        <v>-2.0489999999999999</v>
      </c>
      <c r="E32" s="2">
        <v>-0.90800000000000003</v>
      </c>
      <c r="F32" s="9">
        <v>1.609</v>
      </c>
      <c r="G32" s="1">
        <v>0.34</v>
      </c>
      <c r="H32" s="1">
        <v>0.97699999999999998</v>
      </c>
      <c r="I32" s="2">
        <v>2.3090000000000002</v>
      </c>
      <c r="J32" s="9">
        <v>0.92300000000000004</v>
      </c>
      <c r="K32" s="1">
        <v>4.2999999999999997E-2</v>
      </c>
      <c r="L32" s="1">
        <v>0.81799999999999995</v>
      </c>
      <c r="M32" s="2">
        <v>0.98299999999999998</v>
      </c>
      <c r="N32" s="9">
        <v>0.90900000000000003</v>
      </c>
      <c r="O32" s="1">
        <v>5.2999999999999999E-2</v>
      </c>
      <c r="P32" s="1">
        <v>0.78100000000000003</v>
      </c>
      <c r="Q32" s="2">
        <v>0.98399999999999999</v>
      </c>
      <c r="R32" s="9">
        <v>2.0430000000000001</v>
      </c>
      <c r="S32" s="1">
        <v>0.42499999999999999</v>
      </c>
      <c r="T32" s="1">
        <v>1.367</v>
      </c>
      <c r="U32" s="2">
        <v>3.0419999999999998</v>
      </c>
      <c r="V32">
        <f t="shared" si="0"/>
        <v>3.1159999999999997</v>
      </c>
      <c r="W32">
        <f t="shared" si="1"/>
        <v>1</v>
      </c>
      <c r="X32">
        <f t="shared" si="2"/>
        <v>3.1159999999999997</v>
      </c>
      <c r="Z32">
        <f t="shared" si="3"/>
        <v>0.54166666666666674</v>
      </c>
      <c r="AB32">
        <f t="shared" si="4"/>
        <v>0.45833333333333326</v>
      </c>
    </row>
    <row r="33" spans="1:28" x14ac:dyDescent="0.75">
      <c r="A33" t="s">
        <v>125</v>
      </c>
      <c r="B33" s="9">
        <v>-0.89900000000000002</v>
      </c>
      <c r="C33" s="1">
        <v>0.20799999999999999</v>
      </c>
      <c r="D33" s="1">
        <v>-1.3320000000000001</v>
      </c>
      <c r="E33" s="2">
        <v>-0.50800000000000001</v>
      </c>
      <c r="F33" s="9">
        <v>1.198</v>
      </c>
      <c r="G33" s="1">
        <v>0.30599999999999999</v>
      </c>
      <c r="H33" s="1">
        <v>0.624</v>
      </c>
      <c r="I33" s="2">
        <v>1.7929999999999999</v>
      </c>
      <c r="J33" s="9">
        <v>0.92300000000000004</v>
      </c>
      <c r="K33" s="1">
        <v>4.5999999999999999E-2</v>
      </c>
      <c r="L33" s="1">
        <v>0.81200000000000006</v>
      </c>
      <c r="M33" s="2">
        <v>0.98399999999999999</v>
      </c>
      <c r="N33" s="9">
        <v>0.91300000000000003</v>
      </c>
      <c r="O33" s="1">
        <v>5.8000000000000003E-2</v>
      </c>
      <c r="P33" s="1">
        <v>0.77600000000000002</v>
      </c>
      <c r="Q33" s="2">
        <v>0.98899999999999999</v>
      </c>
      <c r="R33" s="9">
        <v>1.1659999999999999</v>
      </c>
      <c r="S33" s="1">
        <v>0.22900000000000001</v>
      </c>
      <c r="T33" s="1">
        <v>0.8</v>
      </c>
      <c r="U33" s="2">
        <v>1.677</v>
      </c>
      <c r="V33">
        <f t="shared" si="0"/>
        <v>2.097</v>
      </c>
      <c r="W33">
        <f t="shared" si="1"/>
        <v>1</v>
      </c>
      <c r="X33">
        <f t="shared" si="2"/>
        <v>2.097</v>
      </c>
      <c r="Z33">
        <f t="shared" si="3"/>
        <v>0.53048780487804881</v>
      </c>
      <c r="AB33">
        <f t="shared" si="4"/>
        <v>0.46951219512195119</v>
      </c>
    </row>
    <row r="34" spans="1:28" x14ac:dyDescent="0.75">
      <c r="A34" t="s">
        <v>126</v>
      </c>
      <c r="B34" s="9">
        <v>-1.0680000000000001</v>
      </c>
      <c r="C34" s="1">
        <v>0.224</v>
      </c>
      <c r="D34" s="1">
        <v>-1.4970000000000001</v>
      </c>
      <c r="E34" s="2">
        <v>-0.622</v>
      </c>
      <c r="F34" s="9">
        <v>2.0579999999999998</v>
      </c>
      <c r="G34" s="1">
        <v>0.44400000000000001</v>
      </c>
      <c r="H34" s="1">
        <v>1.2609999999999999</v>
      </c>
      <c r="I34" s="2">
        <v>3.0350000000000001</v>
      </c>
      <c r="J34" s="9">
        <v>0.92600000000000005</v>
      </c>
      <c r="K34" s="1">
        <v>4.1000000000000002E-2</v>
      </c>
      <c r="L34" s="1">
        <v>0.82899999999999996</v>
      </c>
      <c r="M34" s="2">
        <v>0.98599999999999999</v>
      </c>
      <c r="N34" s="9">
        <v>0.84499999999999997</v>
      </c>
      <c r="O34" s="1">
        <v>8.2000000000000003E-2</v>
      </c>
      <c r="P34" s="1">
        <v>0.65900000000000003</v>
      </c>
      <c r="Q34" s="2">
        <v>0.96799999999999997</v>
      </c>
      <c r="R34" s="9">
        <v>1.4990000000000001</v>
      </c>
      <c r="S34" s="1">
        <v>0.34599999999999997</v>
      </c>
      <c r="T34" s="1">
        <v>0.96399999999999997</v>
      </c>
      <c r="U34" s="2">
        <v>2.2959999999999998</v>
      </c>
      <c r="V34">
        <f t="shared" si="0"/>
        <v>3.1259999999999999</v>
      </c>
      <c r="W34">
        <f t="shared" si="1"/>
        <v>1</v>
      </c>
      <c r="X34">
        <f t="shared" si="2"/>
        <v>3.1259999999999999</v>
      </c>
      <c r="Z34">
        <f t="shared" si="3"/>
        <v>0.67685589519650702</v>
      </c>
      <c r="AB34">
        <f t="shared" si="4"/>
        <v>0.32314410480349343</v>
      </c>
    </row>
    <row r="35" spans="1:28" x14ac:dyDescent="0.75">
      <c r="A35" t="s">
        <v>127</v>
      </c>
      <c r="B35" s="9">
        <v>-1.0669999999999999</v>
      </c>
      <c r="C35" s="1">
        <v>0.57199999999999995</v>
      </c>
      <c r="D35" s="1">
        <v>-1.952</v>
      </c>
      <c r="E35" s="2">
        <v>-4.1000000000000002E-2</v>
      </c>
      <c r="F35" s="9">
        <v>1.3320000000000001</v>
      </c>
      <c r="G35" s="1">
        <v>1.5149999999999999</v>
      </c>
      <c r="H35" s="1">
        <v>0.185</v>
      </c>
      <c r="I35" s="2">
        <v>5.14</v>
      </c>
      <c r="J35" s="9">
        <v>0.83599999999999997</v>
      </c>
      <c r="K35" s="1">
        <v>0.106</v>
      </c>
      <c r="L35" s="1">
        <v>0.61299999999999999</v>
      </c>
      <c r="M35" s="2">
        <v>0.99199999999999999</v>
      </c>
      <c r="N35" s="9">
        <v>0.871</v>
      </c>
      <c r="O35" s="1">
        <v>7.5999999999999998E-2</v>
      </c>
      <c r="P35" s="1">
        <v>0.68799999999999994</v>
      </c>
      <c r="Q35" s="2">
        <v>0.98699999999999999</v>
      </c>
      <c r="R35" s="9">
        <v>0.92700000000000005</v>
      </c>
      <c r="S35" s="1">
        <v>0.39500000000000002</v>
      </c>
      <c r="T35" s="1">
        <v>0.46400000000000002</v>
      </c>
      <c r="U35" s="2">
        <v>1.853</v>
      </c>
      <c r="V35">
        <f t="shared" si="0"/>
        <v>2.399</v>
      </c>
      <c r="W35">
        <f t="shared" si="1"/>
        <v>1</v>
      </c>
      <c r="X35">
        <f t="shared" si="2"/>
        <v>2.399</v>
      </c>
      <c r="Z35">
        <f t="shared" si="3"/>
        <v>0.44027303754266189</v>
      </c>
      <c r="AB35">
        <f t="shared" si="4"/>
        <v>0.55972696245733766</v>
      </c>
    </row>
    <row r="36" spans="1:28" x14ac:dyDescent="0.75">
      <c r="A36" t="s">
        <v>128</v>
      </c>
      <c r="B36" s="9">
        <v>0.34499999999999997</v>
      </c>
      <c r="C36" s="1">
        <v>0.29799999999999999</v>
      </c>
      <c r="D36" s="1">
        <v>-0.502</v>
      </c>
      <c r="E36" s="2">
        <v>0.76200000000000001</v>
      </c>
      <c r="F36" s="9">
        <v>3.0659999999999998</v>
      </c>
      <c r="G36" s="1">
        <v>0.90400000000000003</v>
      </c>
      <c r="H36" s="1">
        <v>1.135</v>
      </c>
      <c r="I36" s="2">
        <v>4.6340000000000003</v>
      </c>
      <c r="J36" s="9">
        <v>0.94399999999999995</v>
      </c>
      <c r="K36" s="1">
        <v>5.7000000000000002E-2</v>
      </c>
      <c r="L36" s="1">
        <v>0.77700000000000002</v>
      </c>
      <c r="M36" s="2">
        <v>0.995</v>
      </c>
      <c r="N36" s="9">
        <v>0.83099999999999996</v>
      </c>
      <c r="O36" s="1">
        <v>0.105</v>
      </c>
      <c r="P36" s="1">
        <v>0.58099999999999996</v>
      </c>
      <c r="Q36" s="2">
        <v>0.97799999999999998</v>
      </c>
      <c r="R36" s="9">
        <v>1.298</v>
      </c>
      <c r="S36" s="1">
        <v>0.27800000000000002</v>
      </c>
      <c r="T36" s="1">
        <v>0.83799999999999997</v>
      </c>
      <c r="U36" s="2">
        <v>1.9119999999999999</v>
      </c>
      <c r="V36">
        <f t="shared" si="0"/>
        <v>2.7210000000000001</v>
      </c>
      <c r="W36">
        <f t="shared" si="1"/>
        <v>1</v>
      </c>
      <c r="X36">
        <f t="shared" si="2"/>
        <v>2.7210000000000001</v>
      </c>
      <c r="Z36">
        <f t="shared" si="3"/>
        <v>0.75111111111111095</v>
      </c>
      <c r="AB36">
        <f t="shared" si="4"/>
        <v>0.24888888888888902</v>
      </c>
    </row>
    <row r="37" spans="1:28" x14ac:dyDescent="0.75">
      <c r="A37" t="s">
        <v>129</v>
      </c>
      <c r="B37" s="9">
        <v>0.66200000000000003</v>
      </c>
      <c r="C37" s="1">
        <v>0.25900000000000001</v>
      </c>
      <c r="D37" s="1">
        <v>0.13300000000000001</v>
      </c>
      <c r="E37" s="2">
        <v>1.1870000000000001</v>
      </c>
      <c r="F37" s="9">
        <v>2.976</v>
      </c>
      <c r="G37" s="1">
        <v>0.39900000000000002</v>
      </c>
      <c r="H37" s="1">
        <v>2.2709999999999999</v>
      </c>
      <c r="I37" s="2">
        <v>3.8170000000000002</v>
      </c>
      <c r="J37" s="9">
        <v>0.90600000000000003</v>
      </c>
      <c r="K37" s="1">
        <v>4.9000000000000002E-2</v>
      </c>
      <c r="L37" s="1">
        <v>0.79</v>
      </c>
      <c r="M37" s="2">
        <v>0.97699999999999998</v>
      </c>
      <c r="N37" s="9">
        <v>0.89700000000000002</v>
      </c>
      <c r="O37" s="1">
        <v>6.5000000000000002E-2</v>
      </c>
      <c r="P37" s="1">
        <v>0.73799999999999999</v>
      </c>
      <c r="Q37" s="2">
        <v>0.98599999999999999</v>
      </c>
      <c r="R37" s="9">
        <v>1.429</v>
      </c>
      <c r="S37" s="1">
        <v>0.28699999999999998</v>
      </c>
      <c r="T37" s="1">
        <v>0.97399999999999998</v>
      </c>
      <c r="U37" s="2">
        <v>2.0649999999999999</v>
      </c>
      <c r="V37">
        <f t="shared" si="0"/>
        <v>2.3140000000000001</v>
      </c>
      <c r="W37">
        <f t="shared" si="1"/>
        <v>1</v>
      </c>
      <c r="X37">
        <f t="shared" si="2"/>
        <v>2.3140000000000001</v>
      </c>
      <c r="Z37">
        <f t="shared" si="3"/>
        <v>0.52284263959390898</v>
      </c>
      <c r="AB37">
        <f t="shared" si="4"/>
        <v>0.47715736040609164</v>
      </c>
    </row>
    <row r="38" spans="1:28" x14ac:dyDescent="0.75">
      <c r="A38" t="s">
        <v>130</v>
      </c>
      <c r="B38" s="9">
        <v>3.4000000000000002E-2</v>
      </c>
      <c r="C38" s="1">
        <v>0.752</v>
      </c>
      <c r="D38" s="1">
        <v>-1.4</v>
      </c>
      <c r="E38" s="2">
        <v>1.5269999999999999</v>
      </c>
      <c r="F38" s="9">
        <v>5.3970000000000002</v>
      </c>
      <c r="G38" s="1">
        <v>0.77</v>
      </c>
      <c r="H38" s="1">
        <v>3.9249999999999998</v>
      </c>
      <c r="I38" s="2">
        <v>6.9850000000000003</v>
      </c>
      <c r="J38" s="9">
        <v>0.92300000000000004</v>
      </c>
      <c r="K38" s="1">
        <v>0.05</v>
      </c>
      <c r="L38" s="1">
        <v>0.80400000000000005</v>
      </c>
      <c r="M38" s="2">
        <v>0.98899999999999999</v>
      </c>
      <c r="N38" s="9">
        <v>0.93100000000000005</v>
      </c>
      <c r="O38" s="1">
        <v>0.05</v>
      </c>
      <c r="P38" s="1">
        <v>0.80300000000000005</v>
      </c>
      <c r="Q38" s="2">
        <v>0.99199999999999999</v>
      </c>
      <c r="R38" s="9">
        <v>23.632999999999999</v>
      </c>
      <c r="S38" s="1">
        <v>4.9180000000000001</v>
      </c>
      <c r="T38" s="1">
        <v>15.895</v>
      </c>
      <c r="U38" s="2">
        <v>35.194000000000003</v>
      </c>
      <c r="V38">
        <f t="shared" si="0"/>
        <v>5.3630000000000004</v>
      </c>
      <c r="W38">
        <f t="shared" si="1"/>
        <v>1</v>
      </c>
      <c r="X38">
        <f t="shared" si="2"/>
        <v>5.3630000000000004</v>
      </c>
      <c r="Z38">
        <f t="shared" si="3"/>
        <v>0.47260273972602734</v>
      </c>
      <c r="AB38">
        <f t="shared" si="4"/>
        <v>0.5273972602739726</v>
      </c>
    </row>
    <row r="39" spans="1:28" x14ac:dyDescent="0.75">
      <c r="A39" t="s">
        <v>131</v>
      </c>
      <c r="B39" s="9">
        <v>-2E-3</v>
      </c>
      <c r="C39" s="1">
        <v>0.191</v>
      </c>
      <c r="D39" s="1">
        <v>-0.36399999999999999</v>
      </c>
      <c r="E39" s="2">
        <v>0.39400000000000002</v>
      </c>
      <c r="F39" s="9">
        <v>1.649</v>
      </c>
      <c r="G39" s="1">
        <v>0.28399999999999997</v>
      </c>
      <c r="H39" s="1">
        <v>1.1850000000000001</v>
      </c>
      <c r="I39" s="2">
        <v>2.157</v>
      </c>
      <c r="J39" s="9">
        <v>0.86899999999999999</v>
      </c>
      <c r="K39" s="1">
        <v>0.06</v>
      </c>
      <c r="L39" s="1">
        <v>0.72799999999999998</v>
      </c>
      <c r="M39" s="2">
        <v>0.96399999999999997</v>
      </c>
      <c r="N39" s="9">
        <v>0.87</v>
      </c>
      <c r="O39" s="1">
        <v>7.0000000000000007E-2</v>
      </c>
      <c r="P39" s="1">
        <v>0.70699999999999996</v>
      </c>
      <c r="Q39" s="2">
        <v>0.97299999999999998</v>
      </c>
      <c r="R39" s="9">
        <v>0.61399999999999999</v>
      </c>
      <c r="S39" s="1">
        <v>0.14299999999999999</v>
      </c>
      <c r="T39" s="1">
        <v>0.39200000000000002</v>
      </c>
      <c r="U39" s="2">
        <v>0.94299999999999995</v>
      </c>
      <c r="V39">
        <f t="shared" si="0"/>
        <v>1.651</v>
      </c>
      <c r="W39">
        <f t="shared" si="1"/>
        <v>1</v>
      </c>
      <c r="X39">
        <f t="shared" si="2"/>
        <v>1.651</v>
      </c>
      <c r="Z39">
        <f t="shared" si="3"/>
        <v>0.49808429118773945</v>
      </c>
      <c r="AB39">
        <f t="shared" si="4"/>
        <v>0.50191570881226055</v>
      </c>
    </row>
    <row r="40" spans="1:28" x14ac:dyDescent="0.75">
      <c r="A40" t="s">
        <v>132</v>
      </c>
      <c r="B40" s="9">
        <v>-0.81</v>
      </c>
      <c r="C40" s="1">
        <v>0.158</v>
      </c>
      <c r="D40" s="1">
        <v>-1.107</v>
      </c>
      <c r="E40" s="2">
        <v>-0.501</v>
      </c>
      <c r="F40" s="9">
        <v>2.254</v>
      </c>
      <c r="G40" s="1">
        <v>0.34599999999999997</v>
      </c>
      <c r="H40" s="1">
        <v>1.59</v>
      </c>
      <c r="I40" s="2">
        <v>2.98</v>
      </c>
      <c r="J40" s="9">
        <v>0.93500000000000005</v>
      </c>
      <c r="K40" s="1">
        <v>3.4000000000000002E-2</v>
      </c>
      <c r="L40" s="1">
        <v>0.85499999999999998</v>
      </c>
      <c r="M40" s="2">
        <v>0.98499999999999999</v>
      </c>
      <c r="N40" s="9">
        <v>0.876</v>
      </c>
      <c r="O40" s="1">
        <v>7.6999999999999999E-2</v>
      </c>
      <c r="P40" s="1">
        <v>0.69299999999999995</v>
      </c>
      <c r="Q40" s="2">
        <v>0.98099999999999998</v>
      </c>
      <c r="R40" s="9">
        <v>1.0189999999999999</v>
      </c>
      <c r="S40" s="1">
        <v>0.20799999999999999</v>
      </c>
      <c r="T40" s="1">
        <v>0.68300000000000005</v>
      </c>
      <c r="U40" s="2">
        <v>1.512</v>
      </c>
      <c r="V40">
        <f t="shared" si="0"/>
        <v>3.0640000000000001</v>
      </c>
      <c r="W40">
        <f t="shared" si="1"/>
        <v>1</v>
      </c>
      <c r="X40">
        <f t="shared" si="2"/>
        <v>3.0640000000000001</v>
      </c>
      <c r="Z40">
        <f t="shared" si="3"/>
        <v>0.65608465608465627</v>
      </c>
      <c r="AB40">
        <f t="shared" si="4"/>
        <v>0.34391534391534373</v>
      </c>
    </row>
    <row r="41" spans="1:28" x14ac:dyDescent="0.75">
      <c r="A41" t="s">
        <v>133</v>
      </c>
      <c r="B41" s="9">
        <v>-0.622</v>
      </c>
      <c r="C41" s="1">
        <v>0.17899999999999999</v>
      </c>
      <c r="D41" s="1">
        <v>-0.96299999999999997</v>
      </c>
      <c r="E41" s="2">
        <v>-0.26</v>
      </c>
      <c r="F41" s="9">
        <v>1.56</v>
      </c>
      <c r="G41" s="1">
        <v>0.153</v>
      </c>
      <c r="H41" s="1">
        <v>1.2569999999999999</v>
      </c>
      <c r="I41" s="2">
        <v>1.857</v>
      </c>
      <c r="J41" s="9">
        <v>0.85199999999999998</v>
      </c>
      <c r="K41" s="1">
        <v>6.7000000000000004E-2</v>
      </c>
      <c r="L41" s="1">
        <v>0.69799999999999995</v>
      </c>
      <c r="M41" s="2">
        <v>0.95299999999999996</v>
      </c>
      <c r="N41" s="9">
        <v>0.94399999999999995</v>
      </c>
      <c r="O41" s="1">
        <v>3.5999999999999997E-2</v>
      </c>
      <c r="P41" s="1">
        <v>0.85699999999999998</v>
      </c>
      <c r="Q41" s="2">
        <v>0.99199999999999999</v>
      </c>
      <c r="R41" s="9">
        <v>0.55700000000000005</v>
      </c>
      <c r="S41" s="1">
        <v>0.11600000000000001</v>
      </c>
      <c r="T41" s="1">
        <v>0.37</v>
      </c>
      <c r="U41" s="2">
        <v>0.81899999999999995</v>
      </c>
      <c r="V41">
        <f t="shared" si="0"/>
        <v>2.1819999999999999</v>
      </c>
      <c r="W41">
        <f t="shared" si="1"/>
        <v>1</v>
      </c>
      <c r="X41">
        <f t="shared" si="2"/>
        <v>2.1819999999999999</v>
      </c>
      <c r="Z41">
        <f t="shared" si="3"/>
        <v>0.27450980392156865</v>
      </c>
      <c r="AB41">
        <f t="shared" si="4"/>
        <v>0.72549019607843079</v>
      </c>
    </row>
    <row r="42" spans="1:28" x14ac:dyDescent="0.75">
      <c r="A42" t="s">
        <v>134</v>
      </c>
      <c r="B42" s="9">
        <v>5.1999999999999998E-2</v>
      </c>
      <c r="C42" s="1">
        <v>0.71599999999999997</v>
      </c>
      <c r="D42" s="1">
        <v>-0.88600000000000001</v>
      </c>
      <c r="E42" s="2">
        <v>2.36</v>
      </c>
      <c r="F42" s="9">
        <v>3.3170000000000002</v>
      </c>
      <c r="G42" s="1">
        <v>0.84899999999999998</v>
      </c>
      <c r="H42" s="1">
        <v>0.69299999999999995</v>
      </c>
      <c r="I42" s="2">
        <v>4.7</v>
      </c>
      <c r="J42" s="9">
        <v>0.83399999999999996</v>
      </c>
      <c r="K42" s="1">
        <v>8.5999999999999993E-2</v>
      </c>
      <c r="L42" s="1">
        <v>0.64600000000000002</v>
      </c>
      <c r="M42" s="2">
        <v>0.96899999999999997</v>
      </c>
      <c r="N42" s="9">
        <v>0.77100000000000002</v>
      </c>
      <c r="O42" s="1">
        <v>0.104</v>
      </c>
      <c r="P42" s="1">
        <v>0.55400000000000005</v>
      </c>
      <c r="Q42" s="2">
        <v>0.95599999999999996</v>
      </c>
      <c r="R42" s="9">
        <v>3.3639999999999999</v>
      </c>
      <c r="S42" s="1">
        <v>1.1160000000000001</v>
      </c>
      <c r="T42" s="1">
        <v>1.8009999999999999</v>
      </c>
      <c r="U42" s="2">
        <v>5.9980000000000002</v>
      </c>
      <c r="V42">
        <f t="shared" si="0"/>
        <v>3.2650000000000001</v>
      </c>
      <c r="W42">
        <f t="shared" si="1"/>
        <v>1</v>
      </c>
      <c r="X42">
        <f t="shared" si="2"/>
        <v>3.2650000000000001</v>
      </c>
      <c r="Z42">
        <f t="shared" si="3"/>
        <v>0.57974683544303807</v>
      </c>
      <c r="AB42">
        <f t="shared" si="4"/>
        <v>0.42025316455696221</v>
      </c>
    </row>
    <row r="43" spans="1:28" x14ac:dyDescent="0.75">
      <c r="A43" t="s">
        <v>135</v>
      </c>
      <c r="B43" s="9">
        <v>-2.9790000000000001</v>
      </c>
      <c r="C43" s="1">
        <v>0.80700000000000005</v>
      </c>
      <c r="D43" s="1">
        <v>-4.21</v>
      </c>
      <c r="E43" s="2">
        <v>-0.96699999999999997</v>
      </c>
      <c r="F43" s="9">
        <v>2.528</v>
      </c>
      <c r="G43" s="1">
        <v>0.46</v>
      </c>
      <c r="H43" s="1">
        <v>1.766</v>
      </c>
      <c r="I43" s="2">
        <v>3.5350000000000001</v>
      </c>
      <c r="J43" s="9">
        <v>0.83599999999999997</v>
      </c>
      <c r="K43" s="1">
        <v>6.9000000000000006E-2</v>
      </c>
      <c r="L43" s="1">
        <v>0.67800000000000005</v>
      </c>
      <c r="M43" s="2">
        <v>0.94699999999999995</v>
      </c>
      <c r="N43" s="9">
        <v>0.88700000000000001</v>
      </c>
      <c r="O43" s="1">
        <v>5.2999999999999999E-2</v>
      </c>
      <c r="P43" s="1">
        <v>0.76600000000000001</v>
      </c>
      <c r="Q43" s="2">
        <v>0.96299999999999997</v>
      </c>
      <c r="R43" s="9">
        <v>5.0030000000000001</v>
      </c>
      <c r="S43" s="1">
        <v>1.631</v>
      </c>
      <c r="T43" s="1">
        <v>2.9580000000000002</v>
      </c>
      <c r="U43" s="2">
        <v>9.4749999999999996</v>
      </c>
      <c r="V43">
        <f t="shared" si="0"/>
        <v>5.5069999999999997</v>
      </c>
      <c r="W43">
        <f t="shared" si="1"/>
        <v>1</v>
      </c>
      <c r="X43">
        <f t="shared" si="2"/>
        <v>5.5069999999999997</v>
      </c>
      <c r="Z43">
        <f t="shared" si="3"/>
        <v>0.40794223826714776</v>
      </c>
      <c r="AB43">
        <f t="shared" si="4"/>
        <v>0.59205776173285185</v>
      </c>
    </row>
    <row r="44" spans="1:28" x14ac:dyDescent="0.75">
      <c r="A44" t="s">
        <v>136</v>
      </c>
      <c r="B44" s="9">
        <v>-1.546</v>
      </c>
      <c r="C44" s="1">
        <v>0.58499999999999996</v>
      </c>
      <c r="D44" s="1">
        <v>-2.6749999999999998</v>
      </c>
      <c r="E44" s="2">
        <v>-0.38</v>
      </c>
      <c r="F44" s="9">
        <v>5.6630000000000003</v>
      </c>
      <c r="G44" s="1">
        <v>0.85599999999999998</v>
      </c>
      <c r="H44" s="1">
        <v>3.96</v>
      </c>
      <c r="I44" s="2">
        <v>7.3280000000000003</v>
      </c>
      <c r="J44" s="9">
        <v>0.96099999999999997</v>
      </c>
      <c r="K44" s="1">
        <v>2.7E-2</v>
      </c>
      <c r="L44" s="1">
        <v>0.89300000000000002</v>
      </c>
      <c r="M44" s="2">
        <v>0.995</v>
      </c>
      <c r="N44" s="9">
        <v>0.89800000000000002</v>
      </c>
      <c r="O44" s="1">
        <v>6.5000000000000002E-2</v>
      </c>
      <c r="P44" s="1">
        <v>0.74299999999999999</v>
      </c>
      <c r="Q44" s="2">
        <v>0.98699999999999999</v>
      </c>
      <c r="R44" s="9">
        <v>19.971</v>
      </c>
      <c r="S44" s="1">
        <v>4.1150000000000002</v>
      </c>
      <c r="T44" s="1">
        <v>13.378</v>
      </c>
      <c r="U44" s="2">
        <v>29.411000000000001</v>
      </c>
      <c r="V44">
        <f t="shared" si="0"/>
        <v>7.2090000000000005</v>
      </c>
      <c r="W44">
        <f t="shared" si="1"/>
        <v>1</v>
      </c>
      <c r="X44">
        <f t="shared" si="2"/>
        <v>7.2090000000000005</v>
      </c>
      <c r="Z44">
        <f t="shared" si="3"/>
        <v>0.7234042553191482</v>
      </c>
      <c r="AB44">
        <f t="shared" si="4"/>
        <v>0.27659574468085107</v>
      </c>
    </row>
    <row r="45" spans="1:28" x14ac:dyDescent="0.75">
      <c r="A45" t="s">
        <v>137</v>
      </c>
      <c r="B45" s="9">
        <v>-1.7529999999999999</v>
      </c>
      <c r="C45" s="1">
        <v>0.68100000000000005</v>
      </c>
      <c r="D45" s="1">
        <v>-2.8359999999999999</v>
      </c>
      <c r="E45" s="2">
        <v>-0.35399999999999998</v>
      </c>
      <c r="F45" s="9">
        <v>1.7809999999999999</v>
      </c>
      <c r="G45" s="1">
        <v>0.97699999999999998</v>
      </c>
      <c r="H45" s="1">
        <v>0.77700000000000002</v>
      </c>
      <c r="I45" s="2">
        <v>4.4429999999999996</v>
      </c>
      <c r="J45" s="9">
        <v>0.89700000000000002</v>
      </c>
      <c r="K45" s="1">
        <v>5.8000000000000003E-2</v>
      </c>
      <c r="L45" s="1">
        <v>0.76200000000000001</v>
      </c>
      <c r="M45" s="2">
        <v>0.97899999999999998</v>
      </c>
      <c r="N45" s="9">
        <v>0.89300000000000002</v>
      </c>
      <c r="O45" s="1">
        <v>7.0999999999999994E-2</v>
      </c>
      <c r="P45" s="1">
        <v>0.70199999999999996</v>
      </c>
      <c r="Q45" s="2">
        <v>0.97899999999999998</v>
      </c>
      <c r="R45" s="9">
        <v>3</v>
      </c>
      <c r="S45" s="1">
        <v>0.83799999999999997</v>
      </c>
      <c r="T45" s="1">
        <v>1.806</v>
      </c>
      <c r="U45" s="2">
        <v>5.008</v>
      </c>
      <c r="V45">
        <f t="shared" si="0"/>
        <v>3.5339999999999998</v>
      </c>
      <c r="W45">
        <f t="shared" si="1"/>
        <v>1</v>
      </c>
      <c r="X45">
        <f t="shared" si="2"/>
        <v>3.5339999999999998</v>
      </c>
      <c r="Z45">
        <f t="shared" si="3"/>
        <v>0.50952380952380949</v>
      </c>
      <c r="AB45">
        <f t="shared" si="4"/>
        <v>0.49047619047619045</v>
      </c>
    </row>
    <row r="46" spans="1:28" x14ac:dyDescent="0.75">
      <c r="A46" t="s">
        <v>138</v>
      </c>
      <c r="B46" s="9">
        <v>-1.0029999999999999</v>
      </c>
      <c r="C46" s="1">
        <v>0.26900000000000002</v>
      </c>
      <c r="D46" s="1">
        <v>-1.5029999999999999</v>
      </c>
      <c r="E46" s="2">
        <v>-0.44400000000000001</v>
      </c>
      <c r="F46" s="9">
        <v>0.72599999999999998</v>
      </c>
      <c r="G46" s="1">
        <v>0.39200000000000002</v>
      </c>
      <c r="H46" s="1">
        <v>0.28100000000000003</v>
      </c>
      <c r="I46" s="2">
        <v>1.24</v>
      </c>
      <c r="J46" s="9">
        <v>0.84099999999999997</v>
      </c>
      <c r="K46" s="1">
        <v>7.1999999999999995E-2</v>
      </c>
      <c r="L46" s="1">
        <v>0.68300000000000005</v>
      </c>
      <c r="M46" s="2">
        <v>0.95599999999999996</v>
      </c>
      <c r="N46" s="9">
        <v>0.89300000000000002</v>
      </c>
      <c r="O46" s="1">
        <v>6.4000000000000001E-2</v>
      </c>
      <c r="P46" s="1">
        <v>0.74199999999999999</v>
      </c>
      <c r="Q46" s="2">
        <v>0.98299999999999998</v>
      </c>
      <c r="R46" s="9">
        <v>0.83399999999999996</v>
      </c>
      <c r="S46" s="1">
        <v>0.20399999999999999</v>
      </c>
      <c r="T46" s="1">
        <v>0.53100000000000003</v>
      </c>
      <c r="U46" s="2">
        <v>1.3149999999999999</v>
      </c>
      <c r="V46">
        <f t="shared" si="0"/>
        <v>1.7289999999999999</v>
      </c>
      <c r="W46">
        <f t="shared" si="1"/>
        <v>1</v>
      </c>
      <c r="X46">
        <f t="shared" si="2"/>
        <v>1.7289999999999999</v>
      </c>
      <c r="Z46">
        <f t="shared" si="3"/>
        <v>0.40225563909774426</v>
      </c>
      <c r="AB46">
        <f t="shared" si="4"/>
        <v>0.59774436090225569</v>
      </c>
    </row>
    <row r="47" spans="1:28" x14ac:dyDescent="0.75">
      <c r="A47" t="s">
        <v>139</v>
      </c>
      <c r="B47" s="9">
        <v>0.29399999999999998</v>
      </c>
      <c r="C47" s="1">
        <v>0.68300000000000005</v>
      </c>
      <c r="D47" s="1">
        <v>-0.65900000000000003</v>
      </c>
      <c r="E47" s="2">
        <v>2.5640000000000001</v>
      </c>
      <c r="F47" s="9">
        <v>2.8980000000000001</v>
      </c>
      <c r="G47" s="1">
        <v>1.653</v>
      </c>
      <c r="H47" s="1">
        <v>4.2999999999999997E-2</v>
      </c>
      <c r="I47" s="2">
        <v>5.6479999999999997</v>
      </c>
      <c r="J47" s="9">
        <v>0.92</v>
      </c>
      <c r="K47" s="1">
        <v>9.2999999999999999E-2</v>
      </c>
      <c r="L47" s="1">
        <v>0.65</v>
      </c>
      <c r="M47" s="2">
        <v>0.995</v>
      </c>
      <c r="N47" s="9">
        <v>0.873</v>
      </c>
      <c r="O47" s="1">
        <v>0.107</v>
      </c>
      <c r="P47" s="1">
        <v>0.60099999999999998</v>
      </c>
      <c r="Q47" s="2">
        <v>0.996</v>
      </c>
      <c r="R47" s="9">
        <v>1.9179999999999999</v>
      </c>
      <c r="S47" s="1">
        <v>0.39800000000000002</v>
      </c>
      <c r="T47" s="1">
        <v>1.2150000000000001</v>
      </c>
      <c r="U47" s="2">
        <v>2.774</v>
      </c>
      <c r="V47">
        <f t="shared" si="0"/>
        <v>2.6040000000000001</v>
      </c>
      <c r="W47">
        <f t="shared" si="1"/>
        <v>1</v>
      </c>
      <c r="X47">
        <f t="shared" si="2"/>
        <v>2.6040000000000001</v>
      </c>
      <c r="Z47">
        <f t="shared" si="3"/>
        <v>0.61352657004830902</v>
      </c>
      <c r="AB47">
        <f t="shared" si="4"/>
        <v>0.38647342995169048</v>
      </c>
    </row>
    <row r="48" spans="1:28" x14ac:dyDescent="0.75">
      <c r="A48" t="s">
        <v>140</v>
      </c>
      <c r="B48" s="9">
        <v>-1.58</v>
      </c>
      <c r="C48" s="1">
        <v>0.65</v>
      </c>
      <c r="D48" s="1">
        <v>-2.7519999999999998</v>
      </c>
      <c r="E48" s="2">
        <v>-0.53900000000000003</v>
      </c>
      <c r="F48" s="9">
        <v>1.2490000000000001</v>
      </c>
      <c r="G48" s="1">
        <v>0.35399999999999998</v>
      </c>
      <c r="H48" s="1">
        <v>0.69599999999999995</v>
      </c>
      <c r="I48" s="2">
        <v>1.9970000000000001</v>
      </c>
      <c r="J48" s="9">
        <v>0.88</v>
      </c>
      <c r="K48" s="1">
        <v>7.1999999999999995E-2</v>
      </c>
      <c r="L48" s="1">
        <v>0.70499999999999996</v>
      </c>
      <c r="M48" s="2">
        <v>0.97699999999999998</v>
      </c>
      <c r="N48" s="9">
        <v>0.95199999999999996</v>
      </c>
      <c r="O48" s="1">
        <v>3.4000000000000002E-2</v>
      </c>
      <c r="P48" s="1">
        <v>0.86299999999999999</v>
      </c>
      <c r="Q48" s="2">
        <v>0.99399999999999999</v>
      </c>
      <c r="R48" s="9">
        <v>1.377</v>
      </c>
      <c r="S48" s="1">
        <v>0.3</v>
      </c>
      <c r="T48" s="1">
        <v>0.90700000000000003</v>
      </c>
      <c r="U48" s="2">
        <v>2.0720000000000001</v>
      </c>
      <c r="V48">
        <f t="shared" si="0"/>
        <v>2.8290000000000002</v>
      </c>
      <c r="W48">
        <f t="shared" si="1"/>
        <v>1</v>
      </c>
      <c r="X48">
        <f t="shared" si="2"/>
        <v>2.8290000000000002</v>
      </c>
      <c r="Z48">
        <f t="shared" si="3"/>
        <v>0.2857142857142857</v>
      </c>
      <c r="AB48">
        <f t="shared" si="4"/>
        <v>0.71428571428571364</v>
      </c>
    </row>
    <row r="49" spans="1:28" x14ac:dyDescent="0.75">
      <c r="A49" t="s">
        <v>141</v>
      </c>
      <c r="B49" s="9">
        <v>-0.81100000000000005</v>
      </c>
      <c r="C49" s="1">
        <v>0.75700000000000001</v>
      </c>
      <c r="D49" s="1">
        <v>-3.2759999999999998</v>
      </c>
      <c r="E49" s="2">
        <v>-0.13900000000000001</v>
      </c>
      <c r="F49" s="9">
        <v>2.9710000000000001</v>
      </c>
      <c r="G49" s="1">
        <v>1.5469999999999999</v>
      </c>
      <c r="H49" s="1">
        <v>-0.19</v>
      </c>
      <c r="I49" s="2">
        <v>5.6</v>
      </c>
      <c r="J49" s="9">
        <v>0.94</v>
      </c>
      <c r="K49" s="1">
        <v>6.8000000000000005E-2</v>
      </c>
      <c r="L49" s="1">
        <v>0.71799999999999997</v>
      </c>
      <c r="M49" s="2">
        <v>0.995</v>
      </c>
      <c r="N49" s="9">
        <v>0.875</v>
      </c>
      <c r="O49" s="1">
        <v>0.104</v>
      </c>
      <c r="P49" s="1">
        <v>0.61199999999999999</v>
      </c>
      <c r="Q49" s="2">
        <v>0.99399999999999999</v>
      </c>
      <c r="R49" s="9">
        <v>2.306</v>
      </c>
      <c r="S49" s="1">
        <v>0.56699999999999995</v>
      </c>
      <c r="T49" s="1">
        <v>1.1439999999999999</v>
      </c>
      <c r="U49" s="2">
        <v>3.4590000000000001</v>
      </c>
      <c r="V49">
        <f t="shared" si="0"/>
        <v>3.782</v>
      </c>
      <c r="W49">
        <f t="shared" si="1"/>
        <v>1</v>
      </c>
      <c r="X49">
        <f t="shared" si="2"/>
        <v>3.782</v>
      </c>
      <c r="Z49">
        <f t="shared" si="3"/>
        <v>0.67567567567567544</v>
      </c>
      <c r="AB49">
        <f t="shared" si="4"/>
        <v>0.32432432432432451</v>
      </c>
    </row>
    <row r="53" spans="1:28" x14ac:dyDescent="0.75">
      <c r="A53" t="s">
        <v>92</v>
      </c>
      <c r="B53">
        <f>MIN(B2:B49)</f>
        <v>-2.9790000000000001</v>
      </c>
      <c r="F53">
        <f>MIN(F2:F49)</f>
        <v>0.496</v>
      </c>
      <c r="V53">
        <f>MIN(V2:V49)</f>
        <v>0.45600000000000018</v>
      </c>
      <c r="X53">
        <f>MIN(X2:X49)</f>
        <v>0.45600000000000018</v>
      </c>
      <c r="Z53">
        <f>MIN(Z2:Z49)</f>
        <v>0.22777777777777791</v>
      </c>
      <c r="AB53">
        <f>MIN(AB2:AB49)</f>
        <v>0.24888888888888902</v>
      </c>
    </row>
    <row r="54" spans="1:28" x14ac:dyDescent="0.75">
      <c r="A54" t="s">
        <v>91</v>
      </c>
      <c r="B54">
        <f>MAX(B2:B49)</f>
        <v>1.0049999999999999</v>
      </c>
      <c r="F54">
        <f>MAX(F2:F49)</f>
        <v>5.6630000000000003</v>
      </c>
      <c r="V54">
        <f>MAX(V2:V49)</f>
        <v>7.2090000000000005</v>
      </c>
      <c r="X54">
        <f>MAX(X2:X49)</f>
        <v>7.2090000000000005</v>
      </c>
      <c r="Z54">
        <f>MAX(Z2:Z49)</f>
        <v>0.75111111111111095</v>
      </c>
      <c r="AB54">
        <f>MAX(AB2:AB49)</f>
        <v>0.77222222222222203</v>
      </c>
    </row>
    <row r="55" spans="1:28" x14ac:dyDescent="0.75">
      <c r="A55" t="s">
        <v>93</v>
      </c>
      <c r="B55">
        <f>AVERAGE(B2:B49)</f>
        <v>-0.61468750000000005</v>
      </c>
      <c r="F55">
        <f>AVERAGE(F2:F49)</f>
        <v>2.2736249999999996</v>
      </c>
      <c r="V55">
        <f>AVERAGE(V2:V49)</f>
        <v>2.8883125000000009</v>
      </c>
      <c r="X55">
        <f>AVERAGE(X2:X49)</f>
        <v>2.8883125000000009</v>
      </c>
      <c r="Z55">
        <f>AVERAGE(Z2:Z49)</f>
        <v>0.53565991717913752</v>
      </c>
      <c r="AB55">
        <f>AVERAGE(AB2:AB49)</f>
        <v>0.46434008282086231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27B8-C235-44E6-B79A-EC5E194D7253}">
  <dimension ref="A1:AB55"/>
  <sheetViews>
    <sheetView topLeftCell="A14" zoomScale="64" zoomScaleNormal="64" workbookViewId="0">
      <pane xSplit="1" topLeftCell="B1" activePane="topRight" state="frozen"/>
      <selection activeCell="A13" sqref="A13"/>
      <selection pane="topRight" activeCell="AF10" sqref="AF10"/>
    </sheetView>
  </sheetViews>
  <sheetFormatPr defaultRowHeight="14.75" x14ac:dyDescent="0.75"/>
  <cols>
    <col min="2" max="2" width="8.81640625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155</v>
      </c>
      <c r="AB1" t="s">
        <v>156</v>
      </c>
    </row>
    <row r="2" spans="1:28" x14ac:dyDescent="0.75">
      <c r="A2" t="s">
        <v>94</v>
      </c>
      <c r="B2" s="9">
        <v>-3.0000000000000001E-3</v>
      </c>
      <c r="C2" s="1">
        <v>1.7999999999999999E-2</v>
      </c>
      <c r="D2" s="1">
        <v>-3.9E-2</v>
      </c>
      <c r="E2" s="2">
        <v>3.1E-2</v>
      </c>
      <c r="F2" s="9">
        <v>-1.794</v>
      </c>
      <c r="G2" s="1">
        <v>0.17399999999999999</v>
      </c>
      <c r="H2" s="1">
        <v>-2.1360000000000001</v>
      </c>
      <c r="I2" s="2">
        <v>-1.4570000000000001</v>
      </c>
      <c r="J2" s="9">
        <v>0.98899999999999999</v>
      </c>
      <c r="K2" s="1">
        <v>6.0000000000000001E-3</v>
      </c>
      <c r="L2" s="1">
        <v>0.97299999999999998</v>
      </c>
      <c r="M2" s="2">
        <v>0.998</v>
      </c>
      <c r="N2" s="9">
        <v>0.84599999999999997</v>
      </c>
      <c r="O2" s="1">
        <v>9.6000000000000002E-2</v>
      </c>
      <c r="P2" s="1">
        <v>0.61799999999999999</v>
      </c>
      <c r="Q2" s="2">
        <v>0.97899999999999998</v>
      </c>
      <c r="R2" s="9">
        <v>8.5999999999999993E-2</v>
      </c>
      <c r="S2" s="1">
        <v>7.0000000000000001E-3</v>
      </c>
      <c r="T2" s="1">
        <v>7.2999999999999995E-2</v>
      </c>
      <c r="U2" s="2">
        <v>0.10199999999999999</v>
      </c>
      <c r="V2">
        <f t="shared" ref="V2:V49" si="0">F2-B2</f>
        <v>-1.7910000000000001</v>
      </c>
      <c r="W2">
        <f>IF(V2&gt;0,1,-1)</f>
        <v>-1</v>
      </c>
      <c r="X2">
        <f>W2*V2</f>
        <v>1.7910000000000001</v>
      </c>
      <c r="Y2" s="12"/>
      <c r="Z2">
        <f>(1-J2)/(1-J2+1-N2)</f>
        <v>6.6666666666666666E-2</v>
      </c>
      <c r="AB2">
        <f>(1-N2)/(1-J2+1-N2)</f>
        <v>0.93333333333333268</v>
      </c>
    </row>
    <row r="3" spans="1:28" x14ac:dyDescent="0.75">
      <c r="A3" t="s">
        <v>95</v>
      </c>
      <c r="B3" s="9">
        <v>-0.83</v>
      </c>
      <c r="C3" s="1">
        <v>7.5999999999999998E-2</v>
      </c>
      <c r="D3" s="1">
        <v>-0.98099999999999998</v>
      </c>
      <c r="E3" s="2">
        <v>-0.68100000000000005</v>
      </c>
      <c r="F3" s="9">
        <v>6.5000000000000002E-2</v>
      </c>
      <c r="G3" s="1">
        <v>2.1000000000000001E-2</v>
      </c>
      <c r="H3" s="1">
        <v>2.4E-2</v>
      </c>
      <c r="I3" s="2">
        <v>0.106</v>
      </c>
      <c r="J3" s="9">
        <v>0.90200000000000002</v>
      </c>
      <c r="K3" s="1">
        <v>5.3999999999999999E-2</v>
      </c>
      <c r="L3" s="1">
        <v>0.77</v>
      </c>
      <c r="M3" s="2">
        <v>0.98</v>
      </c>
      <c r="N3" s="9">
        <v>0.98799999999999999</v>
      </c>
      <c r="O3" s="1">
        <v>7.0000000000000001E-3</v>
      </c>
      <c r="P3" s="1">
        <v>0.97</v>
      </c>
      <c r="Q3" s="2">
        <v>0.997</v>
      </c>
      <c r="R3" s="9">
        <v>9.6000000000000002E-2</v>
      </c>
      <c r="S3" s="1">
        <v>8.0000000000000002E-3</v>
      </c>
      <c r="T3" s="1">
        <v>8.1000000000000003E-2</v>
      </c>
      <c r="U3" s="2">
        <v>0.114</v>
      </c>
      <c r="V3">
        <f t="shared" si="0"/>
        <v>0.89500000000000002</v>
      </c>
      <c r="W3">
        <f t="shared" ref="W3:W49" si="1">IF(V3&gt;0,1,-1)</f>
        <v>1</v>
      </c>
      <c r="X3">
        <f t="shared" ref="X3:X49" si="2">W3*V3</f>
        <v>0.89500000000000002</v>
      </c>
      <c r="Y3" s="12"/>
      <c r="Z3">
        <f t="shared" ref="Z3:Z49" si="3">(1-J3)/(1-J3+1-N3)</f>
        <v>0.89090909090909165</v>
      </c>
      <c r="AB3">
        <f t="shared" ref="AB3:AB49" si="4">(1-N3)/(1-J3+1-N3)</f>
        <v>0.10909090909090931</v>
      </c>
    </row>
    <row r="4" spans="1:28" x14ac:dyDescent="0.75">
      <c r="A4" t="s">
        <v>96</v>
      </c>
      <c r="B4" s="9">
        <v>0.56899999999999995</v>
      </c>
      <c r="C4" s="1">
        <v>0.59399999999999997</v>
      </c>
      <c r="D4" s="1">
        <v>4.5999999999999999E-2</v>
      </c>
      <c r="E4" s="2">
        <v>1.7849999999999999</v>
      </c>
      <c r="F4" s="9">
        <v>-0.30099999999999999</v>
      </c>
      <c r="G4" s="1">
        <v>0.314</v>
      </c>
      <c r="H4" s="1">
        <v>-0.90200000000000002</v>
      </c>
      <c r="I4" s="2">
        <v>3.4000000000000002E-2</v>
      </c>
      <c r="J4" s="9">
        <v>0.90300000000000002</v>
      </c>
      <c r="K4" s="1">
        <v>9.6000000000000002E-2</v>
      </c>
      <c r="L4" s="1">
        <v>0.64600000000000002</v>
      </c>
      <c r="M4" s="2">
        <v>0.99299999999999999</v>
      </c>
      <c r="N4" s="9">
        <v>0.94899999999999995</v>
      </c>
      <c r="O4" s="1">
        <v>4.9000000000000002E-2</v>
      </c>
      <c r="P4" s="1">
        <v>0.81799999999999995</v>
      </c>
      <c r="Q4" s="2">
        <v>0.998</v>
      </c>
      <c r="R4" s="9">
        <v>0.155</v>
      </c>
      <c r="S4" s="1">
        <v>1.4999999999999999E-2</v>
      </c>
      <c r="T4" s="1">
        <v>0.128</v>
      </c>
      <c r="U4" s="2">
        <v>0.185</v>
      </c>
      <c r="V4">
        <f t="shared" si="0"/>
        <v>-0.86999999999999988</v>
      </c>
      <c r="W4">
        <f t="shared" si="1"/>
        <v>-1</v>
      </c>
      <c r="X4">
        <f t="shared" si="2"/>
        <v>0.86999999999999988</v>
      </c>
      <c r="Y4" s="12"/>
      <c r="Z4">
        <f t="shared" si="3"/>
        <v>0.65540540540540515</v>
      </c>
      <c r="AB4">
        <f t="shared" si="4"/>
        <v>0.34459459459459485</v>
      </c>
    </row>
    <row r="5" spans="1:28" x14ac:dyDescent="0.75">
      <c r="A5" t="s">
        <v>97</v>
      </c>
      <c r="B5" s="9">
        <v>0.17</v>
      </c>
      <c r="C5" s="1">
        <v>4.2999999999999997E-2</v>
      </c>
      <c r="D5" s="1">
        <v>8.8999999999999996E-2</v>
      </c>
      <c r="E5" s="2">
        <v>0.25900000000000001</v>
      </c>
      <c r="F5" s="9">
        <v>-0.42</v>
      </c>
      <c r="G5" s="1">
        <v>8.5999999999999993E-2</v>
      </c>
      <c r="H5" s="1">
        <v>-0.59599999999999997</v>
      </c>
      <c r="I5" s="2">
        <v>-0.252</v>
      </c>
      <c r="J5" s="9">
        <v>0.96</v>
      </c>
      <c r="K5" s="1">
        <v>1.7999999999999999E-2</v>
      </c>
      <c r="L5" s="1">
        <v>0.92</v>
      </c>
      <c r="M5" s="2">
        <v>0.98699999999999999</v>
      </c>
      <c r="N5" s="9">
        <v>0.92700000000000005</v>
      </c>
      <c r="O5" s="1">
        <v>3.3000000000000002E-2</v>
      </c>
      <c r="P5" s="1">
        <v>0.85</v>
      </c>
      <c r="Q5" s="2">
        <v>0.97599999999999998</v>
      </c>
      <c r="R5" s="9">
        <v>0.22500000000000001</v>
      </c>
      <c r="S5" s="1">
        <v>2.1000000000000001E-2</v>
      </c>
      <c r="T5" s="1">
        <v>0.188</v>
      </c>
      <c r="U5" s="2">
        <v>0.26800000000000002</v>
      </c>
      <c r="V5">
        <f t="shared" si="0"/>
        <v>-0.59</v>
      </c>
      <c r="W5">
        <f t="shared" si="1"/>
        <v>-1</v>
      </c>
      <c r="X5">
        <f t="shared" si="2"/>
        <v>0.59</v>
      </c>
      <c r="Y5" s="12"/>
      <c r="Z5">
        <f t="shared" si="3"/>
        <v>0.35398230088495608</v>
      </c>
      <c r="AB5">
        <f t="shared" si="4"/>
        <v>0.64601769911504392</v>
      </c>
    </row>
    <row r="6" spans="1:28" x14ac:dyDescent="0.75">
      <c r="A6" t="s">
        <v>98</v>
      </c>
      <c r="B6" s="9">
        <v>4.516</v>
      </c>
      <c r="C6" s="1">
        <v>0.318</v>
      </c>
      <c r="D6" s="1">
        <v>3.911</v>
      </c>
      <c r="E6" s="2">
        <v>5.1479999999999997</v>
      </c>
      <c r="F6" s="9">
        <v>1.4999999999999999E-2</v>
      </c>
      <c r="G6" s="1">
        <v>0.02</v>
      </c>
      <c r="H6" s="13">
        <v>-2.4E-2</v>
      </c>
      <c r="I6" s="14">
        <v>5.3999999999999999E-2</v>
      </c>
      <c r="J6" s="9">
        <v>0.72899999999999998</v>
      </c>
      <c r="K6" s="1">
        <v>0.127</v>
      </c>
      <c r="L6" s="1">
        <v>0.44400000000000001</v>
      </c>
      <c r="M6" s="2">
        <v>0.93100000000000005</v>
      </c>
      <c r="N6" s="9">
        <v>0.99299999999999999</v>
      </c>
      <c r="O6" s="1">
        <v>5.0000000000000001E-3</v>
      </c>
      <c r="P6" s="1">
        <v>0.98</v>
      </c>
      <c r="Q6" s="2">
        <v>0.999</v>
      </c>
      <c r="R6" s="9">
        <v>0.106</v>
      </c>
      <c r="S6" s="1">
        <v>8.9999999999999993E-3</v>
      </c>
      <c r="T6" s="1">
        <v>8.8999999999999996E-2</v>
      </c>
      <c r="U6" s="2">
        <v>0.126</v>
      </c>
      <c r="V6">
        <f t="shared" si="0"/>
        <v>-4.5010000000000003</v>
      </c>
      <c r="W6">
        <f t="shared" si="1"/>
        <v>-1</v>
      </c>
      <c r="X6">
        <f t="shared" si="2"/>
        <v>4.5010000000000003</v>
      </c>
      <c r="Z6">
        <f t="shared" si="3"/>
        <v>0.97482014388489246</v>
      </c>
      <c r="AB6">
        <f t="shared" si="4"/>
        <v>2.5179856115107944E-2</v>
      </c>
    </row>
    <row r="7" spans="1:28" x14ac:dyDescent="0.75">
      <c r="A7" t="s">
        <v>99</v>
      </c>
      <c r="B7" s="9">
        <v>8.5999999999999993E-2</v>
      </c>
      <c r="C7" s="1">
        <v>2.3E-2</v>
      </c>
      <c r="D7" s="1">
        <v>4.1000000000000002E-2</v>
      </c>
      <c r="E7" s="2">
        <v>0.13</v>
      </c>
      <c r="F7" s="9">
        <v>-1.3520000000000001</v>
      </c>
      <c r="G7" s="1">
        <v>8.5999999999999993E-2</v>
      </c>
      <c r="H7" s="1">
        <v>-1.5229999999999999</v>
      </c>
      <c r="I7" s="2">
        <v>-1.1870000000000001</v>
      </c>
      <c r="J7" s="9">
        <v>0.98399999999999999</v>
      </c>
      <c r="K7" s="1">
        <v>8.0000000000000002E-3</v>
      </c>
      <c r="L7" s="1">
        <v>0.96599999999999997</v>
      </c>
      <c r="M7" s="2">
        <v>0.995</v>
      </c>
      <c r="N7" s="9">
        <v>0.93799999999999994</v>
      </c>
      <c r="O7" s="1">
        <v>4.2000000000000003E-2</v>
      </c>
      <c r="P7" s="1">
        <v>0.83399999999999996</v>
      </c>
      <c r="Q7" s="2">
        <v>0.99199999999999999</v>
      </c>
      <c r="R7" s="9">
        <v>0.124</v>
      </c>
      <c r="S7" s="1">
        <v>1.0999999999999999E-2</v>
      </c>
      <c r="T7" s="1">
        <v>0.105</v>
      </c>
      <c r="U7" s="2">
        <v>0.14699999999999999</v>
      </c>
      <c r="V7">
        <f t="shared" si="0"/>
        <v>-1.4380000000000002</v>
      </c>
      <c r="W7">
        <f t="shared" si="1"/>
        <v>-1</v>
      </c>
      <c r="X7">
        <f t="shared" si="2"/>
        <v>1.4380000000000002</v>
      </c>
      <c r="Z7">
        <f t="shared" si="3"/>
        <v>0.20512820512820512</v>
      </c>
      <c r="AB7">
        <f t="shared" si="4"/>
        <v>0.79487179487179482</v>
      </c>
    </row>
    <row r="8" spans="1:28" x14ac:dyDescent="0.75">
      <c r="A8" t="s">
        <v>100</v>
      </c>
      <c r="B8" s="9">
        <v>3.0000000000000001E-3</v>
      </c>
      <c r="C8" s="1">
        <v>2.5999999999999999E-2</v>
      </c>
      <c r="D8" s="1">
        <v>-0.04</v>
      </c>
      <c r="E8" s="2">
        <v>4.2999999999999997E-2</v>
      </c>
      <c r="F8" s="9">
        <v>4.9589999999999996</v>
      </c>
      <c r="G8" s="1">
        <v>0.71499999999999997</v>
      </c>
      <c r="H8" s="1">
        <v>4.2699999999999996</v>
      </c>
      <c r="I8" s="2">
        <v>5.6459999999999999</v>
      </c>
      <c r="J8" s="9">
        <v>0.98899999999999999</v>
      </c>
      <c r="K8" s="1">
        <v>8.0000000000000002E-3</v>
      </c>
      <c r="L8" s="1">
        <v>0.97</v>
      </c>
      <c r="M8" s="2">
        <v>0.998</v>
      </c>
      <c r="N8" s="9">
        <v>0.82</v>
      </c>
      <c r="O8" s="1">
        <v>0.111</v>
      </c>
      <c r="P8" s="1">
        <v>0.55500000000000005</v>
      </c>
      <c r="Q8" s="2">
        <v>0.97499999999999998</v>
      </c>
      <c r="R8" s="9">
        <v>0.10100000000000001</v>
      </c>
      <c r="S8" s="1">
        <v>1.4999999999999999E-2</v>
      </c>
      <c r="T8" s="1">
        <v>8.3000000000000004E-2</v>
      </c>
      <c r="U8" s="2">
        <v>0.123</v>
      </c>
      <c r="V8">
        <f t="shared" si="0"/>
        <v>4.9559999999999995</v>
      </c>
      <c r="W8">
        <f t="shared" si="1"/>
        <v>1</v>
      </c>
      <c r="X8">
        <f t="shared" si="2"/>
        <v>4.9559999999999995</v>
      </c>
      <c r="Y8" s="12"/>
      <c r="Z8">
        <f t="shared" si="3"/>
        <v>5.7591623036649213E-2</v>
      </c>
      <c r="AB8">
        <f t="shared" si="4"/>
        <v>0.94240837696335022</v>
      </c>
    </row>
    <row r="9" spans="1:28" x14ac:dyDescent="0.75">
      <c r="A9" t="s">
        <v>101</v>
      </c>
      <c r="B9" s="9">
        <v>0.29499999999999998</v>
      </c>
      <c r="C9" s="1">
        <v>9.0999999999999998E-2</v>
      </c>
      <c r="D9" s="1">
        <v>0.115</v>
      </c>
      <c r="E9" s="2">
        <v>0.47299999999999998</v>
      </c>
      <c r="F9" s="9">
        <v>-0.32200000000000001</v>
      </c>
      <c r="G9" s="1">
        <v>9.2999999999999999E-2</v>
      </c>
      <c r="H9" s="1">
        <v>-0.55500000000000005</v>
      </c>
      <c r="I9" s="2">
        <v>-0.192</v>
      </c>
      <c r="J9" s="9">
        <v>0.93400000000000005</v>
      </c>
      <c r="K9" s="1">
        <v>0.03</v>
      </c>
      <c r="L9" s="1">
        <v>0.86199999999999999</v>
      </c>
      <c r="M9" s="2">
        <v>0.97699999999999998</v>
      </c>
      <c r="N9" s="9">
        <v>0.96</v>
      </c>
      <c r="O9" s="1">
        <v>2.5000000000000001E-2</v>
      </c>
      <c r="P9" s="1">
        <v>0.89600000000000002</v>
      </c>
      <c r="Q9" s="2">
        <v>0.99</v>
      </c>
      <c r="R9" s="9">
        <v>0.20300000000000001</v>
      </c>
      <c r="S9" s="1">
        <v>1.7999999999999999E-2</v>
      </c>
      <c r="T9" s="1">
        <v>0.17</v>
      </c>
      <c r="U9" s="2">
        <v>0.24199999999999999</v>
      </c>
      <c r="V9">
        <f t="shared" si="0"/>
        <v>-0.61699999999999999</v>
      </c>
      <c r="W9">
        <f t="shared" si="1"/>
        <v>-1</v>
      </c>
      <c r="X9">
        <f t="shared" si="2"/>
        <v>0.61699999999999999</v>
      </c>
      <c r="Z9">
        <f t="shared" si="3"/>
        <v>0.62264150943396257</v>
      </c>
      <c r="AB9">
        <f t="shared" si="4"/>
        <v>0.37735849056603854</v>
      </c>
    </row>
    <row r="10" spans="1:28" x14ac:dyDescent="0.75">
      <c r="A10" t="s">
        <v>102</v>
      </c>
      <c r="B10" s="9">
        <v>7.0999999999999994E-2</v>
      </c>
      <c r="C10" s="1">
        <v>2.3E-2</v>
      </c>
      <c r="D10" s="1">
        <v>2.5999999999999999E-2</v>
      </c>
      <c r="E10" s="2">
        <v>0.11600000000000001</v>
      </c>
      <c r="F10" s="9">
        <v>-0.57899999999999996</v>
      </c>
      <c r="G10" s="1">
        <v>5.5E-2</v>
      </c>
      <c r="H10" s="1">
        <v>-0.68700000000000006</v>
      </c>
      <c r="I10" s="2">
        <v>-0.47</v>
      </c>
      <c r="J10" s="9">
        <v>0.97599999999999998</v>
      </c>
      <c r="K10" s="1">
        <v>1.0999999999999999E-2</v>
      </c>
      <c r="L10" s="1">
        <v>0.95</v>
      </c>
      <c r="M10" s="2">
        <v>0.99199999999999999</v>
      </c>
      <c r="N10" s="9">
        <v>0.94299999999999995</v>
      </c>
      <c r="O10" s="1">
        <v>3.1E-2</v>
      </c>
      <c r="P10" s="1">
        <v>0.87</v>
      </c>
      <c r="Q10" s="2">
        <v>0.98799999999999999</v>
      </c>
      <c r="R10" s="9">
        <v>9.8000000000000004E-2</v>
      </c>
      <c r="S10" s="1">
        <v>8.9999999999999993E-3</v>
      </c>
      <c r="T10" s="1">
        <v>8.3000000000000004E-2</v>
      </c>
      <c r="U10" s="2">
        <v>0.11600000000000001</v>
      </c>
      <c r="V10">
        <f t="shared" si="0"/>
        <v>-0.64999999999999991</v>
      </c>
      <c r="W10">
        <f t="shared" si="1"/>
        <v>-1</v>
      </c>
      <c r="X10">
        <f t="shared" si="2"/>
        <v>0.64999999999999991</v>
      </c>
      <c r="Y10" s="12"/>
      <c r="Z10">
        <f t="shared" si="3"/>
        <v>0.29629629629629628</v>
      </c>
      <c r="AB10">
        <f t="shared" si="4"/>
        <v>0.70370370370370372</v>
      </c>
    </row>
    <row r="11" spans="1:28" x14ac:dyDescent="0.75">
      <c r="A11" t="s">
        <v>103</v>
      </c>
      <c r="B11" s="9">
        <v>0.27700000000000002</v>
      </c>
      <c r="C11" s="1">
        <v>4.2000000000000003E-2</v>
      </c>
      <c r="D11" s="1">
        <v>0.20100000000000001</v>
      </c>
      <c r="E11" s="2">
        <v>0.36699999999999999</v>
      </c>
      <c r="F11" s="9">
        <v>-0.3</v>
      </c>
      <c r="G11" s="1">
        <v>4.2000000000000003E-2</v>
      </c>
      <c r="H11" s="1">
        <v>-0.38</v>
      </c>
      <c r="I11" s="2">
        <v>-0.215</v>
      </c>
      <c r="J11" s="9">
        <v>0.95899999999999996</v>
      </c>
      <c r="K11" s="1">
        <v>1.9E-2</v>
      </c>
      <c r="L11" s="1">
        <v>0.91300000000000003</v>
      </c>
      <c r="M11" s="2">
        <v>0.98699999999999999</v>
      </c>
      <c r="N11" s="9">
        <v>0.95799999999999996</v>
      </c>
      <c r="O11" s="1">
        <v>1.7999999999999999E-2</v>
      </c>
      <c r="P11" s="1">
        <v>0.91600000000000004</v>
      </c>
      <c r="Q11" s="2">
        <v>0.98599999999999999</v>
      </c>
      <c r="R11" s="9">
        <v>0.126</v>
      </c>
      <c r="S11" s="1">
        <v>1.2E-2</v>
      </c>
      <c r="T11" s="1">
        <v>0.105</v>
      </c>
      <c r="U11" s="2">
        <v>0.15</v>
      </c>
      <c r="V11">
        <f t="shared" si="0"/>
        <v>-0.57699999999999996</v>
      </c>
      <c r="W11">
        <f t="shared" si="1"/>
        <v>-1</v>
      </c>
      <c r="X11">
        <f t="shared" si="2"/>
        <v>0.57699999999999996</v>
      </c>
      <c r="Y11" s="12"/>
      <c r="Z11">
        <f t="shared" si="3"/>
        <v>0.49397590361445848</v>
      </c>
      <c r="AB11">
        <f t="shared" si="4"/>
        <v>0.5060240963855428</v>
      </c>
    </row>
    <row r="12" spans="1:28" x14ac:dyDescent="0.75">
      <c r="A12" t="s">
        <v>104</v>
      </c>
      <c r="B12" s="9">
        <v>-0.124</v>
      </c>
      <c r="C12" s="1">
        <v>3.5000000000000003E-2</v>
      </c>
      <c r="D12" s="1">
        <v>-0.19</v>
      </c>
      <c r="E12" s="2">
        <v>-3.6999999999999998E-2</v>
      </c>
      <c r="F12" s="9">
        <v>0.41499999999999998</v>
      </c>
      <c r="G12" s="1">
        <v>0.17899999999999999</v>
      </c>
      <c r="H12" s="1">
        <v>0.25700000000000001</v>
      </c>
      <c r="I12" s="2">
        <v>1.1259999999999999</v>
      </c>
      <c r="J12" s="9">
        <v>0.95599999999999996</v>
      </c>
      <c r="K12" s="1">
        <v>1.7999999999999999E-2</v>
      </c>
      <c r="L12" s="1">
        <v>0.91400000000000003</v>
      </c>
      <c r="M12" s="2">
        <v>0.98599999999999999</v>
      </c>
      <c r="N12" s="9">
        <v>0.90800000000000003</v>
      </c>
      <c r="O12" s="1">
        <v>4.2999999999999997E-2</v>
      </c>
      <c r="P12" s="1">
        <v>0.81100000000000005</v>
      </c>
      <c r="Q12" s="2">
        <v>0.97199999999999998</v>
      </c>
      <c r="R12" s="9">
        <v>0.11600000000000001</v>
      </c>
      <c r="S12" s="1">
        <v>1.0999999999999999E-2</v>
      </c>
      <c r="T12" s="1">
        <v>9.6000000000000002E-2</v>
      </c>
      <c r="U12" s="2">
        <v>0.14000000000000001</v>
      </c>
      <c r="V12">
        <f t="shared" si="0"/>
        <v>0.53899999999999992</v>
      </c>
      <c r="W12">
        <f t="shared" si="1"/>
        <v>1</v>
      </c>
      <c r="X12">
        <f t="shared" si="2"/>
        <v>0.53899999999999992</v>
      </c>
      <c r="Y12" s="12"/>
      <c r="Z12">
        <f t="shared" si="3"/>
        <v>0.32352941176470612</v>
      </c>
      <c r="AB12">
        <f t="shared" si="4"/>
        <v>0.67647058823529382</v>
      </c>
    </row>
    <row r="13" spans="1:28" x14ac:dyDescent="0.75">
      <c r="A13" t="s">
        <v>105</v>
      </c>
      <c r="B13" s="9">
        <v>1.6990000000000001</v>
      </c>
      <c r="C13" s="1">
        <v>0.18</v>
      </c>
      <c r="D13" s="1">
        <v>1.18</v>
      </c>
      <c r="E13" s="2">
        <v>1.9770000000000001</v>
      </c>
      <c r="F13" s="9">
        <v>-3.3000000000000002E-2</v>
      </c>
      <c r="G13" s="1">
        <v>2.7E-2</v>
      </c>
      <c r="H13" s="1">
        <v>-8.7999999999999995E-2</v>
      </c>
      <c r="I13" s="2">
        <v>0.02</v>
      </c>
      <c r="J13" s="9">
        <v>0.89600000000000002</v>
      </c>
      <c r="K13" s="1">
        <v>6.7000000000000004E-2</v>
      </c>
      <c r="L13" s="1">
        <v>0.73399999999999999</v>
      </c>
      <c r="M13" s="2">
        <v>0.98599999999999999</v>
      </c>
      <c r="N13" s="15">
        <v>0.99199999999999999</v>
      </c>
      <c r="O13" s="1">
        <v>6.0000000000000001E-3</v>
      </c>
      <c r="P13" s="1">
        <v>0.97799999999999998</v>
      </c>
      <c r="Q13" s="2">
        <v>0.999</v>
      </c>
      <c r="R13" s="9">
        <v>0.16700000000000001</v>
      </c>
      <c r="S13" s="1">
        <v>1.4999999999999999E-2</v>
      </c>
      <c r="T13" s="1">
        <v>0.14000000000000001</v>
      </c>
      <c r="U13" s="2">
        <v>0.19800000000000001</v>
      </c>
      <c r="V13">
        <f t="shared" si="0"/>
        <v>-1.732</v>
      </c>
      <c r="W13">
        <f t="shared" si="1"/>
        <v>-1</v>
      </c>
      <c r="X13">
        <f t="shared" si="2"/>
        <v>1.732</v>
      </c>
      <c r="Z13">
        <f t="shared" si="3"/>
        <v>0.9285714285714276</v>
      </c>
      <c r="AB13">
        <f t="shared" si="4"/>
        <v>7.1428571428571425E-2</v>
      </c>
    </row>
    <row r="14" spans="1:28" x14ac:dyDescent="0.75">
      <c r="A14" t="s">
        <v>106</v>
      </c>
      <c r="B14" s="9">
        <v>1.0999999999999999E-2</v>
      </c>
      <c r="C14" s="1">
        <v>3.5000000000000003E-2</v>
      </c>
      <c r="D14" s="1">
        <v>-5.8999999999999997E-2</v>
      </c>
      <c r="E14" s="2">
        <v>0.08</v>
      </c>
      <c r="F14" s="9">
        <v>-2.988</v>
      </c>
      <c r="G14" s="1">
        <v>0.309</v>
      </c>
      <c r="H14" s="1">
        <v>-3.6040000000000001</v>
      </c>
      <c r="I14" s="2">
        <v>-2.379</v>
      </c>
      <c r="J14" s="9">
        <v>0.98899999999999999</v>
      </c>
      <c r="K14" s="1">
        <v>6.0000000000000001E-3</v>
      </c>
      <c r="L14" s="1">
        <v>0.97299999999999998</v>
      </c>
      <c r="M14" s="2">
        <v>0.998</v>
      </c>
      <c r="N14" s="9">
        <v>0.85599999999999998</v>
      </c>
      <c r="O14" s="1">
        <v>8.8999999999999996E-2</v>
      </c>
      <c r="P14" s="1">
        <v>0.64900000000000002</v>
      </c>
      <c r="Q14" s="2">
        <v>0.98</v>
      </c>
      <c r="R14" s="9">
        <v>0.32800000000000001</v>
      </c>
      <c r="S14" s="1">
        <v>2.9000000000000001E-2</v>
      </c>
      <c r="T14" s="1">
        <v>0.27700000000000002</v>
      </c>
      <c r="U14" s="2">
        <v>0.39</v>
      </c>
      <c r="V14">
        <f t="shared" si="0"/>
        <v>-2.9990000000000001</v>
      </c>
      <c r="W14">
        <f t="shared" si="1"/>
        <v>-1</v>
      </c>
      <c r="X14">
        <f t="shared" si="2"/>
        <v>2.9990000000000001</v>
      </c>
      <c r="Z14">
        <f t="shared" si="3"/>
        <v>7.0967741935483872E-2</v>
      </c>
      <c r="AB14">
        <f t="shared" si="4"/>
        <v>0.92903225806451539</v>
      </c>
    </row>
    <row r="15" spans="1:28" x14ac:dyDescent="0.75">
      <c r="A15" t="s">
        <v>107</v>
      </c>
      <c r="B15" s="9">
        <v>0.63900000000000001</v>
      </c>
      <c r="C15" s="1">
        <v>7.1999999999999995E-2</v>
      </c>
      <c r="D15" s="1">
        <v>0.48899999999999999</v>
      </c>
      <c r="E15" s="2">
        <v>0.77700000000000002</v>
      </c>
      <c r="F15" s="9">
        <v>-0.11</v>
      </c>
      <c r="G15" s="1">
        <v>2.1999999999999999E-2</v>
      </c>
      <c r="H15" s="1">
        <v>-0.154</v>
      </c>
      <c r="I15" s="2">
        <v>-6.7000000000000004E-2</v>
      </c>
      <c r="J15" s="9">
        <v>0.873</v>
      </c>
      <c r="K15" s="1">
        <v>5.1999999999999998E-2</v>
      </c>
      <c r="L15" s="1">
        <v>0.75600000000000001</v>
      </c>
      <c r="M15" s="2">
        <v>0.95599999999999996</v>
      </c>
      <c r="N15" s="9">
        <v>0.98199999999999998</v>
      </c>
      <c r="O15" s="1">
        <v>8.9999999999999993E-3</v>
      </c>
      <c r="P15" s="1">
        <v>0.96099999999999997</v>
      </c>
      <c r="Q15" s="2">
        <v>0.995</v>
      </c>
      <c r="R15" s="9">
        <v>0.108</v>
      </c>
      <c r="S15" s="1">
        <v>8.9999999999999993E-3</v>
      </c>
      <c r="T15" s="1">
        <v>9.0999999999999998E-2</v>
      </c>
      <c r="U15" s="2">
        <v>0.127</v>
      </c>
      <c r="V15">
        <f t="shared" si="0"/>
        <v>-0.749</v>
      </c>
      <c r="W15">
        <f t="shared" si="1"/>
        <v>-1</v>
      </c>
      <c r="X15">
        <f t="shared" si="2"/>
        <v>0.749</v>
      </c>
      <c r="Y15" s="12"/>
      <c r="Z15">
        <f t="shared" si="3"/>
        <v>0.8758620689655171</v>
      </c>
      <c r="AB15">
        <f t="shared" si="4"/>
        <v>0.12413793103448285</v>
      </c>
    </row>
    <row r="16" spans="1:28" x14ac:dyDescent="0.75">
      <c r="A16" t="s">
        <v>108</v>
      </c>
      <c r="B16" s="9">
        <v>7.3999999999999996E-2</v>
      </c>
      <c r="C16" s="1">
        <v>3.6999999999999998E-2</v>
      </c>
      <c r="D16" s="1">
        <v>-1E-3</v>
      </c>
      <c r="E16" s="2">
        <v>0.14299999999999999</v>
      </c>
      <c r="F16" s="9">
        <v>-0.81599999999999995</v>
      </c>
      <c r="G16" s="1">
        <v>0.224</v>
      </c>
      <c r="H16" s="1">
        <v>-1.3819999999999999</v>
      </c>
      <c r="I16" s="2">
        <v>-0.53200000000000003</v>
      </c>
      <c r="J16" s="9">
        <v>0.98</v>
      </c>
      <c r="K16" s="1">
        <v>0.01</v>
      </c>
      <c r="L16" s="1">
        <v>0.95699999999999996</v>
      </c>
      <c r="M16" s="2">
        <v>0.995</v>
      </c>
      <c r="N16" s="9">
        <v>0.91800000000000004</v>
      </c>
      <c r="O16" s="1">
        <v>5.0999999999999997E-2</v>
      </c>
      <c r="P16" s="1">
        <v>0.79500000000000004</v>
      </c>
      <c r="Q16" s="2">
        <v>0.99099999999999999</v>
      </c>
      <c r="R16" s="9">
        <v>0.20599999999999999</v>
      </c>
      <c r="S16" s="1">
        <v>1.9E-2</v>
      </c>
      <c r="T16" s="1">
        <v>0.17199999999999999</v>
      </c>
      <c r="U16" s="2">
        <v>0.247</v>
      </c>
      <c r="V16">
        <f t="shared" si="0"/>
        <v>-0.8899999999999999</v>
      </c>
      <c r="W16">
        <f t="shared" si="1"/>
        <v>-1</v>
      </c>
      <c r="X16">
        <f t="shared" si="2"/>
        <v>0.8899999999999999</v>
      </c>
      <c r="Y16" s="12"/>
      <c r="Z16">
        <f t="shared" si="3"/>
        <v>0.19607843137254924</v>
      </c>
      <c r="AB16">
        <f t="shared" si="4"/>
        <v>0.80392156862745079</v>
      </c>
    </row>
    <row r="17" spans="1:28" x14ac:dyDescent="0.75">
      <c r="A17" t="s">
        <v>109</v>
      </c>
      <c r="B17" s="9">
        <v>1.2969999999999999</v>
      </c>
      <c r="C17" s="1">
        <v>0.153</v>
      </c>
      <c r="D17" s="1">
        <v>0.97299999999999998</v>
      </c>
      <c r="E17" s="2">
        <v>1.581</v>
      </c>
      <c r="F17" s="9">
        <v>-9.9000000000000005E-2</v>
      </c>
      <c r="G17" s="1">
        <v>2.5000000000000001E-2</v>
      </c>
      <c r="H17" s="1">
        <v>-0.14799999999999999</v>
      </c>
      <c r="I17" s="2">
        <v>-0.05</v>
      </c>
      <c r="J17" s="9">
        <v>0.78300000000000003</v>
      </c>
      <c r="K17" s="1">
        <v>8.5000000000000006E-2</v>
      </c>
      <c r="L17" s="1">
        <v>0.59799999999999998</v>
      </c>
      <c r="M17" s="2">
        <v>0.92</v>
      </c>
      <c r="N17" s="9">
        <v>0.98399999999999999</v>
      </c>
      <c r="O17" s="1">
        <v>8.0000000000000002E-3</v>
      </c>
      <c r="P17" s="1">
        <v>0.96499999999999997</v>
      </c>
      <c r="Q17" s="2">
        <v>0.995</v>
      </c>
      <c r="R17" s="9">
        <v>0.14000000000000001</v>
      </c>
      <c r="S17" s="1">
        <v>1.2E-2</v>
      </c>
      <c r="T17" s="1">
        <v>0.11799999999999999</v>
      </c>
      <c r="U17" s="2">
        <v>0.16500000000000001</v>
      </c>
      <c r="V17">
        <f t="shared" si="0"/>
        <v>-1.3959999999999999</v>
      </c>
      <c r="W17">
        <f t="shared" si="1"/>
        <v>-1</v>
      </c>
      <c r="X17">
        <f t="shared" si="2"/>
        <v>1.3959999999999999</v>
      </c>
      <c r="Z17">
        <f t="shared" si="3"/>
        <v>0.93133047210300379</v>
      </c>
      <c r="AB17">
        <f t="shared" si="4"/>
        <v>6.8669527896995736E-2</v>
      </c>
    </row>
    <row r="18" spans="1:28" x14ac:dyDescent="0.75">
      <c r="A18" t="s">
        <v>110</v>
      </c>
      <c r="B18" s="9">
        <v>-0.45</v>
      </c>
      <c r="C18" s="1">
        <v>8.8999999999999996E-2</v>
      </c>
      <c r="D18" s="1">
        <v>-0.625</v>
      </c>
      <c r="E18" s="2">
        <v>-0.29299999999999998</v>
      </c>
      <c r="F18" s="9">
        <v>0.13400000000000001</v>
      </c>
      <c r="G18" s="1">
        <v>4.1000000000000002E-2</v>
      </c>
      <c r="H18" s="1">
        <v>5.6000000000000001E-2</v>
      </c>
      <c r="I18" s="2">
        <v>0.22</v>
      </c>
      <c r="J18" s="9">
        <v>0.89700000000000002</v>
      </c>
      <c r="K18" s="1">
        <v>3.7999999999999999E-2</v>
      </c>
      <c r="L18" s="1">
        <v>0.81100000000000005</v>
      </c>
      <c r="M18" s="2">
        <v>0.95899999999999996</v>
      </c>
      <c r="N18" s="9">
        <v>0.96299999999999997</v>
      </c>
      <c r="O18" s="1">
        <v>1.7000000000000001E-2</v>
      </c>
      <c r="P18" s="1">
        <v>0.92200000000000004</v>
      </c>
      <c r="Q18" s="2">
        <v>0.98899999999999999</v>
      </c>
      <c r="R18" s="9">
        <v>0.128</v>
      </c>
      <c r="S18" s="1">
        <v>1.2E-2</v>
      </c>
      <c r="T18" s="1">
        <v>0.107</v>
      </c>
      <c r="U18" s="2">
        <v>0.155</v>
      </c>
      <c r="V18">
        <f t="shared" si="0"/>
        <v>0.58400000000000007</v>
      </c>
      <c r="W18">
        <f t="shared" si="1"/>
        <v>1</v>
      </c>
      <c r="X18">
        <f t="shared" si="2"/>
        <v>0.58400000000000007</v>
      </c>
      <c r="Y18" s="12"/>
      <c r="Z18">
        <f t="shared" si="3"/>
        <v>0.73571428571428554</v>
      </c>
      <c r="AB18">
        <f t="shared" si="4"/>
        <v>0.26428571428571451</v>
      </c>
    </row>
    <row r="19" spans="1:28" x14ac:dyDescent="0.75">
      <c r="A19" t="s">
        <v>111</v>
      </c>
      <c r="B19" s="9">
        <v>2.4E-2</v>
      </c>
      <c r="C19" s="1">
        <v>0.02</v>
      </c>
      <c r="D19" s="1">
        <v>-1.6E-2</v>
      </c>
      <c r="E19" s="2">
        <v>6.5000000000000002E-2</v>
      </c>
      <c r="F19" s="9">
        <v>-2.597</v>
      </c>
      <c r="G19" s="1">
        <v>0.316</v>
      </c>
      <c r="H19" s="1">
        <v>-3.2109999999999999</v>
      </c>
      <c r="I19" s="2">
        <v>-1.9890000000000001</v>
      </c>
      <c r="J19" s="9">
        <v>0.98899999999999999</v>
      </c>
      <c r="K19" s="1">
        <v>6.0000000000000001E-3</v>
      </c>
      <c r="L19" s="1">
        <v>0.97399999999999998</v>
      </c>
      <c r="M19" s="2">
        <v>0.998</v>
      </c>
      <c r="N19" s="9">
        <v>0.81799999999999995</v>
      </c>
      <c r="O19" s="1">
        <v>0.112</v>
      </c>
      <c r="P19" s="1">
        <v>0.54400000000000004</v>
      </c>
      <c r="Q19" s="2">
        <v>0.97299999999999998</v>
      </c>
      <c r="R19" s="9">
        <v>0.105</v>
      </c>
      <c r="S19" s="1">
        <v>8.9999999999999993E-3</v>
      </c>
      <c r="T19" s="1">
        <v>8.7999999999999995E-2</v>
      </c>
      <c r="U19" s="2">
        <v>0.123</v>
      </c>
      <c r="V19">
        <f t="shared" si="0"/>
        <v>-2.621</v>
      </c>
      <c r="W19">
        <f t="shared" si="1"/>
        <v>-1</v>
      </c>
      <c r="X19">
        <f t="shared" si="2"/>
        <v>2.621</v>
      </c>
      <c r="Y19" s="12"/>
      <c r="Z19">
        <f t="shared" si="3"/>
        <v>5.6994818652849742E-2</v>
      </c>
      <c r="AB19">
        <f t="shared" si="4"/>
        <v>0.94300518134714972</v>
      </c>
    </row>
    <row r="20" spans="1:28" x14ac:dyDescent="0.75">
      <c r="A20" t="s">
        <v>112</v>
      </c>
      <c r="B20" s="9">
        <v>4.9009999999999998</v>
      </c>
      <c r="C20" s="1">
        <v>0.39600000000000002</v>
      </c>
      <c r="D20" s="1">
        <v>4.1130000000000004</v>
      </c>
      <c r="E20" s="2">
        <v>5.7039999999999997</v>
      </c>
      <c r="F20" s="9">
        <v>-1.7000000000000001E-2</v>
      </c>
      <c r="G20" s="1">
        <v>2.5999999999999999E-2</v>
      </c>
      <c r="H20" s="1">
        <v>-6.7000000000000004E-2</v>
      </c>
      <c r="I20" s="2">
        <v>3.4000000000000002E-2</v>
      </c>
      <c r="J20" s="9">
        <v>0.73099999999999998</v>
      </c>
      <c r="K20" s="1">
        <v>0.13100000000000001</v>
      </c>
      <c r="L20" s="1">
        <v>0.437</v>
      </c>
      <c r="M20" s="2">
        <v>0.93600000000000005</v>
      </c>
      <c r="N20" s="9">
        <v>0.99299999999999999</v>
      </c>
      <c r="O20" s="1">
        <v>5.0000000000000001E-3</v>
      </c>
      <c r="P20" s="1">
        <v>0.97899999999999998</v>
      </c>
      <c r="Q20" s="2">
        <v>0.999</v>
      </c>
      <c r="R20" s="9">
        <v>0.17699999999999999</v>
      </c>
      <c r="S20" s="1">
        <v>1.4999999999999999E-2</v>
      </c>
      <c r="T20" s="1">
        <v>0.15</v>
      </c>
      <c r="U20" s="2">
        <v>0.21</v>
      </c>
      <c r="V20">
        <f t="shared" si="0"/>
        <v>-4.9180000000000001</v>
      </c>
      <c r="W20">
        <f t="shared" si="1"/>
        <v>-1</v>
      </c>
      <c r="X20">
        <f t="shared" si="2"/>
        <v>4.9180000000000001</v>
      </c>
      <c r="Y20" s="12"/>
      <c r="Z20">
        <f t="shared" si="3"/>
        <v>0.97463768115941984</v>
      </c>
      <c r="AB20">
        <f t="shared" si="4"/>
        <v>2.5362318840579719E-2</v>
      </c>
    </row>
    <row r="21" spans="1:28" x14ac:dyDescent="0.75">
      <c r="A21" t="s">
        <v>113</v>
      </c>
      <c r="B21" s="9">
        <v>3.8889999999999998</v>
      </c>
      <c r="C21" s="1">
        <v>0.40400000000000003</v>
      </c>
      <c r="D21" s="1">
        <v>3.121</v>
      </c>
      <c r="E21" s="2">
        <v>4.681</v>
      </c>
      <c r="F21" s="9">
        <v>-4.7E-2</v>
      </c>
      <c r="G21" s="1">
        <v>4.5999999999999999E-2</v>
      </c>
      <c r="H21" s="1">
        <v>-0.14099999999999999</v>
      </c>
      <c r="I21" s="2">
        <v>4.4999999999999998E-2</v>
      </c>
      <c r="J21" s="9">
        <v>0.76600000000000001</v>
      </c>
      <c r="K21" s="1">
        <v>0.113</v>
      </c>
      <c r="L21" s="1">
        <v>0.50900000000000001</v>
      </c>
      <c r="M21" s="2">
        <v>0.94399999999999995</v>
      </c>
      <c r="N21" s="15">
        <v>0.99299999999999999</v>
      </c>
      <c r="O21" s="1">
        <v>5.0000000000000001E-3</v>
      </c>
      <c r="P21" s="1">
        <v>0.98</v>
      </c>
      <c r="Q21" s="2">
        <v>0.999</v>
      </c>
      <c r="R21" s="9">
        <v>0.55600000000000005</v>
      </c>
      <c r="S21" s="1">
        <v>4.9000000000000002E-2</v>
      </c>
      <c r="T21" s="1">
        <v>0.46800000000000003</v>
      </c>
      <c r="U21" s="2">
        <v>0.65900000000000003</v>
      </c>
      <c r="V21">
        <f t="shared" si="0"/>
        <v>-3.9359999999999999</v>
      </c>
      <c r="W21">
        <f t="shared" si="1"/>
        <v>-1</v>
      </c>
      <c r="X21">
        <f t="shared" si="2"/>
        <v>3.9359999999999999</v>
      </c>
      <c r="Z21">
        <f t="shared" si="3"/>
        <v>0.97095435684647302</v>
      </c>
      <c r="AB21">
        <f t="shared" si="4"/>
        <v>2.9045643153526996E-2</v>
      </c>
    </row>
    <row r="22" spans="1:28" x14ac:dyDescent="0.75">
      <c r="A22" t="s">
        <v>114</v>
      </c>
      <c r="B22" s="9">
        <v>2.2650000000000001</v>
      </c>
      <c r="C22" s="1">
        <v>0.24</v>
      </c>
      <c r="D22" s="1">
        <v>1.8220000000000001</v>
      </c>
      <c r="E22" s="2">
        <v>2.7010000000000001</v>
      </c>
      <c r="F22" s="9">
        <v>-2.8000000000000001E-2</v>
      </c>
      <c r="G22" s="1">
        <v>2.5999999999999999E-2</v>
      </c>
      <c r="H22" s="1">
        <v>-7.9000000000000001E-2</v>
      </c>
      <c r="I22" s="2">
        <v>2.1999999999999999E-2</v>
      </c>
      <c r="J22" s="9">
        <v>0.84799999999999998</v>
      </c>
      <c r="K22" s="1">
        <v>0.09</v>
      </c>
      <c r="L22" s="1">
        <v>0.64</v>
      </c>
      <c r="M22" s="2">
        <v>0.97899999999999998</v>
      </c>
      <c r="N22" s="15">
        <v>0.99</v>
      </c>
      <c r="O22" s="1">
        <v>6.0000000000000001E-3</v>
      </c>
      <c r="P22" s="1">
        <v>0.97499999999999998</v>
      </c>
      <c r="Q22" s="2">
        <v>0.998</v>
      </c>
      <c r="R22" s="9">
        <v>0.16800000000000001</v>
      </c>
      <c r="S22" s="1">
        <v>1.4999999999999999E-2</v>
      </c>
      <c r="T22" s="1">
        <v>0.14000000000000001</v>
      </c>
      <c r="U22" s="2">
        <v>0.19900000000000001</v>
      </c>
      <c r="V22">
        <f t="shared" si="0"/>
        <v>-2.2930000000000001</v>
      </c>
      <c r="W22">
        <f t="shared" si="1"/>
        <v>-1</v>
      </c>
      <c r="X22">
        <f t="shared" si="2"/>
        <v>2.2930000000000001</v>
      </c>
      <c r="Z22">
        <f t="shared" si="3"/>
        <v>0.93827160493827089</v>
      </c>
      <c r="AB22">
        <f t="shared" si="4"/>
        <v>6.1728395061728392E-2</v>
      </c>
    </row>
    <row r="23" spans="1:28" x14ac:dyDescent="0.75">
      <c r="A23" t="s">
        <v>115</v>
      </c>
      <c r="B23" s="9">
        <v>7.2709999999999999</v>
      </c>
      <c r="C23" s="1">
        <v>0.47399999999999998</v>
      </c>
      <c r="D23" s="1">
        <v>6.3460000000000001</v>
      </c>
      <c r="E23" s="2">
        <v>8.1940000000000008</v>
      </c>
      <c r="F23" s="9">
        <v>0.01</v>
      </c>
      <c r="G23" s="1">
        <v>4.2999999999999997E-2</v>
      </c>
      <c r="H23" s="1">
        <v>-7.2999999999999995E-2</v>
      </c>
      <c r="I23" s="2">
        <v>9.4E-2</v>
      </c>
      <c r="J23" s="9">
        <v>0.749</v>
      </c>
      <c r="K23" s="1">
        <v>0.121</v>
      </c>
      <c r="L23" s="1">
        <v>0.48299999999999998</v>
      </c>
      <c r="M23" s="2">
        <v>0.94</v>
      </c>
      <c r="N23" s="15">
        <v>0.99299999999999999</v>
      </c>
      <c r="O23" s="1">
        <v>5.0000000000000001E-3</v>
      </c>
      <c r="P23" s="1">
        <v>0.98</v>
      </c>
      <c r="Q23" s="2">
        <v>0.999</v>
      </c>
      <c r="R23" s="9">
        <v>0.5</v>
      </c>
      <c r="S23" s="1">
        <v>4.4999999999999998E-2</v>
      </c>
      <c r="T23" s="1">
        <v>0.41899999999999998</v>
      </c>
      <c r="U23" s="2">
        <v>0.59699999999999998</v>
      </c>
      <c r="V23">
        <f t="shared" si="0"/>
        <v>-7.2610000000000001</v>
      </c>
      <c r="W23">
        <f t="shared" si="1"/>
        <v>-1</v>
      </c>
      <c r="X23">
        <f t="shared" si="2"/>
        <v>7.2610000000000001</v>
      </c>
      <c r="Z23">
        <f t="shared" si="3"/>
        <v>0.97286821705426396</v>
      </c>
      <c r="AB23">
        <f t="shared" si="4"/>
        <v>2.7131782945736468E-2</v>
      </c>
    </row>
    <row r="24" spans="1:28" x14ac:dyDescent="0.75">
      <c r="A24" t="s">
        <v>116</v>
      </c>
      <c r="B24" s="9">
        <v>-8.9999999999999993E-3</v>
      </c>
      <c r="C24" s="1">
        <v>2.9000000000000001E-2</v>
      </c>
      <c r="D24" s="1">
        <v>-6.5000000000000002E-2</v>
      </c>
      <c r="E24" s="2">
        <v>4.7E-2</v>
      </c>
      <c r="F24" s="9">
        <v>-1.2410000000000001</v>
      </c>
      <c r="G24" s="1">
        <v>0.17899999999999999</v>
      </c>
      <c r="H24" s="1">
        <v>-1.5820000000000001</v>
      </c>
      <c r="I24" s="2">
        <v>-0.91</v>
      </c>
      <c r="J24" s="9">
        <v>0.98299999999999998</v>
      </c>
      <c r="K24" s="1">
        <v>8.0000000000000002E-3</v>
      </c>
      <c r="L24" s="1">
        <v>0.96399999999999997</v>
      </c>
      <c r="M24" s="2">
        <v>0.995</v>
      </c>
      <c r="N24" s="15">
        <v>0.88100000000000001</v>
      </c>
      <c r="O24" s="1">
        <v>7.0999999999999994E-2</v>
      </c>
      <c r="P24" s="1">
        <v>0.71</v>
      </c>
      <c r="Q24" s="2">
        <v>0.98199999999999998</v>
      </c>
      <c r="R24" s="9">
        <v>0.182</v>
      </c>
      <c r="S24" s="1">
        <v>1.6E-2</v>
      </c>
      <c r="T24" s="1">
        <v>0.153</v>
      </c>
      <c r="U24" s="2">
        <v>0.217</v>
      </c>
      <c r="V24">
        <f t="shared" si="0"/>
        <v>-1.2320000000000002</v>
      </c>
      <c r="W24">
        <f t="shared" si="1"/>
        <v>-1</v>
      </c>
      <c r="X24">
        <f t="shared" si="2"/>
        <v>1.2320000000000002</v>
      </c>
      <c r="Z24">
        <f t="shared" si="3"/>
        <v>0.12500000000000019</v>
      </c>
      <c r="AB24">
        <f t="shared" si="4"/>
        <v>0.87500000000000067</v>
      </c>
    </row>
    <row r="25" spans="1:28" x14ac:dyDescent="0.75">
      <c r="A25" t="s">
        <v>117</v>
      </c>
      <c r="B25" s="9">
        <v>0.749</v>
      </c>
      <c r="C25" s="1">
        <v>0.06</v>
      </c>
      <c r="D25" s="1">
        <v>0.63600000000000001</v>
      </c>
      <c r="E25" s="2">
        <v>0.875</v>
      </c>
      <c r="F25" s="9">
        <v>-0.17899999999999999</v>
      </c>
      <c r="G25" s="1">
        <v>2.7E-2</v>
      </c>
      <c r="H25" s="1">
        <v>-0.23400000000000001</v>
      </c>
      <c r="I25" s="2">
        <v>-0.126</v>
      </c>
      <c r="J25" s="9">
        <v>0.93300000000000005</v>
      </c>
      <c r="K25" s="1">
        <v>3.3000000000000002E-2</v>
      </c>
      <c r="L25" s="1">
        <v>0.85699999999999998</v>
      </c>
      <c r="M25" s="2">
        <v>0.98199999999999998</v>
      </c>
      <c r="N25" s="9">
        <v>0.98499999999999999</v>
      </c>
      <c r="O25" s="1">
        <v>8.9999999999999993E-3</v>
      </c>
      <c r="P25" s="1">
        <v>0.96399999999999997</v>
      </c>
      <c r="Q25" s="2">
        <v>0.997</v>
      </c>
      <c r="R25" s="9">
        <v>0.13300000000000001</v>
      </c>
      <c r="S25" s="1">
        <v>1.2E-2</v>
      </c>
      <c r="T25" s="1">
        <v>0.112</v>
      </c>
      <c r="U25" s="2">
        <v>0.159</v>
      </c>
      <c r="V25">
        <f t="shared" si="0"/>
        <v>-0.92799999999999994</v>
      </c>
      <c r="W25">
        <f t="shared" si="1"/>
        <v>-1</v>
      </c>
      <c r="X25">
        <f t="shared" si="2"/>
        <v>0.92799999999999994</v>
      </c>
      <c r="Z25">
        <f t="shared" si="3"/>
        <v>0.81707317073170704</v>
      </c>
      <c r="AB25">
        <f t="shared" si="4"/>
        <v>0.18292682926829293</v>
      </c>
    </row>
    <row r="26" spans="1:28" x14ac:dyDescent="0.75">
      <c r="A26" t="s">
        <v>118</v>
      </c>
      <c r="B26" s="9">
        <v>-4.0000000000000001E-3</v>
      </c>
      <c r="C26" s="1">
        <v>0.03</v>
      </c>
      <c r="D26" s="1">
        <v>-6.2E-2</v>
      </c>
      <c r="E26" s="2">
        <v>5.3999999999999999E-2</v>
      </c>
      <c r="F26" s="9">
        <v>1.9550000000000001</v>
      </c>
      <c r="G26" s="1">
        <v>0.16600000000000001</v>
      </c>
      <c r="H26" s="1">
        <v>1.64</v>
      </c>
      <c r="I26" s="2">
        <v>2.2959999999999998</v>
      </c>
      <c r="J26" s="9">
        <v>0.98699999999999999</v>
      </c>
      <c r="K26" s="1">
        <v>7.0000000000000001E-3</v>
      </c>
      <c r="L26" s="1">
        <v>0.97</v>
      </c>
      <c r="M26" s="2">
        <v>0.997</v>
      </c>
      <c r="N26" s="15">
        <v>0.93200000000000005</v>
      </c>
      <c r="O26" s="1">
        <v>6.2E-2</v>
      </c>
      <c r="P26" s="1">
        <v>0.77600000000000002</v>
      </c>
      <c r="Q26" s="2">
        <v>0.998</v>
      </c>
      <c r="R26" s="9">
        <v>0.23499999999999999</v>
      </c>
      <c r="S26" s="1">
        <v>2.1000000000000001E-2</v>
      </c>
      <c r="T26" s="1">
        <v>0.19700000000000001</v>
      </c>
      <c r="U26" s="2">
        <v>0.28000000000000003</v>
      </c>
      <c r="V26">
        <f t="shared" si="0"/>
        <v>1.9590000000000001</v>
      </c>
      <c r="W26">
        <f t="shared" si="1"/>
        <v>1</v>
      </c>
      <c r="X26">
        <f t="shared" si="2"/>
        <v>1.9590000000000001</v>
      </c>
      <c r="Z26">
        <f t="shared" si="3"/>
        <v>0.16049382716049426</v>
      </c>
      <c r="AB26">
        <f t="shared" si="4"/>
        <v>0.83950617283950713</v>
      </c>
    </row>
    <row r="27" spans="1:28" x14ac:dyDescent="0.75">
      <c r="A27" t="s">
        <v>119</v>
      </c>
      <c r="B27" s="9">
        <v>5.7000000000000002E-2</v>
      </c>
      <c r="C27" s="1">
        <v>2.3E-2</v>
      </c>
      <c r="D27" s="1">
        <v>1.2999999999999999E-2</v>
      </c>
      <c r="E27" s="2">
        <v>0.10100000000000001</v>
      </c>
      <c r="F27" s="9">
        <v>-0.82199999999999995</v>
      </c>
      <c r="G27" s="1">
        <v>0.06</v>
      </c>
      <c r="H27" s="1">
        <v>-0.94</v>
      </c>
      <c r="I27" s="2">
        <v>-0.70699999999999996</v>
      </c>
      <c r="J27" s="9">
        <v>0.97899999999999998</v>
      </c>
      <c r="K27" s="1">
        <v>8.9999999999999993E-3</v>
      </c>
      <c r="L27" s="1">
        <v>0.95699999999999996</v>
      </c>
      <c r="M27" s="2">
        <v>0.99299999999999999</v>
      </c>
      <c r="N27" s="9">
        <v>0.93899999999999995</v>
      </c>
      <c r="O27" s="1">
        <v>3.5000000000000003E-2</v>
      </c>
      <c r="P27" s="1">
        <v>0.85499999999999998</v>
      </c>
      <c r="Q27" s="2">
        <v>0.98799999999999999</v>
      </c>
      <c r="R27" s="9">
        <v>0.106</v>
      </c>
      <c r="S27" s="1">
        <v>8.9999999999999993E-3</v>
      </c>
      <c r="T27" s="1">
        <v>8.8999999999999996E-2</v>
      </c>
      <c r="U27" s="2">
        <v>0.126</v>
      </c>
      <c r="V27">
        <f t="shared" si="0"/>
        <v>-0.879</v>
      </c>
      <c r="W27">
        <f t="shared" si="1"/>
        <v>-1</v>
      </c>
      <c r="X27">
        <f t="shared" si="2"/>
        <v>0.879</v>
      </c>
      <c r="Z27">
        <f t="shared" si="3"/>
        <v>0.25609756097561009</v>
      </c>
      <c r="AB27">
        <f t="shared" si="4"/>
        <v>0.74390243902439124</v>
      </c>
    </row>
    <row r="28" spans="1:28" x14ac:dyDescent="0.75">
      <c r="A28" t="s">
        <v>120</v>
      </c>
      <c r="B28" s="9">
        <v>8.2000000000000003E-2</v>
      </c>
      <c r="C28" s="1">
        <v>2.1000000000000001E-2</v>
      </c>
      <c r="D28" s="1">
        <v>4.2999999999999997E-2</v>
      </c>
      <c r="E28" s="2">
        <v>0.123</v>
      </c>
      <c r="F28" s="9">
        <v>-0.58299999999999996</v>
      </c>
      <c r="G28" s="1">
        <v>7.9000000000000001E-2</v>
      </c>
      <c r="H28" s="1">
        <v>-0.73</v>
      </c>
      <c r="I28" s="2">
        <v>-0.41399999999999998</v>
      </c>
      <c r="J28" s="9">
        <v>0.98199999999999998</v>
      </c>
      <c r="K28" s="1">
        <v>8.9999999999999993E-3</v>
      </c>
      <c r="L28" s="1">
        <v>0.96</v>
      </c>
      <c r="M28" s="2">
        <v>0.995</v>
      </c>
      <c r="N28" s="9">
        <v>0.93200000000000005</v>
      </c>
      <c r="O28" s="1">
        <v>4.4999999999999998E-2</v>
      </c>
      <c r="P28" s="1">
        <v>0.82099999999999995</v>
      </c>
      <c r="Q28" s="2">
        <v>0.99099999999999999</v>
      </c>
      <c r="R28" s="9">
        <v>8.4000000000000005E-2</v>
      </c>
      <c r="S28" s="1">
        <v>7.0000000000000001E-3</v>
      </c>
      <c r="T28" s="1">
        <v>7.0999999999999994E-2</v>
      </c>
      <c r="U28" s="2">
        <v>0.1</v>
      </c>
      <c r="V28">
        <f t="shared" si="0"/>
        <v>-0.66499999999999992</v>
      </c>
      <c r="W28">
        <f t="shared" si="1"/>
        <v>-1</v>
      </c>
      <c r="X28">
        <f t="shared" si="2"/>
        <v>0.66499999999999992</v>
      </c>
      <c r="Z28">
        <f t="shared" si="3"/>
        <v>0.20930232558139561</v>
      </c>
      <c r="AB28">
        <f t="shared" si="4"/>
        <v>0.79069767441860439</v>
      </c>
    </row>
    <row r="29" spans="1:28" x14ac:dyDescent="0.75">
      <c r="A29" t="s">
        <v>121</v>
      </c>
      <c r="B29" s="9">
        <v>5.8140000000000001</v>
      </c>
      <c r="C29" s="1">
        <v>0.40500000000000003</v>
      </c>
      <c r="D29" s="1">
        <v>5.0250000000000004</v>
      </c>
      <c r="E29" s="2">
        <v>6.6020000000000003</v>
      </c>
      <c r="F29" s="9">
        <v>-2E-3</v>
      </c>
      <c r="G29" s="1">
        <v>2.5999999999999999E-2</v>
      </c>
      <c r="H29" s="1">
        <v>-5.2999999999999999E-2</v>
      </c>
      <c r="I29" s="2">
        <v>4.8000000000000001E-2</v>
      </c>
      <c r="J29" s="9">
        <v>0.72899999999999998</v>
      </c>
      <c r="K29" s="1">
        <v>0.127</v>
      </c>
      <c r="L29" s="1">
        <v>0.44600000000000001</v>
      </c>
      <c r="M29" s="2">
        <v>0.93300000000000005</v>
      </c>
      <c r="N29" s="9">
        <v>0.99299999999999999</v>
      </c>
      <c r="O29" s="1">
        <v>5.0000000000000001E-3</v>
      </c>
      <c r="P29" s="1">
        <v>0.97899999999999998</v>
      </c>
      <c r="Q29" s="2">
        <v>0.999</v>
      </c>
      <c r="R29" s="9">
        <v>0.17899999999999999</v>
      </c>
      <c r="S29" s="1">
        <v>1.6E-2</v>
      </c>
      <c r="T29" s="1">
        <v>0.14899999999999999</v>
      </c>
      <c r="U29" s="2">
        <v>0.21299999999999999</v>
      </c>
      <c r="V29">
        <f t="shared" si="0"/>
        <v>-5.8159999999999998</v>
      </c>
      <c r="W29">
        <f t="shared" si="1"/>
        <v>-1</v>
      </c>
      <c r="X29">
        <f t="shared" si="2"/>
        <v>5.8159999999999998</v>
      </c>
      <c r="Z29">
        <f t="shared" si="3"/>
        <v>0.97482014388489246</v>
      </c>
      <c r="AB29">
        <f t="shared" si="4"/>
        <v>2.5179856115107944E-2</v>
      </c>
    </row>
    <row r="30" spans="1:28" x14ac:dyDescent="0.75">
      <c r="A30" t="s">
        <v>122</v>
      </c>
      <c r="B30" s="9">
        <v>5.7009999999999996</v>
      </c>
      <c r="C30" s="1">
        <v>0.65700000000000003</v>
      </c>
      <c r="D30" s="1">
        <v>3.5459999999999998</v>
      </c>
      <c r="E30" s="2">
        <v>6.5469999999999997</v>
      </c>
      <c r="F30" s="9">
        <v>3.5999999999999997E-2</v>
      </c>
      <c r="G30" s="1">
        <v>2.4E-2</v>
      </c>
      <c r="H30" s="1">
        <v>-1.0999999999999999E-2</v>
      </c>
      <c r="I30" s="2">
        <v>8.3000000000000004E-2</v>
      </c>
      <c r="J30" s="9">
        <v>0.72799999999999998</v>
      </c>
      <c r="K30" s="1">
        <v>0.128</v>
      </c>
      <c r="L30" s="1">
        <v>0.45100000000000001</v>
      </c>
      <c r="M30" s="2">
        <v>0.93600000000000005</v>
      </c>
      <c r="N30" s="15">
        <v>0.99199999999999999</v>
      </c>
      <c r="O30" s="1">
        <v>6.0000000000000001E-3</v>
      </c>
      <c r="P30" s="1">
        <v>0.97799999999999998</v>
      </c>
      <c r="Q30" s="2">
        <v>0.999</v>
      </c>
      <c r="R30" s="9">
        <v>0.14299999999999999</v>
      </c>
      <c r="S30" s="1">
        <v>1.2999999999999999E-2</v>
      </c>
      <c r="T30" s="1">
        <v>0.11899999999999999</v>
      </c>
      <c r="U30" s="2">
        <v>0.17100000000000001</v>
      </c>
      <c r="V30">
        <f t="shared" si="0"/>
        <v>-5.665</v>
      </c>
      <c r="W30">
        <f t="shared" si="1"/>
        <v>-1</v>
      </c>
      <c r="X30">
        <f t="shared" si="2"/>
        <v>5.665</v>
      </c>
      <c r="Z30">
        <f t="shared" si="3"/>
        <v>0.97142857142857142</v>
      </c>
      <c r="AB30">
        <f t="shared" si="4"/>
        <v>2.8571428571428595E-2</v>
      </c>
    </row>
    <row r="31" spans="1:28" x14ac:dyDescent="0.75">
      <c r="A31" t="s">
        <v>123</v>
      </c>
      <c r="B31" s="9">
        <v>-1.625</v>
      </c>
      <c r="C31" s="1">
        <v>0.53400000000000003</v>
      </c>
      <c r="D31" s="1">
        <v>-2.4289999999999998</v>
      </c>
      <c r="E31" s="2">
        <v>-0.44800000000000001</v>
      </c>
      <c r="F31" s="9">
        <v>1.2E-2</v>
      </c>
      <c r="G31" s="1">
        <v>0.03</v>
      </c>
      <c r="H31" s="1">
        <v>-3.9E-2</v>
      </c>
      <c r="I31" s="2">
        <v>0.08</v>
      </c>
      <c r="J31" s="9">
        <v>0.76800000000000002</v>
      </c>
      <c r="K31" s="1">
        <v>0.13</v>
      </c>
      <c r="L31" s="1">
        <v>0.48499999999999999</v>
      </c>
      <c r="M31" s="2">
        <v>0.96399999999999997</v>
      </c>
      <c r="N31" s="9">
        <v>0.99</v>
      </c>
      <c r="O31" s="1">
        <v>6.0000000000000001E-3</v>
      </c>
      <c r="P31" s="1">
        <v>0.97499999999999998</v>
      </c>
      <c r="Q31" s="2">
        <v>0.999</v>
      </c>
      <c r="R31" s="9">
        <v>0.13500000000000001</v>
      </c>
      <c r="S31" s="1">
        <v>1.2E-2</v>
      </c>
      <c r="T31" s="1">
        <v>0.114</v>
      </c>
      <c r="U31" s="2">
        <v>0.16</v>
      </c>
      <c r="V31">
        <f t="shared" si="0"/>
        <v>1.637</v>
      </c>
      <c r="W31">
        <f t="shared" si="1"/>
        <v>1</v>
      </c>
      <c r="X31">
        <f t="shared" si="2"/>
        <v>1.637</v>
      </c>
      <c r="Z31">
        <f t="shared" si="3"/>
        <v>0.95867768595041314</v>
      </c>
      <c r="AB31">
        <f t="shared" si="4"/>
        <v>4.1322314049586813E-2</v>
      </c>
    </row>
    <row r="32" spans="1:28" x14ac:dyDescent="0.75">
      <c r="A32" t="s">
        <v>124</v>
      </c>
      <c r="B32" s="9">
        <v>6.8000000000000005E-2</v>
      </c>
      <c r="C32" s="1">
        <v>6.3E-2</v>
      </c>
      <c r="D32" s="1">
        <v>-5.5E-2</v>
      </c>
      <c r="E32" s="2">
        <v>0.189</v>
      </c>
      <c r="F32" s="9">
        <v>6.5750000000000002</v>
      </c>
      <c r="G32" s="1">
        <v>0.97099999999999997</v>
      </c>
      <c r="H32" s="1">
        <v>4.9530000000000003</v>
      </c>
      <c r="I32" s="2">
        <v>8.3360000000000003</v>
      </c>
      <c r="J32" s="9">
        <v>0.98499999999999999</v>
      </c>
      <c r="K32" s="1">
        <v>7.0000000000000001E-3</v>
      </c>
      <c r="L32" s="1">
        <v>0.96799999999999997</v>
      </c>
      <c r="M32" s="2">
        <v>0.996</v>
      </c>
      <c r="N32" s="15">
        <v>0.79400000000000004</v>
      </c>
      <c r="O32" s="1">
        <v>0.105</v>
      </c>
      <c r="P32" s="1">
        <v>0.54900000000000004</v>
      </c>
      <c r="Q32" s="2">
        <v>0.95299999999999996</v>
      </c>
      <c r="R32" s="9">
        <v>0.98499999999999999</v>
      </c>
      <c r="S32" s="1">
        <v>0.104</v>
      </c>
      <c r="T32" s="1">
        <v>0.79800000000000004</v>
      </c>
      <c r="U32" s="2">
        <v>1.204</v>
      </c>
      <c r="V32">
        <f t="shared" si="0"/>
        <v>6.5070000000000006</v>
      </c>
      <c r="W32">
        <f t="shared" si="1"/>
        <v>1</v>
      </c>
      <c r="X32">
        <f t="shared" si="2"/>
        <v>6.5070000000000006</v>
      </c>
      <c r="Z32">
        <f t="shared" si="3"/>
        <v>6.7873303167420851E-2</v>
      </c>
      <c r="AB32">
        <f t="shared" si="4"/>
        <v>0.93212669683257865</v>
      </c>
    </row>
    <row r="33" spans="1:28" x14ac:dyDescent="0.75">
      <c r="A33" t="s">
        <v>125</v>
      </c>
      <c r="B33" s="9">
        <v>5.0999999999999997E-2</v>
      </c>
      <c r="C33" s="1">
        <v>3.1E-2</v>
      </c>
      <c r="D33" s="1">
        <v>-1.0999999999999999E-2</v>
      </c>
      <c r="E33" s="2">
        <v>0.113</v>
      </c>
      <c r="F33" s="9">
        <v>-1.274</v>
      </c>
      <c r="G33" s="1">
        <v>0.127</v>
      </c>
      <c r="H33" s="1">
        <v>-1.5289999999999999</v>
      </c>
      <c r="I33" s="2">
        <v>-1.0229999999999999</v>
      </c>
      <c r="J33" s="9">
        <v>0.98399999999999999</v>
      </c>
      <c r="K33" s="1">
        <v>8.0000000000000002E-3</v>
      </c>
      <c r="L33" s="1">
        <v>0.96599999999999997</v>
      </c>
      <c r="M33" s="2">
        <v>0.996</v>
      </c>
      <c r="N33" s="9">
        <v>0.93300000000000005</v>
      </c>
      <c r="O33" s="1">
        <v>4.4999999999999998E-2</v>
      </c>
      <c r="P33" s="1">
        <v>0.82099999999999995</v>
      </c>
      <c r="Q33" s="2">
        <v>0.99099999999999999</v>
      </c>
      <c r="R33" s="9">
        <v>0.223</v>
      </c>
      <c r="S33" s="1">
        <v>0.02</v>
      </c>
      <c r="T33" s="1">
        <v>0.187</v>
      </c>
      <c r="U33" s="2">
        <v>0.26500000000000001</v>
      </c>
      <c r="V33">
        <f t="shared" si="0"/>
        <v>-1.325</v>
      </c>
      <c r="W33">
        <f t="shared" si="1"/>
        <v>-1</v>
      </c>
      <c r="X33">
        <f t="shared" si="2"/>
        <v>1.325</v>
      </c>
      <c r="Z33">
        <f t="shared" si="3"/>
        <v>0.19277108433734966</v>
      </c>
      <c r="AB33">
        <f t="shared" si="4"/>
        <v>0.80722891566265031</v>
      </c>
    </row>
    <row r="34" spans="1:28" x14ac:dyDescent="0.75">
      <c r="A34" t="s">
        <v>126</v>
      </c>
      <c r="B34" s="9">
        <v>0.60899999999999999</v>
      </c>
      <c r="C34" s="1">
        <v>6.8000000000000005E-2</v>
      </c>
      <c r="D34" s="1">
        <v>0.47799999999999998</v>
      </c>
      <c r="E34" s="2">
        <v>0.747</v>
      </c>
      <c r="F34" s="9">
        <v>-4.2999999999999997E-2</v>
      </c>
      <c r="G34" s="1">
        <v>2.1000000000000001E-2</v>
      </c>
      <c r="H34" s="1">
        <v>-8.5000000000000006E-2</v>
      </c>
      <c r="I34" s="2">
        <v>-2E-3</v>
      </c>
      <c r="J34" s="9">
        <v>0.90300000000000002</v>
      </c>
      <c r="K34" s="1">
        <v>4.5999999999999999E-2</v>
      </c>
      <c r="L34" s="1">
        <v>0.79700000000000004</v>
      </c>
      <c r="M34" s="2">
        <v>0.97299999999999998</v>
      </c>
      <c r="N34" s="9">
        <v>0.98299999999999998</v>
      </c>
      <c r="O34" s="1">
        <v>8.9999999999999993E-3</v>
      </c>
      <c r="P34" s="1">
        <v>0.96199999999999997</v>
      </c>
      <c r="Q34" s="2">
        <v>0.995</v>
      </c>
      <c r="R34" s="9">
        <v>9.6000000000000002E-2</v>
      </c>
      <c r="S34" s="1">
        <v>8.9999999999999993E-3</v>
      </c>
      <c r="T34" s="1">
        <v>8.1000000000000003E-2</v>
      </c>
      <c r="U34" s="2">
        <v>0.114</v>
      </c>
      <c r="V34">
        <f t="shared" si="0"/>
        <v>-0.65200000000000002</v>
      </c>
      <c r="W34">
        <f t="shared" si="1"/>
        <v>-1</v>
      </c>
      <c r="X34">
        <f t="shared" si="2"/>
        <v>0.65200000000000002</v>
      </c>
      <c r="Z34">
        <f t="shared" si="3"/>
        <v>0.85087719298245601</v>
      </c>
      <c r="AB34">
        <f t="shared" si="4"/>
        <v>0.14912280701754402</v>
      </c>
    </row>
    <row r="35" spans="1:28" x14ac:dyDescent="0.75">
      <c r="A35" t="s">
        <v>127</v>
      </c>
      <c r="B35" s="9">
        <v>3.9129999999999998</v>
      </c>
      <c r="C35" s="1">
        <v>0.215</v>
      </c>
      <c r="D35" s="1">
        <v>3.4910000000000001</v>
      </c>
      <c r="E35" s="2">
        <v>4.335</v>
      </c>
      <c r="F35" s="9">
        <v>-1E-3</v>
      </c>
      <c r="G35" s="1">
        <v>2.5999999999999999E-2</v>
      </c>
      <c r="H35" s="1">
        <v>-5.2999999999999999E-2</v>
      </c>
      <c r="I35" s="2">
        <v>0.05</v>
      </c>
      <c r="J35" s="9">
        <v>0.71599999999999997</v>
      </c>
      <c r="K35" s="1">
        <v>0.11700000000000001</v>
      </c>
      <c r="L35" s="1">
        <v>0.46600000000000003</v>
      </c>
      <c r="M35" s="2">
        <v>0.91400000000000003</v>
      </c>
      <c r="N35" s="15">
        <v>0.98899999999999999</v>
      </c>
      <c r="O35" s="1">
        <v>6.0000000000000001E-3</v>
      </c>
      <c r="P35" s="1">
        <v>0.97299999999999998</v>
      </c>
      <c r="Q35" s="2">
        <v>0.998</v>
      </c>
      <c r="R35" s="9">
        <v>0.18</v>
      </c>
      <c r="S35" s="1">
        <v>1.6E-2</v>
      </c>
      <c r="T35" s="1">
        <v>0.151</v>
      </c>
      <c r="U35" s="2">
        <v>0.214</v>
      </c>
      <c r="V35">
        <f t="shared" si="0"/>
        <v>-3.9139999999999997</v>
      </c>
      <c r="W35">
        <f t="shared" si="1"/>
        <v>-1</v>
      </c>
      <c r="X35">
        <f t="shared" si="2"/>
        <v>3.9139999999999997</v>
      </c>
      <c r="Z35">
        <f t="shared" si="3"/>
        <v>0.96271186440677958</v>
      </c>
      <c r="AB35">
        <f t="shared" si="4"/>
        <v>3.7288135593220369E-2</v>
      </c>
    </row>
    <row r="36" spans="1:28" x14ac:dyDescent="0.75">
      <c r="A36" t="s">
        <v>128</v>
      </c>
      <c r="B36" s="9">
        <v>0.98099999999999998</v>
      </c>
      <c r="C36" s="1">
        <v>9.6000000000000002E-2</v>
      </c>
      <c r="D36" s="1">
        <v>0.79900000000000004</v>
      </c>
      <c r="E36" s="2">
        <v>1.1639999999999999</v>
      </c>
      <c r="F36" s="9">
        <v>-0.125</v>
      </c>
      <c r="G36" s="1">
        <v>3.2000000000000001E-2</v>
      </c>
      <c r="H36" s="1">
        <v>-0.186</v>
      </c>
      <c r="I36" s="2">
        <v>-6.4000000000000001E-2</v>
      </c>
      <c r="J36" s="9">
        <v>0.88700000000000001</v>
      </c>
      <c r="K36" s="1">
        <v>4.8000000000000001E-2</v>
      </c>
      <c r="L36" s="1">
        <v>0.77700000000000002</v>
      </c>
      <c r="M36" s="2">
        <v>0.96099999999999997</v>
      </c>
      <c r="N36" s="9">
        <v>0.98299999999999998</v>
      </c>
      <c r="O36" s="1">
        <v>8.9999999999999993E-3</v>
      </c>
      <c r="P36" s="1">
        <v>0.96299999999999997</v>
      </c>
      <c r="Q36" s="2">
        <v>0.995</v>
      </c>
      <c r="R36" s="9">
        <v>0.215</v>
      </c>
      <c r="S36" s="1">
        <v>1.9E-2</v>
      </c>
      <c r="T36" s="1">
        <v>0.18</v>
      </c>
      <c r="U36" s="2">
        <v>0.25600000000000001</v>
      </c>
      <c r="V36">
        <f t="shared" si="0"/>
        <v>-1.1059999999999999</v>
      </c>
      <c r="W36">
        <f t="shared" si="1"/>
        <v>-1</v>
      </c>
      <c r="X36">
        <f t="shared" si="2"/>
        <v>1.1059999999999999</v>
      </c>
      <c r="Z36">
        <f t="shared" si="3"/>
        <v>0.86923076923076914</v>
      </c>
      <c r="AB36">
        <f t="shared" si="4"/>
        <v>0.13076923076923089</v>
      </c>
    </row>
    <row r="37" spans="1:28" x14ac:dyDescent="0.75">
      <c r="A37" t="s">
        <v>129</v>
      </c>
      <c r="B37" s="9">
        <v>4.3999999999999997E-2</v>
      </c>
      <c r="C37" s="1">
        <v>2.4E-2</v>
      </c>
      <c r="D37" s="1">
        <v>-3.0000000000000001E-3</v>
      </c>
      <c r="E37" s="2">
        <v>9.0999999999999998E-2</v>
      </c>
      <c r="F37" s="9">
        <v>-1.2929999999999999</v>
      </c>
      <c r="G37" s="1">
        <v>8.5999999999999993E-2</v>
      </c>
      <c r="H37" s="1">
        <v>-1.468</v>
      </c>
      <c r="I37" s="2">
        <v>-1.129</v>
      </c>
      <c r="J37" s="9">
        <v>0.98399999999999999</v>
      </c>
      <c r="K37" s="1">
        <v>8.0000000000000002E-3</v>
      </c>
      <c r="L37" s="1">
        <v>0.96399999999999997</v>
      </c>
      <c r="M37" s="2">
        <v>0.996</v>
      </c>
      <c r="N37" s="9">
        <v>0.93400000000000005</v>
      </c>
      <c r="O37" s="1">
        <v>4.4999999999999998E-2</v>
      </c>
      <c r="P37" s="1">
        <v>0.82299999999999995</v>
      </c>
      <c r="Q37" s="2">
        <v>0.99199999999999999</v>
      </c>
      <c r="R37" s="9">
        <v>0.13700000000000001</v>
      </c>
      <c r="S37" s="1">
        <v>1.2E-2</v>
      </c>
      <c r="T37" s="1">
        <v>0.11600000000000001</v>
      </c>
      <c r="U37" s="2">
        <v>0.16400000000000001</v>
      </c>
      <c r="V37">
        <f t="shared" si="0"/>
        <v>-1.337</v>
      </c>
      <c r="W37">
        <f t="shared" si="1"/>
        <v>-1</v>
      </c>
      <c r="X37">
        <f t="shared" si="2"/>
        <v>1.337</v>
      </c>
      <c r="Z37">
        <f t="shared" si="3"/>
        <v>0.19512195121951245</v>
      </c>
      <c r="AB37">
        <f t="shared" si="4"/>
        <v>0.80487804878048752</v>
      </c>
    </row>
    <row r="38" spans="1:28" x14ac:dyDescent="0.75">
      <c r="A38" t="s">
        <v>130</v>
      </c>
      <c r="B38" s="9">
        <v>0.108</v>
      </c>
      <c r="C38" s="1">
        <v>3.4000000000000002E-2</v>
      </c>
      <c r="D38" s="1">
        <v>0.05</v>
      </c>
      <c r="E38" s="2">
        <v>0.17899999999999999</v>
      </c>
      <c r="F38" s="9">
        <v>-1.085</v>
      </c>
      <c r="G38" s="1">
        <v>0.188</v>
      </c>
      <c r="H38" s="1">
        <v>-1.369</v>
      </c>
      <c r="I38" s="2">
        <v>-0.73799999999999999</v>
      </c>
      <c r="J38" s="9">
        <v>0.98199999999999998</v>
      </c>
      <c r="K38" s="1">
        <v>8.9999999999999993E-3</v>
      </c>
      <c r="L38" s="1">
        <v>0.96</v>
      </c>
      <c r="M38" s="2">
        <v>0.995</v>
      </c>
      <c r="N38" s="9">
        <v>0.90700000000000003</v>
      </c>
      <c r="O38" s="1">
        <v>0.05</v>
      </c>
      <c r="P38" s="1">
        <v>0.78800000000000003</v>
      </c>
      <c r="Q38" s="2">
        <v>0.97699999999999998</v>
      </c>
      <c r="R38" s="9">
        <v>0.12</v>
      </c>
      <c r="S38" s="1">
        <v>1.0999999999999999E-2</v>
      </c>
      <c r="T38" s="1">
        <v>0.10100000000000001</v>
      </c>
      <c r="U38" s="2">
        <v>0.14399999999999999</v>
      </c>
      <c r="V38">
        <f t="shared" si="0"/>
        <v>-1.1930000000000001</v>
      </c>
      <c r="W38">
        <f t="shared" si="1"/>
        <v>-1</v>
      </c>
      <c r="X38">
        <f t="shared" si="2"/>
        <v>1.1930000000000001</v>
      </c>
      <c r="Z38">
        <f t="shared" si="3"/>
        <v>0.16216216216216234</v>
      </c>
      <c r="AB38">
        <f t="shared" si="4"/>
        <v>0.83783783783783772</v>
      </c>
    </row>
    <row r="39" spans="1:28" x14ac:dyDescent="0.75">
      <c r="A39" t="s">
        <v>131</v>
      </c>
      <c r="B39" s="9">
        <v>0.46800000000000003</v>
      </c>
      <c r="C39" s="1">
        <v>4.9000000000000002E-2</v>
      </c>
      <c r="D39" s="1">
        <v>0.36899999999999999</v>
      </c>
      <c r="E39" s="2">
        <v>0.56299999999999994</v>
      </c>
      <c r="F39" s="9">
        <v>-0.27100000000000002</v>
      </c>
      <c r="G39" s="1">
        <v>3.2000000000000001E-2</v>
      </c>
      <c r="H39" s="1">
        <v>-0.33400000000000002</v>
      </c>
      <c r="I39" s="2">
        <v>-0.20899999999999999</v>
      </c>
      <c r="J39" s="9">
        <v>0.90900000000000003</v>
      </c>
      <c r="K39" s="1">
        <v>0.03</v>
      </c>
      <c r="L39" s="1">
        <v>0.84199999999999997</v>
      </c>
      <c r="M39" s="2">
        <v>0.95899999999999996</v>
      </c>
      <c r="N39" s="9">
        <v>0.95899999999999996</v>
      </c>
      <c r="O39" s="1">
        <v>1.7000000000000001E-2</v>
      </c>
      <c r="P39" s="1">
        <v>0.92200000000000004</v>
      </c>
      <c r="Q39" s="2">
        <v>0.98399999999999999</v>
      </c>
      <c r="R39" s="9">
        <v>0.13100000000000001</v>
      </c>
      <c r="S39" s="1">
        <v>1.2E-2</v>
      </c>
      <c r="T39" s="1">
        <v>0.109</v>
      </c>
      <c r="U39" s="2">
        <v>0.157</v>
      </c>
      <c r="V39">
        <f t="shared" si="0"/>
        <v>-0.7390000000000001</v>
      </c>
      <c r="W39">
        <f t="shared" si="1"/>
        <v>-1</v>
      </c>
      <c r="X39">
        <f t="shared" si="2"/>
        <v>0.7390000000000001</v>
      </c>
      <c r="Z39">
        <f t="shared" si="3"/>
        <v>0.68939393939393911</v>
      </c>
      <c r="AB39">
        <f t="shared" si="4"/>
        <v>0.31060606060606089</v>
      </c>
    </row>
    <row r="40" spans="1:28" x14ac:dyDescent="0.75">
      <c r="A40" t="s">
        <v>132</v>
      </c>
      <c r="B40" s="9">
        <v>0.79600000000000004</v>
      </c>
      <c r="C40" s="1">
        <v>0.17299999999999999</v>
      </c>
      <c r="D40" s="1">
        <v>0.496</v>
      </c>
      <c r="E40" s="2">
        <v>1.2150000000000001</v>
      </c>
      <c r="F40" s="9">
        <v>-0.13200000000000001</v>
      </c>
      <c r="G40" s="1">
        <v>4.3999999999999997E-2</v>
      </c>
      <c r="H40" s="1">
        <v>-0.221</v>
      </c>
      <c r="I40" s="2">
        <v>-0.05</v>
      </c>
      <c r="J40" s="9">
        <v>0.88500000000000001</v>
      </c>
      <c r="K40" s="1">
        <v>5.3999999999999999E-2</v>
      </c>
      <c r="L40" s="1">
        <v>0.75600000000000001</v>
      </c>
      <c r="M40" s="2">
        <v>0.96599999999999997</v>
      </c>
      <c r="N40" s="9">
        <v>0.98199999999999998</v>
      </c>
      <c r="O40" s="1">
        <v>1.0999999999999999E-2</v>
      </c>
      <c r="P40" s="1">
        <v>0.95299999999999996</v>
      </c>
      <c r="Q40" s="2">
        <v>0.996</v>
      </c>
      <c r="R40" s="9">
        <v>0.29499999999999998</v>
      </c>
      <c r="S40" s="1">
        <v>2.5999999999999999E-2</v>
      </c>
      <c r="T40" s="1">
        <v>0.248</v>
      </c>
      <c r="U40" s="2">
        <v>0.34799999999999998</v>
      </c>
      <c r="V40">
        <f t="shared" si="0"/>
        <v>-0.92800000000000005</v>
      </c>
      <c r="W40">
        <f t="shared" si="1"/>
        <v>-1</v>
      </c>
      <c r="X40">
        <f t="shared" si="2"/>
        <v>0.92800000000000005</v>
      </c>
      <c r="Z40">
        <f t="shared" si="3"/>
        <v>0.86466165413533824</v>
      </c>
      <c r="AB40">
        <f t="shared" si="4"/>
        <v>0.13533834586466176</v>
      </c>
    </row>
    <row r="41" spans="1:28" x14ac:dyDescent="0.75">
      <c r="A41" t="s">
        <v>133</v>
      </c>
      <c r="B41" s="9">
        <v>0.85899999999999999</v>
      </c>
      <c r="C41" s="1">
        <v>8.5000000000000006E-2</v>
      </c>
      <c r="D41" s="1">
        <v>0.69699999999999995</v>
      </c>
      <c r="E41" s="2">
        <v>1.028</v>
      </c>
      <c r="F41" s="9">
        <v>-0.11700000000000001</v>
      </c>
      <c r="G41" s="1">
        <v>2.8000000000000001E-2</v>
      </c>
      <c r="H41" s="1">
        <v>-0.17299999999999999</v>
      </c>
      <c r="I41" s="2">
        <v>-6.3E-2</v>
      </c>
      <c r="J41" s="9">
        <v>0.88100000000000001</v>
      </c>
      <c r="K41" s="1">
        <v>4.7E-2</v>
      </c>
      <c r="L41" s="1">
        <v>0.77400000000000002</v>
      </c>
      <c r="M41" s="2">
        <v>0.95599999999999996</v>
      </c>
      <c r="N41" s="9">
        <v>0.97299999999999998</v>
      </c>
      <c r="O41" s="1">
        <v>1.0999999999999999E-2</v>
      </c>
      <c r="P41" s="1">
        <v>0.94699999999999995</v>
      </c>
      <c r="Q41" s="2">
        <v>0.99</v>
      </c>
      <c r="R41" s="9">
        <v>0.13700000000000001</v>
      </c>
      <c r="S41" s="1">
        <v>1.2E-2</v>
      </c>
      <c r="T41" s="1">
        <v>0.115</v>
      </c>
      <c r="U41" s="2">
        <v>0.16300000000000001</v>
      </c>
      <c r="V41">
        <f t="shared" si="0"/>
        <v>-0.97599999999999998</v>
      </c>
      <c r="W41">
        <f t="shared" si="1"/>
        <v>-1</v>
      </c>
      <c r="X41">
        <f t="shared" si="2"/>
        <v>0.97599999999999998</v>
      </c>
      <c r="Z41">
        <f t="shared" si="3"/>
        <v>0.81506849315068475</v>
      </c>
      <c r="AB41">
        <f t="shared" si="4"/>
        <v>0.1849315068493152</v>
      </c>
    </row>
    <row r="42" spans="1:28" x14ac:dyDescent="0.75">
      <c r="A42" t="s">
        <v>134</v>
      </c>
      <c r="B42" s="9">
        <v>7.0000000000000007E-2</v>
      </c>
      <c r="C42" s="1">
        <v>2.1999999999999999E-2</v>
      </c>
      <c r="D42" s="1">
        <v>2.7E-2</v>
      </c>
      <c r="E42" s="2">
        <v>0.114</v>
      </c>
      <c r="F42" s="9">
        <v>-1.234</v>
      </c>
      <c r="G42" s="1">
        <v>9.5000000000000001E-2</v>
      </c>
      <c r="H42" s="1">
        <v>-1.43</v>
      </c>
      <c r="I42" s="2">
        <v>-1.052</v>
      </c>
      <c r="J42" s="9">
        <v>0.98399999999999999</v>
      </c>
      <c r="K42" s="1">
        <v>8.0000000000000002E-3</v>
      </c>
      <c r="L42" s="1">
        <v>0.96499999999999997</v>
      </c>
      <c r="M42" s="2">
        <v>0.996</v>
      </c>
      <c r="N42" s="9">
        <v>0.93500000000000005</v>
      </c>
      <c r="O42" s="1">
        <v>4.3999999999999997E-2</v>
      </c>
      <c r="P42" s="1">
        <v>0.82799999999999996</v>
      </c>
      <c r="Q42" s="2">
        <v>0.99199999999999999</v>
      </c>
      <c r="R42" s="9">
        <v>0.111</v>
      </c>
      <c r="S42" s="1">
        <v>0.01</v>
      </c>
      <c r="T42" s="1">
        <v>9.4E-2</v>
      </c>
      <c r="U42" s="2">
        <v>0.13200000000000001</v>
      </c>
      <c r="V42">
        <f t="shared" si="0"/>
        <v>-1.304</v>
      </c>
      <c r="W42">
        <f t="shared" si="1"/>
        <v>-1</v>
      </c>
      <c r="X42">
        <f t="shared" si="2"/>
        <v>1.304</v>
      </c>
      <c r="Z42">
        <f t="shared" si="3"/>
        <v>0.19753086419753113</v>
      </c>
      <c r="AB42">
        <f t="shared" si="4"/>
        <v>0.80246913580246881</v>
      </c>
    </row>
    <row r="43" spans="1:28" x14ac:dyDescent="0.75">
      <c r="A43" t="s">
        <v>135</v>
      </c>
      <c r="B43" s="9">
        <v>0.24399999999999999</v>
      </c>
      <c r="C43" s="1">
        <v>4.8000000000000001E-2</v>
      </c>
      <c r="D43" s="1">
        <v>0.153</v>
      </c>
      <c r="E43" s="2">
        <v>0.34</v>
      </c>
      <c r="F43" s="9">
        <v>-0.27200000000000002</v>
      </c>
      <c r="G43" s="1">
        <v>4.7E-2</v>
      </c>
      <c r="H43" s="1">
        <v>-0.374</v>
      </c>
      <c r="I43" s="2">
        <v>-0.188</v>
      </c>
      <c r="J43" s="9">
        <v>0.94499999999999995</v>
      </c>
      <c r="K43" s="1">
        <v>2.3E-2</v>
      </c>
      <c r="L43" s="1">
        <v>0.89</v>
      </c>
      <c r="M43" s="2">
        <v>0.97899999999999998</v>
      </c>
      <c r="N43" s="9">
        <v>0.95499999999999996</v>
      </c>
      <c r="O43" s="1">
        <v>2.1000000000000001E-2</v>
      </c>
      <c r="P43" s="1">
        <v>0.90400000000000003</v>
      </c>
      <c r="Q43" s="2">
        <v>0.98599999999999999</v>
      </c>
      <c r="R43" s="9">
        <v>0.14599999999999999</v>
      </c>
      <c r="S43" s="1">
        <v>1.2999999999999999E-2</v>
      </c>
      <c r="T43" s="1">
        <v>0.123</v>
      </c>
      <c r="U43" s="2">
        <v>0.17399999999999999</v>
      </c>
      <c r="V43">
        <f t="shared" si="0"/>
        <v>-0.51600000000000001</v>
      </c>
      <c r="W43">
        <f t="shared" si="1"/>
        <v>-1</v>
      </c>
      <c r="X43">
        <f t="shared" si="2"/>
        <v>0.51600000000000001</v>
      </c>
      <c r="Z43">
        <f t="shared" si="3"/>
        <v>0.54999999999999938</v>
      </c>
      <c r="AB43">
        <f t="shared" si="4"/>
        <v>0.44999999999999951</v>
      </c>
    </row>
    <row r="44" spans="1:28" x14ac:dyDescent="0.75">
      <c r="A44" t="s">
        <v>136</v>
      </c>
      <c r="B44" s="9">
        <v>0.58499999999999996</v>
      </c>
      <c r="C44" s="1">
        <v>0.14000000000000001</v>
      </c>
      <c r="D44" s="1">
        <v>0.16800000000000001</v>
      </c>
      <c r="E44" s="2">
        <v>0.85199999999999998</v>
      </c>
      <c r="F44" s="9">
        <v>-0.20399999999999999</v>
      </c>
      <c r="G44" s="1">
        <v>7.8E-2</v>
      </c>
      <c r="H44" s="1">
        <v>-0.51700000000000002</v>
      </c>
      <c r="I44" s="2">
        <v>-0.11700000000000001</v>
      </c>
      <c r="J44" s="9">
        <v>0.89600000000000002</v>
      </c>
      <c r="K44" s="1">
        <v>4.9000000000000002E-2</v>
      </c>
      <c r="L44" s="1">
        <v>0.78300000000000003</v>
      </c>
      <c r="M44" s="2">
        <v>0.97199999999999998</v>
      </c>
      <c r="N44" s="9">
        <v>0.97699999999999998</v>
      </c>
      <c r="O44" s="1">
        <v>1.6E-2</v>
      </c>
      <c r="P44" s="1">
        <v>0.93400000000000005</v>
      </c>
      <c r="Q44" s="2">
        <v>0.99399999999999999</v>
      </c>
      <c r="R44" s="9">
        <v>0.24199999999999999</v>
      </c>
      <c r="S44" s="1">
        <v>2.1999999999999999E-2</v>
      </c>
      <c r="T44" s="1">
        <v>0.20200000000000001</v>
      </c>
      <c r="U44" s="2">
        <v>0.28999999999999998</v>
      </c>
      <c r="V44">
        <f t="shared" si="0"/>
        <v>-0.78899999999999992</v>
      </c>
      <c r="W44">
        <f t="shared" si="1"/>
        <v>-1</v>
      </c>
      <c r="X44">
        <f t="shared" si="2"/>
        <v>0.78899999999999992</v>
      </c>
      <c r="Z44">
        <f t="shared" si="3"/>
        <v>0.81889763779527469</v>
      </c>
      <c r="AB44">
        <f t="shared" si="4"/>
        <v>0.18110236220472442</v>
      </c>
    </row>
    <row r="45" spans="1:28" x14ac:dyDescent="0.75">
      <c r="A45" t="s">
        <v>137</v>
      </c>
      <c r="B45" s="9">
        <v>0.246</v>
      </c>
      <c r="C45" s="1">
        <v>8.3000000000000004E-2</v>
      </c>
      <c r="D45" s="1">
        <v>0.124</v>
      </c>
      <c r="E45" s="2">
        <v>0.44500000000000001</v>
      </c>
      <c r="F45" s="9">
        <v>-0.36599999999999999</v>
      </c>
      <c r="G45" s="1">
        <v>7.4999999999999997E-2</v>
      </c>
      <c r="H45" s="1">
        <v>-0.50900000000000001</v>
      </c>
      <c r="I45" s="2">
        <v>-0.217</v>
      </c>
      <c r="J45" s="9">
        <v>0.93</v>
      </c>
      <c r="K45" s="1">
        <v>3.2000000000000001E-2</v>
      </c>
      <c r="L45" s="1">
        <v>0.85599999999999998</v>
      </c>
      <c r="M45" s="2">
        <v>0.97499999999999998</v>
      </c>
      <c r="N45" s="9">
        <v>0.94</v>
      </c>
      <c r="O45" s="1">
        <v>2.5000000000000001E-2</v>
      </c>
      <c r="P45" s="1">
        <v>0.88200000000000001</v>
      </c>
      <c r="Q45" s="2">
        <v>0.97899999999999998</v>
      </c>
      <c r="R45" s="9">
        <v>0.182</v>
      </c>
      <c r="S45" s="1">
        <v>1.7000000000000001E-2</v>
      </c>
      <c r="T45" s="1">
        <v>0.151</v>
      </c>
      <c r="U45" s="2">
        <v>0.217</v>
      </c>
      <c r="V45">
        <f t="shared" si="0"/>
        <v>-0.61199999999999999</v>
      </c>
      <c r="W45">
        <f t="shared" si="1"/>
        <v>-1</v>
      </c>
      <c r="X45">
        <f t="shared" si="2"/>
        <v>0.61199999999999999</v>
      </c>
      <c r="Y45" s="12"/>
      <c r="Z45">
        <f t="shared" si="3"/>
        <v>0.53846153846153855</v>
      </c>
      <c r="AB45">
        <f t="shared" si="4"/>
        <v>0.46153846153846234</v>
      </c>
    </row>
    <row r="46" spans="1:28" x14ac:dyDescent="0.75">
      <c r="A46" t="s">
        <v>138</v>
      </c>
      <c r="B46" s="9">
        <v>-2.7170000000000001</v>
      </c>
      <c r="C46" s="1">
        <v>0.21</v>
      </c>
      <c r="D46" s="1">
        <v>-3.218</v>
      </c>
      <c r="E46" s="2">
        <v>-2.363</v>
      </c>
      <c r="F46" s="9">
        <v>-2.5999999999999999E-2</v>
      </c>
      <c r="G46" s="1">
        <v>0.02</v>
      </c>
      <c r="H46" s="1">
        <v>-6.5000000000000002E-2</v>
      </c>
      <c r="I46" s="2">
        <v>1.2999999999999999E-2</v>
      </c>
      <c r="J46" s="9">
        <v>0.71</v>
      </c>
      <c r="K46" s="1">
        <v>0.11899999999999999</v>
      </c>
      <c r="L46" s="1">
        <v>0.45700000000000002</v>
      </c>
      <c r="M46" s="2">
        <v>0.91200000000000003</v>
      </c>
      <c r="N46" s="9">
        <v>0.98899999999999999</v>
      </c>
      <c r="O46" s="1">
        <v>6.0000000000000001E-3</v>
      </c>
      <c r="P46" s="1">
        <v>0.97399999999999998</v>
      </c>
      <c r="Q46" s="2">
        <v>0.998</v>
      </c>
      <c r="R46" s="9">
        <v>0.10100000000000001</v>
      </c>
      <c r="S46" s="1">
        <v>8.9999999999999993E-3</v>
      </c>
      <c r="T46" s="1">
        <v>8.5000000000000006E-2</v>
      </c>
      <c r="U46" s="2">
        <v>0.11899999999999999</v>
      </c>
      <c r="V46">
        <f t="shared" si="0"/>
        <v>2.6910000000000003</v>
      </c>
      <c r="W46">
        <f t="shared" si="1"/>
        <v>1</v>
      </c>
      <c r="X46">
        <f t="shared" si="2"/>
        <v>2.6910000000000003</v>
      </c>
      <c r="Z46">
        <f t="shared" si="3"/>
        <v>0.96345514950166111</v>
      </c>
      <c r="AB46">
        <f t="shared" si="4"/>
        <v>3.6544850498338895E-2</v>
      </c>
    </row>
    <row r="47" spans="1:28" x14ac:dyDescent="0.75">
      <c r="A47" t="s">
        <v>139</v>
      </c>
      <c r="B47" s="9">
        <v>5.86</v>
      </c>
      <c r="C47" s="1">
        <v>0.35199999999999998</v>
      </c>
      <c r="D47" s="1">
        <v>5.1589999999999998</v>
      </c>
      <c r="E47" s="2">
        <v>6.5490000000000004</v>
      </c>
      <c r="F47" s="9">
        <v>-2.3E-2</v>
      </c>
      <c r="G47" s="1">
        <v>2.1999999999999999E-2</v>
      </c>
      <c r="H47" s="1">
        <v>-6.7000000000000004E-2</v>
      </c>
      <c r="I47" s="2">
        <v>2.1000000000000001E-2</v>
      </c>
      <c r="J47" s="9">
        <v>0.72399999999999998</v>
      </c>
      <c r="K47" s="1">
        <v>0.129</v>
      </c>
      <c r="L47" s="1">
        <v>0.45300000000000001</v>
      </c>
      <c r="M47" s="2">
        <v>0.93400000000000005</v>
      </c>
      <c r="N47" s="9">
        <v>0.99299999999999999</v>
      </c>
      <c r="O47" s="1">
        <v>5.0000000000000001E-3</v>
      </c>
      <c r="P47" s="1">
        <v>0.97899999999999998</v>
      </c>
      <c r="Q47" s="2">
        <v>0.999</v>
      </c>
      <c r="R47" s="9">
        <v>0.13100000000000001</v>
      </c>
      <c r="S47" s="1">
        <v>1.2E-2</v>
      </c>
      <c r="T47" s="1">
        <v>0.11</v>
      </c>
      <c r="U47" s="2">
        <v>0.156</v>
      </c>
      <c r="V47">
        <f t="shared" si="0"/>
        <v>-5.883</v>
      </c>
      <c r="W47">
        <f t="shared" si="1"/>
        <v>-1</v>
      </c>
      <c r="X47">
        <f t="shared" si="2"/>
        <v>5.883</v>
      </c>
      <c r="Z47">
        <f t="shared" si="3"/>
        <v>0.97526501766784446</v>
      </c>
      <c r="AB47">
        <f t="shared" si="4"/>
        <v>2.4734982332155497E-2</v>
      </c>
    </row>
    <row r="48" spans="1:28" x14ac:dyDescent="0.75">
      <c r="A48" t="s">
        <v>140</v>
      </c>
      <c r="B48" s="9">
        <v>1.0249999999999999</v>
      </c>
      <c r="C48" s="1">
        <v>0.19400000000000001</v>
      </c>
      <c r="D48" s="1">
        <v>0.58199999999999996</v>
      </c>
      <c r="E48" s="2">
        <v>1.3560000000000001</v>
      </c>
      <c r="F48" s="9">
        <v>-3.5999999999999997E-2</v>
      </c>
      <c r="G48" s="1">
        <v>0.03</v>
      </c>
      <c r="H48" s="1">
        <v>-9.9000000000000005E-2</v>
      </c>
      <c r="I48" s="2">
        <v>0.02</v>
      </c>
      <c r="J48" s="9">
        <v>0.81699999999999995</v>
      </c>
      <c r="K48" s="1">
        <v>8.2000000000000003E-2</v>
      </c>
      <c r="L48" s="1">
        <v>0.627</v>
      </c>
      <c r="M48" s="2">
        <v>0.94499999999999995</v>
      </c>
      <c r="N48" s="9">
        <v>0.98699999999999999</v>
      </c>
      <c r="O48" s="1">
        <v>8.0000000000000002E-3</v>
      </c>
      <c r="P48" s="1">
        <v>0.96799999999999997</v>
      </c>
      <c r="Q48" s="2">
        <v>0.997</v>
      </c>
      <c r="R48" s="9">
        <v>0.17299999999999999</v>
      </c>
      <c r="S48" s="1">
        <v>1.6E-2</v>
      </c>
      <c r="T48" s="1">
        <v>0.14599999999999999</v>
      </c>
      <c r="U48" s="2">
        <v>0.20699999999999999</v>
      </c>
      <c r="V48">
        <f t="shared" si="0"/>
        <v>-1.0609999999999999</v>
      </c>
      <c r="W48">
        <f t="shared" si="1"/>
        <v>-1</v>
      </c>
      <c r="X48">
        <f t="shared" si="2"/>
        <v>1.0609999999999999</v>
      </c>
      <c r="Z48">
        <f t="shared" si="3"/>
        <v>0.93367346938775508</v>
      </c>
      <c r="AB48">
        <f t="shared" si="4"/>
        <v>6.632653061224493E-2</v>
      </c>
    </row>
    <row r="49" spans="1:28" x14ac:dyDescent="0.75">
      <c r="A49" t="s">
        <v>141</v>
      </c>
      <c r="B49" s="9">
        <v>1.514</v>
      </c>
      <c r="C49" s="1">
        <v>0.14699999999999999</v>
      </c>
      <c r="D49" s="1">
        <v>1.2390000000000001</v>
      </c>
      <c r="E49" s="2">
        <v>1.8149999999999999</v>
      </c>
      <c r="F49" s="9">
        <v>-9.4E-2</v>
      </c>
      <c r="G49" s="1">
        <v>3.5999999999999997E-2</v>
      </c>
      <c r="H49" s="1">
        <v>-0.16400000000000001</v>
      </c>
      <c r="I49" s="2">
        <v>-2.1999999999999999E-2</v>
      </c>
      <c r="J49" s="9">
        <v>0.83699999999999997</v>
      </c>
      <c r="K49" s="1">
        <v>6.6000000000000003E-2</v>
      </c>
      <c r="L49" s="1">
        <v>0.69299999999999995</v>
      </c>
      <c r="M49" s="2">
        <v>0.94499999999999995</v>
      </c>
      <c r="N49" s="9">
        <v>0.98399999999999999</v>
      </c>
      <c r="O49" s="1">
        <v>8.0000000000000002E-3</v>
      </c>
      <c r="P49" s="1">
        <v>0.96499999999999997</v>
      </c>
      <c r="Q49" s="2">
        <v>0.995</v>
      </c>
      <c r="R49" s="9">
        <v>0.308</v>
      </c>
      <c r="S49" s="1">
        <v>2.7E-2</v>
      </c>
      <c r="T49" s="1">
        <v>0.26100000000000001</v>
      </c>
      <c r="U49" s="2">
        <v>0.36499999999999999</v>
      </c>
      <c r="V49">
        <f t="shared" si="0"/>
        <v>-1.6080000000000001</v>
      </c>
      <c r="W49">
        <f t="shared" si="1"/>
        <v>-1</v>
      </c>
      <c r="X49">
        <f t="shared" si="2"/>
        <v>1.6080000000000001</v>
      </c>
      <c r="Z49">
        <f t="shared" si="3"/>
        <v>0.91061452513966479</v>
      </c>
      <c r="AB49">
        <f t="shared" si="4"/>
        <v>8.9385474860335254E-2</v>
      </c>
    </row>
    <row r="53" spans="1:28" x14ac:dyDescent="0.75">
      <c r="A53" t="s">
        <v>92</v>
      </c>
      <c r="B53">
        <f>MIN(B2:B49)</f>
        <v>-2.7170000000000001</v>
      </c>
      <c r="C53">
        <f>MIN(C2:C49)</f>
        <v>1.7999999999999999E-2</v>
      </c>
      <c r="F53">
        <f>MIN(F2:F49)</f>
        <v>-2.988</v>
      </c>
      <c r="G53">
        <f>MIN(G2:G49)</f>
        <v>0.02</v>
      </c>
      <c r="J53">
        <f>MIN(J2:J49)</f>
        <v>0.71</v>
      </c>
      <c r="N53">
        <f>MIN(N2:N49)</f>
        <v>0.79400000000000004</v>
      </c>
      <c r="V53">
        <f>MIN(V2:V49)</f>
        <v>-7.2610000000000001</v>
      </c>
      <c r="X53">
        <f>MIN(X2:X49)</f>
        <v>0.51600000000000001</v>
      </c>
      <c r="Z53">
        <f>MIN(Z2:Z49)</f>
        <v>5.6994818652849742E-2</v>
      </c>
    </row>
    <row r="54" spans="1:28" x14ac:dyDescent="0.75">
      <c r="A54" t="s">
        <v>91</v>
      </c>
      <c r="B54">
        <f>MAX(B2:B49)</f>
        <v>7.2709999999999999</v>
      </c>
      <c r="C54">
        <f>MAX(C2:C49)</f>
        <v>0.65700000000000003</v>
      </c>
      <c r="F54">
        <f>MAX(F2:F49)</f>
        <v>6.5750000000000002</v>
      </c>
      <c r="G54">
        <f>MAX(G2:G49)</f>
        <v>0.97099999999999997</v>
      </c>
      <c r="J54">
        <f>MAX(J2:J49)</f>
        <v>0.98899999999999999</v>
      </c>
      <c r="N54">
        <f>MAX(N2:N49)</f>
        <v>0.99299999999999999</v>
      </c>
      <c r="V54">
        <f>MAX(V2:V49)</f>
        <v>6.5070000000000006</v>
      </c>
      <c r="X54">
        <f>MAX(X2:X49)</f>
        <v>7.2610000000000001</v>
      </c>
      <c r="Z54">
        <f>MAX(Z2:Z49)</f>
        <v>0.97526501766784446</v>
      </c>
    </row>
    <row r="55" spans="1:28" x14ac:dyDescent="0.75">
      <c r="A55" t="s">
        <v>93</v>
      </c>
      <c r="B55">
        <f>AVERAGE(B2:B49)</f>
        <v>1.0862291666666668</v>
      </c>
      <c r="C55">
        <f>AVERAGE(C2:C49)</f>
        <v>0.14962499999999998</v>
      </c>
      <c r="F55">
        <f>AVERAGE(F2:F49)</f>
        <v>-0.14687499999999998</v>
      </c>
      <c r="G55">
        <f>AVERAGE(G2:G49)</f>
        <v>0.11331249999999994</v>
      </c>
      <c r="J55">
        <f>AVERAGE(J2:J49)</f>
        <v>0.89229166666666659</v>
      </c>
      <c r="N55">
        <f>AVERAGE(N2:N49)</f>
        <v>0.94902083333333287</v>
      </c>
      <c r="V55">
        <f>AVERAGE(V2:V49)</f>
        <v>-1.2331041666666667</v>
      </c>
      <c r="X55">
        <f>AVERAGE(X2:X49)</f>
        <v>2.0567708333333332</v>
      </c>
      <c r="Z55">
        <f>AVERAGE(Z2:Z49)</f>
        <v>0.59633044929978329</v>
      </c>
    </row>
  </sheetData>
  <conditionalFormatting sqref="V2:V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49">
    <cfRule type="cellIs" dxfId="0" priority="1" operator="greater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0"/>
  <sheetViews>
    <sheetView topLeftCell="A13" zoomScale="70" workbookViewId="0">
      <pane xSplit="1" topLeftCell="E1" activePane="topRight" state="frozen"/>
      <selection pane="topRight" activeCell="Z30" sqref="Z30"/>
    </sheetView>
  </sheetViews>
  <sheetFormatPr defaultRowHeight="14.75" x14ac:dyDescent="0.75"/>
  <sheetData>
    <row r="1" spans="1:28" x14ac:dyDescent="0.75">
      <c r="A1" s="5" t="s">
        <v>89</v>
      </c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153</v>
      </c>
      <c r="AB1" t="s">
        <v>154</v>
      </c>
    </row>
    <row r="2" spans="1:28" x14ac:dyDescent="0.75">
      <c r="A2" t="s">
        <v>16</v>
      </c>
      <c r="B2" s="9">
        <v>-0.223</v>
      </c>
      <c r="C2" s="1">
        <v>6.7000000000000004E-2</v>
      </c>
      <c r="D2" s="1">
        <v>-0.34899999999999998</v>
      </c>
      <c r="E2" s="2">
        <v>-8.3000000000000004E-2</v>
      </c>
      <c r="F2" s="9">
        <v>0.63600000000000001</v>
      </c>
      <c r="G2" s="1">
        <v>4.5999999999999999E-2</v>
      </c>
      <c r="H2" s="1">
        <v>0.54700000000000004</v>
      </c>
      <c r="I2" s="2">
        <v>0.72899999999999998</v>
      </c>
      <c r="J2" s="9">
        <v>0.93700000000000006</v>
      </c>
      <c r="K2" s="1">
        <v>3.5999999999999997E-2</v>
      </c>
      <c r="L2" s="1">
        <v>0.85099999999999998</v>
      </c>
      <c r="M2" s="2">
        <v>0.98699999999999999</v>
      </c>
      <c r="N2" s="9">
        <v>0.97499999999999998</v>
      </c>
      <c r="O2" s="1">
        <v>1.7999999999999999E-2</v>
      </c>
      <c r="P2" s="1">
        <v>0.93200000000000005</v>
      </c>
      <c r="Q2" s="2">
        <v>0.997</v>
      </c>
      <c r="R2" s="9">
        <v>0.128</v>
      </c>
      <c r="S2" s="1">
        <v>1.7000000000000001E-2</v>
      </c>
      <c r="T2" s="1">
        <v>9.9000000000000005E-2</v>
      </c>
      <c r="U2" s="2">
        <v>0.16600000000000001</v>
      </c>
      <c r="V2">
        <f>F2-B2</f>
        <v>0.85899999999999999</v>
      </c>
      <c r="W2">
        <f>IF(V2&gt;0,1,-1)</f>
        <v>1</v>
      </c>
      <c r="X2">
        <f>W2*V2</f>
        <v>0.85899999999999999</v>
      </c>
      <c r="Z2">
        <f>(1-J2)/(1-J2+1-N2)</f>
        <v>0.7159090909090905</v>
      </c>
      <c r="AB2">
        <f>(1-N2)/(1-J2+1-N2)</f>
        <v>0.28409090909090945</v>
      </c>
    </row>
    <row r="3" spans="1:28" x14ac:dyDescent="0.75">
      <c r="A3" t="s">
        <v>17</v>
      </c>
      <c r="B3" s="9">
        <v>0.33500000000000002</v>
      </c>
      <c r="C3" s="1">
        <v>4.8000000000000001E-2</v>
      </c>
      <c r="D3" s="1">
        <v>0.24099999999999999</v>
      </c>
      <c r="E3" s="2">
        <v>0.43</v>
      </c>
      <c r="F3" s="9">
        <v>-0.51200000000000001</v>
      </c>
      <c r="G3" s="1">
        <v>8.5000000000000006E-2</v>
      </c>
      <c r="H3" s="1">
        <v>-0.68500000000000005</v>
      </c>
      <c r="I3" s="2">
        <v>-0.34599999999999997</v>
      </c>
      <c r="J3" s="9">
        <v>0.95299999999999996</v>
      </c>
      <c r="K3" s="1">
        <v>2.3E-2</v>
      </c>
      <c r="L3" s="1">
        <v>0.9</v>
      </c>
      <c r="M3" s="2">
        <v>0.98699999999999999</v>
      </c>
      <c r="N3" s="9">
        <v>0.92500000000000004</v>
      </c>
      <c r="O3" s="1">
        <v>4.2000000000000003E-2</v>
      </c>
      <c r="P3" s="1">
        <v>0.82299999999999995</v>
      </c>
      <c r="Q3" s="2">
        <v>0.98399999999999999</v>
      </c>
      <c r="R3" s="9">
        <v>0.153</v>
      </c>
      <c r="S3" s="1">
        <v>2.1000000000000001E-2</v>
      </c>
      <c r="T3" s="1">
        <v>0.11799999999999999</v>
      </c>
      <c r="U3" s="2">
        <v>0.19900000000000001</v>
      </c>
      <c r="V3">
        <f t="shared" ref="V3:V66" si="0">F3-B3</f>
        <v>-0.84699999999999998</v>
      </c>
      <c r="W3">
        <f t="shared" ref="W3:W66" si="1">IF(V3&gt;0,1,-1)</f>
        <v>-1</v>
      </c>
      <c r="X3">
        <f t="shared" ref="X3:X66" si="2">W3*V3</f>
        <v>0.84699999999999998</v>
      </c>
      <c r="Z3">
        <f t="shared" ref="Z3:Z49" si="3">(1-J3)/(1-J3+1-N3)</f>
        <v>0.38524590163934425</v>
      </c>
      <c r="AB3">
        <f t="shared" ref="AB3:AB49" si="4">(1-N3)/(1-J3+1-N3)</f>
        <v>0.61475409836065487</v>
      </c>
    </row>
    <row r="4" spans="1:28" x14ac:dyDescent="0.75">
      <c r="A4" t="s">
        <v>18</v>
      </c>
      <c r="B4" s="9">
        <v>-0.191</v>
      </c>
      <c r="C4" s="1">
        <v>0.26900000000000002</v>
      </c>
      <c r="D4" s="1">
        <v>-0.629</v>
      </c>
      <c r="E4" s="2">
        <v>0.124</v>
      </c>
      <c r="F4" s="9">
        <v>-0.193</v>
      </c>
      <c r="G4" s="1">
        <v>0.26900000000000002</v>
      </c>
      <c r="H4" s="1">
        <v>-0.63600000000000001</v>
      </c>
      <c r="I4" s="2">
        <v>0.121</v>
      </c>
      <c r="J4" s="9">
        <v>0.91400000000000003</v>
      </c>
      <c r="K4" s="1">
        <v>7.3999999999999996E-2</v>
      </c>
      <c r="L4" s="1">
        <v>0.73399999999999999</v>
      </c>
      <c r="M4" s="2">
        <v>0.99</v>
      </c>
      <c r="N4" s="9">
        <v>0.94099999999999995</v>
      </c>
      <c r="O4" s="1">
        <v>5.8000000000000003E-2</v>
      </c>
      <c r="P4" s="1">
        <v>0.78500000000000003</v>
      </c>
      <c r="Q4" s="2">
        <v>0.996</v>
      </c>
      <c r="R4" s="9">
        <v>0.11799999999999999</v>
      </c>
      <c r="S4" s="1">
        <v>1.7000000000000001E-2</v>
      </c>
      <c r="T4" s="1">
        <v>0.09</v>
      </c>
      <c r="U4" s="2">
        <v>0.155</v>
      </c>
      <c r="V4">
        <f t="shared" si="0"/>
        <v>-2.0000000000000018E-3</v>
      </c>
      <c r="W4">
        <f t="shared" si="1"/>
        <v>-1</v>
      </c>
      <c r="X4">
        <f t="shared" si="2"/>
        <v>2.0000000000000018E-3</v>
      </c>
      <c r="Z4">
        <f t="shared" si="3"/>
        <v>0.59310344827586226</v>
      </c>
      <c r="AB4">
        <f t="shared" si="4"/>
        <v>0.40689655172413858</v>
      </c>
    </row>
    <row r="5" spans="1:28" x14ac:dyDescent="0.75">
      <c r="A5" t="s">
        <v>19</v>
      </c>
      <c r="B5" s="9">
        <v>0.39200000000000002</v>
      </c>
      <c r="C5" s="1">
        <v>5.2999999999999999E-2</v>
      </c>
      <c r="D5" s="1">
        <v>0.28799999999999998</v>
      </c>
      <c r="E5" s="2">
        <v>0.498</v>
      </c>
      <c r="F5" s="9">
        <v>-0.21299999999999999</v>
      </c>
      <c r="G5" s="1">
        <v>5.0999999999999997E-2</v>
      </c>
      <c r="H5" s="1">
        <v>-0.316</v>
      </c>
      <c r="I5" s="2">
        <v>-0.111</v>
      </c>
      <c r="J5" s="9">
        <v>0.95</v>
      </c>
      <c r="K5" s="1">
        <v>2.8000000000000001E-2</v>
      </c>
      <c r="L5" s="1">
        <v>0.88200000000000001</v>
      </c>
      <c r="M5" s="2">
        <v>0.98899999999999999</v>
      </c>
      <c r="N5" s="9">
        <v>0.96699999999999997</v>
      </c>
      <c r="O5" s="1">
        <v>2.4E-2</v>
      </c>
      <c r="P5" s="1">
        <v>0.90800000000000003</v>
      </c>
      <c r="Q5" s="2">
        <v>0.996</v>
      </c>
      <c r="R5" s="9">
        <v>0.127</v>
      </c>
      <c r="S5" s="1">
        <v>1.7000000000000001E-2</v>
      </c>
      <c r="T5" s="1">
        <v>9.9000000000000005E-2</v>
      </c>
      <c r="U5" s="2">
        <v>0.16600000000000001</v>
      </c>
      <c r="V5">
        <f t="shared" si="0"/>
        <v>-0.60499999999999998</v>
      </c>
      <c r="W5">
        <f t="shared" si="1"/>
        <v>-1</v>
      </c>
      <c r="X5">
        <f t="shared" si="2"/>
        <v>0.60499999999999998</v>
      </c>
      <c r="Z5">
        <f t="shared" si="3"/>
        <v>0.60240963855421692</v>
      </c>
      <c r="AB5">
        <f t="shared" si="4"/>
        <v>0.39759036144578314</v>
      </c>
    </row>
    <row r="6" spans="1:28" x14ac:dyDescent="0.75">
      <c r="A6" t="s">
        <v>20</v>
      </c>
      <c r="B6" s="9">
        <v>3.2000000000000001E-2</v>
      </c>
      <c r="C6" s="1">
        <v>4.7E-2</v>
      </c>
      <c r="D6" s="1">
        <v>-0.06</v>
      </c>
      <c r="E6" s="2">
        <v>0.125</v>
      </c>
      <c r="F6" s="9">
        <v>-0.90300000000000002</v>
      </c>
      <c r="G6" s="1">
        <v>0.112</v>
      </c>
      <c r="H6" s="1">
        <v>-1.1279999999999999</v>
      </c>
      <c r="I6" s="2">
        <v>-0.69399999999999995</v>
      </c>
      <c r="J6" s="9">
        <v>0.96899999999999997</v>
      </c>
      <c r="K6" s="1">
        <v>1.7000000000000001E-2</v>
      </c>
      <c r="L6" s="1">
        <v>0.92600000000000005</v>
      </c>
      <c r="M6" s="2">
        <v>0.99399999999999999</v>
      </c>
      <c r="N6" s="9">
        <v>0.91</v>
      </c>
      <c r="O6" s="1">
        <v>5.2999999999999999E-2</v>
      </c>
      <c r="P6" s="1">
        <v>0.78700000000000003</v>
      </c>
      <c r="Q6" s="2">
        <v>0.98599999999999999</v>
      </c>
      <c r="R6" s="9">
        <v>0.161</v>
      </c>
      <c r="S6" s="1">
        <v>2.3E-2</v>
      </c>
      <c r="T6" s="1">
        <v>0.123</v>
      </c>
      <c r="U6" s="2">
        <v>0.21199999999999999</v>
      </c>
      <c r="V6">
        <f t="shared" si="0"/>
        <v>-0.93500000000000005</v>
      </c>
      <c r="W6">
        <f t="shared" si="1"/>
        <v>-1</v>
      </c>
      <c r="X6">
        <f t="shared" si="2"/>
        <v>0.93500000000000005</v>
      </c>
      <c r="Z6">
        <f t="shared" si="3"/>
        <v>0.256198347107438</v>
      </c>
      <c r="AB6">
        <f t="shared" si="4"/>
        <v>0.74380165289256106</v>
      </c>
    </row>
    <row r="7" spans="1:28" x14ac:dyDescent="0.75">
      <c r="A7" t="s">
        <v>21</v>
      </c>
      <c r="B7" s="9">
        <v>0.57299999999999995</v>
      </c>
      <c r="C7" s="1">
        <v>5.2999999999999999E-2</v>
      </c>
      <c r="D7" s="1">
        <v>0.47099999999999997</v>
      </c>
      <c r="E7" s="2">
        <v>0.67600000000000005</v>
      </c>
      <c r="F7" s="9">
        <v>-0.151</v>
      </c>
      <c r="G7" s="1">
        <v>4.3999999999999997E-2</v>
      </c>
      <c r="H7" s="1">
        <v>-0.23599999999999999</v>
      </c>
      <c r="I7" s="2">
        <v>-6.5000000000000002E-2</v>
      </c>
      <c r="J7" s="9">
        <v>0.94299999999999995</v>
      </c>
      <c r="K7" s="1">
        <v>3.1E-2</v>
      </c>
      <c r="L7" s="1">
        <v>0.86899999999999999</v>
      </c>
      <c r="M7" s="2">
        <v>0.98799999999999999</v>
      </c>
      <c r="N7" s="9">
        <v>0.97299999999999998</v>
      </c>
      <c r="O7" s="1">
        <v>1.9E-2</v>
      </c>
      <c r="P7" s="1">
        <v>0.92700000000000005</v>
      </c>
      <c r="Q7" s="2">
        <v>0.997</v>
      </c>
      <c r="R7" s="9">
        <v>0.11600000000000001</v>
      </c>
      <c r="S7" s="1">
        <v>1.6E-2</v>
      </c>
      <c r="T7" s="1">
        <v>0.09</v>
      </c>
      <c r="U7" s="2">
        <v>0.15</v>
      </c>
      <c r="V7">
        <f t="shared" si="0"/>
        <v>-0.72399999999999998</v>
      </c>
      <c r="W7">
        <f t="shared" si="1"/>
        <v>-1</v>
      </c>
      <c r="X7">
        <f t="shared" si="2"/>
        <v>0.72399999999999998</v>
      </c>
      <c r="Z7">
        <f t="shared" si="3"/>
        <v>0.67857142857142949</v>
      </c>
      <c r="AB7">
        <f t="shared" si="4"/>
        <v>0.32142857142857184</v>
      </c>
    </row>
    <row r="8" spans="1:28" x14ac:dyDescent="0.75">
      <c r="A8" t="s">
        <v>22</v>
      </c>
      <c r="B8" s="9">
        <v>0.27</v>
      </c>
      <c r="C8" s="1">
        <v>4.9000000000000002E-2</v>
      </c>
      <c r="D8" s="1">
        <v>0.17699999999999999</v>
      </c>
      <c r="E8" s="2">
        <v>0.36699999999999999</v>
      </c>
      <c r="F8" s="9">
        <v>-0.56000000000000005</v>
      </c>
      <c r="G8" s="1">
        <v>6.2E-2</v>
      </c>
      <c r="H8" s="1">
        <v>-0.67800000000000005</v>
      </c>
      <c r="I8" s="2">
        <v>-0.436</v>
      </c>
      <c r="J8" s="9">
        <v>0.95899999999999996</v>
      </c>
      <c r="K8" s="1">
        <v>2.3E-2</v>
      </c>
      <c r="L8" s="1">
        <v>0.90100000000000002</v>
      </c>
      <c r="M8" s="2">
        <v>0.99099999999999999</v>
      </c>
      <c r="N8" s="9">
        <v>0.96099999999999997</v>
      </c>
      <c r="O8" s="1">
        <v>2.7E-2</v>
      </c>
      <c r="P8" s="1">
        <v>0.89200000000000002</v>
      </c>
      <c r="Q8" s="2">
        <v>0.995</v>
      </c>
      <c r="R8" s="9">
        <v>0.151</v>
      </c>
      <c r="S8" s="1">
        <v>0.02</v>
      </c>
      <c r="T8" s="1">
        <v>0.11799999999999999</v>
      </c>
      <c r="U8" s="2">
        <v>0.19600000000000001</v>
      </c>
      <c r="V8">
        <f t="shared" si="0"/>
        <v>-0.83000000000000007</v>
      </c>
      <c r="W8">
        <f t="shared" si="1"/>
        <v>-1</v>
      </c>
      <c r="X8">
        <f t="shared" si="2"/>
        <v>0.83000000000000007</v>
      </c>
      <c r="Z8">
        <f t="shared" si="3"/>
        <v>0.51250000000000073</v>
      </c>
      <c r="AB8">
        <f t="shared" si="4"/>
        <v>0.48750000000000066</v>
      </c>
    </row>
    <row r="9" spans="1:28" x14ac:dyDescent="0.75">
      <c r="A9" t="s">
        <v>23</v>
      </c>
      <c r="B9" s="9">
        <v>-0.128</v>
      </c>
      <c r="C9" s="1">
        <v>0.05</v>
      </c>
      <c r="D9" s="1">
        <v>-0.22500000000000001</v>
      </c>
      <c r="E9" s="2">
        <v>-2.9000000000000001E-2</v>
      </c>
      <c r="F9" s="9">
        <v>-0.76800000000000002</v>
      </c>
      <c r="G9" s="1">
        <v>6.7000000000000004E-2</v>
      </c>
      <c r="H9" s="1">
        <v>-0.89500000000000002</v>
      </c>
      <c r="I9" s="2">
        <v>-0.63600000000000001</v>
      </c>
      <c r="J9" s="9">
        <v>0.95699999999999996</v>
      </c>
      <c r="K9" s="1">
        <v>2.5000000000000001E-2</v>
      </c>
      <c r="L9" s="1">
        <v>0.89800000000000002</v>
      </c>
      <c r="M9" s="2">
        <v>0.99099999999999999</v>
      </c>
      <c r="N9" s="9">
        <v>0.95799999999999996</v>
      </c>
      <c r="O9" s="1">
        <v>2.9000000000000001E-2</v>
      </c>
      <c r="P9" s="1">
        <v>0.88500000000000001</v>
      </c>
      <c r="Q9" s="2">
        <v>0.99399999999999999</v>
      </c>
      <c r="R9" s="9">
        <v>0.14499999999999999</v>
      </c>
      <c r="S9" s="1">
        <v>0.02</v>
      </c>
      <c r="T9" s="1">
        <v>0.11</v>
      </c>
      <c r="U9" s="2">
        <v>0.188</v>
      </c>
      <c r="V9">
        <f t="shared" si="0"/>
        <v>-0.64</v>
      </c>
      <c r="W9">
        <f t="shared" si="1"/>
        <v>-1</v>
      </c>
      <c r="X9">
        <f t="shared" si="2"/>
        <v>0.64</v>
      </c>
      <c r="Z9">
        <f t="shared" si="3"/>
        <v>0.50588235294117578</v>
      </c>
      <c r="AB9">
        <f t="shared" si="4"/>
        <v>0.49411764705882288</v>
      </c>
    </row>
    <row r="10" spans="1:28" x14ac:dyDescent="0.75">
      <c r="A10" t="s">
        <v>24</v>
      </c>
      <c r="B10" s="9">
        <v>0.30599999999999999</v>
      </c>
      <c r="C10" s="1">
        <v>6.3E-2</v>
      </c>
      <c r="D10" s="1">
        <v>0.186</v>
      </c>
      <c r="E10" s="2">
        <v>0.43099999999999999</v>
      </c>
      <c r="F10" s="9">
        <v>-0.35599999999999998</v>
      </c>
      <c r="G10" s="1">
        <v>6.3E-2</v>
      </c>
      <c r="H10" s="1">
        <v>-0.48499999999999999</v>
      </c>
      <c r="I10" s="2">
        <v>-0.24</v>
      </c>
      <c r="J10" s="9">
        <v>0.94299999999999995</v>
      </c>
      <c r="K10" s="1">
        <v>3.1E-2</v>
      </c>
      <c r="L10" s="1">
        <v>0.871</v>
      </c>
      <c r="M10" s="2">
        <v>0.98799999999999999</v>
      </c>
      <c r="N10" s="9">
        <v>0.95899999999999996</v>
      </c>
      <c r="O10" s="1">
        <v>2.7E-2</v>
      </c>
      <c r="P10" s="1">
        <v>0.89400000000000002</v>
      </c>
      <c r="Q10" s="2">
        <v>0.99399999999999999</v>
      </c>
      <c r="R10" s="9">
        <v>0.128</v>
      </c>
      <c r="S10" s="1">
        <v>1.7999999999999999E-2</v>
      </c>
      <c r="T10" s="1">
        <v>9.8000000000000004E-2</v>
      </c>
      <c r="U10" s="2">
        <v>0.16900000000000001</v>
      </c>
      <c r="V10">
        <f t="shared" si="0"/>
        <v>-0.66199999999999992</v>
      </c>
      <c r="W10">
        <f t="shared" si="1"/>
        <v>-1</v>
      </c>
      <c r="X10">
        <f t="shared" si="2"/>
        <v>0.66199999999999992</v>
      </c>
      <c r="Z10">
        <f t="shared" si="3"/>
        <v>0.58163265306122514</v>
      </c>
      <c r="AB10">
        <f t="shared" si="4"/>
        <v>0.41836734693877597</v>
      </c>
    </row>
    <row r="11" spans="1:28" x14ac:dyDescent="0.75">
      <c r="A11" t="s">
        <v>25</v>
      </c>
      <c r="B11" s="9">
        <v>-8.4000000000000005E-2</v>
      </c>
      <c r="C11" s="1">
        <v>0.249</v>
      </c>
      <c r="D11" s="1">
        <v>-0.41</v>
      </c>
      <c r="E11" s="2">
        <v>0.23200000000000001</v>
      </c>
      <c r="F11" s="9">
        <v>5.0000000000000001E-3</v>
      </c>
      <c r="G11" s="1">
        <v>0.20599999999999999</v>
      </c>
      <c r="H11" s="1">
        <v>-0.35899999999999999</v>
      </c>
      <c r="I11" s="2">
        <v>0.183</v>
      </c>
      <c r="J11" s="9">
        <v>0.89400000000000002</v>
      </c>
      <c r="K11" s="1">
        <v>8.2000000000000003E-2</v>
      </c>
      <c r="L11" s="1">
        <v>0.67500000000000004</v>
      </c>
      <c r="M11" s="2">
        <v>0.98799999999999999</v>
      </c>
      <c r="N11" s="9">
        <v>0.94799999999999995</v>
      </c>
      <c r="O11" s="1">
        <v>5.3999999999999999E-2</v>
      </c>
      <c r="P11" s="1">
        <v>0.79400000000000004</v>
      </c>
      <c r="Q11" s="2">
        <v>0.996</v>
      </c>
      <c r="R11" s="9">
        <v>0.107</v>
      </c>
      <c r="S11" s="1">
        <v>1.4999999999999999E-2</v>
      </c>
      <c r="T11" s="1">
        <v>8.1000000000000003E-2</v>
      </c>
      <c r="U11" s="2">
        <v>0.14199999999999999</v>
      </c>
      <c r="V11">
        <f t="shared" si="0"/>
        <v>8.900000000000001E-2</v>
      </c>
      <c r="W11">
        <f t="shared" si="1"/>
        <v>1</v>
      </c>
      <c r="X11">
        <f t="shared" si="2"/>
        <v>8.900000000000001E-2</v>
      </c>
      <c r="Z11">
        <f t="shared" si="3"/>
        <v>0.67088607594936733</v>
      </c>
      <c r="AB11">
        <f t="shared" si="4"/>
        <v>0.32911392405063339</v>
      </c>
    </row>
    <row r="12" spans="1:28" x14ac:dyDescent="0.75">
      <c r="A12" t="s">
        <v>26</v>
      </c>
      <c r="B12" s="9">
        <v>0.39300000000000002</v>
      </c>
      <c r="C12" s="1">
        <v>7.5999999999999998E-2</v>
      </c>
      <c r="D12" s="1">
        <v>0.255</v>
      </c>
      <c r="E12" s="2">
        <v>0.55100000000000005</v>
      </c>
      <c r="F12" s="9">
        <v>-5.8999999999999997E-2</v>
      </c>
      <c r="G12" s="1">
        <v>4.1000000000000002E-2</v>
      </c>
      <c r="H12" s="1">
        <v>-0.14000000000000001</v>
      </c>
      <c r="I12" s="2">
        <v>2.3E-2</v>
      </c>
      <c r="J12" s="9">
        <v>0.91900000000000004</v>
      </c>
      <c r="K12" s="1">
        <v>4.4999999999999998E-2</v>
      </c>
      <c r="L12" s="1">
        <v>0.81</v>
      </c>
      <c r="M12" s="2">
        <v>0.98199999999999998</v>
      </c>
      <c r="N12" s="9">
        <v>0.98</v>
      </c>
      <c r="O12" s="1">
        <v>1.7000000000000001E-2</v>
      </c>
      <c r="P12" s="1">
        <v>0.93799999999999994</v>
      </c>
      <c r="Q12" s="2">
        <v>0.999</v>
      </c>
      <c r="R12" s="9">
        <v>0.108</v>
      </c>
      <c r="S12" s="1">
        <v>1.4E-2</v>
      </c>
      <c r="T12" s="1">
        <v>8.3000000000000004E-2</v>
      </c>
      <c r="U12" s="2">
        <v>0.14000000000000001</v>
      </c>
      <c r="V12">
        <f t="shared" si="0"/>
        <v>-0.45200000000000001</v>
      </c>
      <c r="W12">
        <f t="shared" si="1"/>
        <v>-1</v>
      </c>
      <c r="X12">
        <f t="shared" si="2"/>
        <v>0.45200000000000001</v>
      </c>
      <c r="Z12">
        <f t="shared" si="3"/>
        <v>0.8019801980198018</v>
      </c>
      <c r="AB12">
        <f t="shared" si="4"/>
        <v>0.19801980198019825</v>
      </c>
    </row>
    <row r="13" spans="1:28" x14ac:dyDescent="0.75">
      <c r="A13" t="s">
        <v>27</v>
      </c>
      <c r="B13" s="9">
        <v>-0.40799999999999997</v>
      </c>
      <c r="C13" s="1">
        <v>0.30099999999999999</v>
      </c>
      <c r="D13" s="1">
        <v>-0.92100000000000004</v>
      </c>
      <c r="E13" s="2">
        <v>3.1E-2</v>
      </c>
      <c r="F13" s="9">
        <v>-0.30499999999999999</v>
      </c>
      <c r="G13" s="1">
        <v>0.22</v>
      </c>
      <c r="H13" s="1">
        <v>-0.82699999999999996</v>
      </c>
      <c r="I13" s="2">
        <v>-6.4000000000000001E-2</v>
      </c>
      <c r="J13" s="9">
        <v>0.87</v>
      </c>
      <c r="K13" s="1">
        <v>8.7999999999999995E-2</v>
      </c>
      <c r="L13" s="1">
        <v>0.65600000000000003</v>
      </c>
      <c r="M13" s="2">
        <v>0.98299999999999998</v>
      </c>
      <c r="N13" s="9">
        <v>0.93600000000000005</v>
      </c>
      <c r="O13" s="1">
        <v>5.7000000000000002E-2</v>
      </c>
      <c r="P13" s="1">
        <v>0.78600000000000003</v>
      </c>
      <c r="Q13" s="2">
        <v>0.996</v>
      </c>
      <c r="R13" s="9">
        <v>0.13300000000000001</v>
      </c>
      <c r="S13" s="1">
        <v>1.9E-2</v>
      </c>
      <c r="T13" s="1">
        <v>0.1</v>
      </c>
      <c r="U13" s="2">
        <v>0.17699999999999999</v>
      </c>
      <c r="V13">
        <f t="shared" si="0"/>
        <v>0.10299999999999998</v>
      </c>
      <c r="W13">
        <f t="shared" si="1"/>
        <v>1</v>
      </c>
      <c r="X13">
        <f t="shared" si="2"/>
        <v>0.10299999999999998</v>
      </c>
      <c r="Z13">
        <f t="shared" si="3"/>
        <v>0.67010309278350577</v>
      </c>
      <c r="AB13">
        <f t="shared" si="4"/>
        <v>0.32989690721649484</v>
      </c>
    </row>
    <row r="14" spans="1:28" x14ac:dyDescent="0.75">
      <c r="A14" t="s">
        <v>28</v>
      </c>
      <c r="B14" s="9">
        <v>0.19800000000000001</v>
      </c>
      <c r="C14" s="1">
        <v>6.7000000000000004E-2</v>
      </c>
      <c r="D14" s="1">
        <v>0.08</v>
      </c>
      <c r="E14" s="2">
        <v>0.35</v>
      </c>
      <c r="F14" s="9">
        <v>-0.24299999999999999</v>
      </c>
      <c r="G14" s="1">
        <v>0.06</v>
      </c>
      <c r="H14" s="1">
        <v>-0.36199999999999999</v>
      </c>
      <c r="I14" s="2">
        <v>-0.123</v>
      </c>
      <c r="J14" s="9">
        <v>0.93100000000000005</v>
      </c>
      <c r="K14" s="1">
        <v>4.2000000000000003E-2</v>
      </c>
      <c r="L14" s="1">
        <v>0.82699999999999996</v>
      </c>
      <c r="M14" s="2">
        <v>0.98599999999999999</v>
      </c>
      <c r="N14" s="9">
        <v>0.95099999999999996</v>
      </c>
      <c r="O14" s="1">
        <v>2.9000000000000001E-2</v>
      </c>
      <c r="P14" s="1">
        <v>0.88200000000000001</v>
      </c>
      <c r="Q14" s="2">
        <v>0.99199999999999999</v>
      </c>
      <c r="R14" s="9">
        <v>0.121</v>
      </c>
      <c r="S14" s="1">
        <v>1.7000000000000001E-2</v>
      </c>
      <c r="T14" s="1">
        <v>9.1999999999999998E-2</v>
      </c>
      <c r="U14" s="2">
        <v>0.159</v>
      </c>
      <c r="V14">
        <f t="shared" si="0"/>
        <v>-0.441</v>
      </c>
      <c r="W14">
        <f t="shared" si="1"/>
        <v>-1</v>
      </c>
      <c r="X14">
        <f t="shared" si="2"/>
        <v>0.441</v>
      </c>
      <c r="Z14">
        <f t="shared" si="3"/>
        <v>0.58474576271186407</v>
      </c>
      <c r="AB14">
        <f t="shared" si="4"/>
        <v>0.41525423728813599</v>
      </c>
    </row>
    <row r="15" spans="1:28" x14ac:dyDescent="0.75">
      <c r="A15" t="s">
        <v>29</v>
      </c>
      <c r="B15" s="9">
        <v>0.71199999999999997</v>
      </c>
      <c r="C15" s="1">
        <v>7.8E-2</v>
      </c>
      <c r="D15" s="1">
        <v>0.57799999999999996</v>
      </c>
      <c r="E15" s="2">
        <v>0.89600000000000002</v>
      </c>
      <c r="F15" s="9">
        <v>0.14899999999999999</v>
      </c>
      <c r="G15" s="1">
        <v>6.4000000000000001E-2</v>
      </c>
      <c r="H15" s="1">
        <v>2.5999999999999999E-2</v>
      </c>
      <c r="I15" s="2">
        <v>0.27900000000000003</v>
      </c>
      <c r="J15" s="9">
        <v>0.94299999999999995</v>
      </c>
      <c r="K15" s="1">
        <v>3.5000000000000003E-2</v>
      </c>
      <c r="L15" s="1">
        <v>0.85199999999999998</v>
      </c>
      <c r="M15" s="2">
        <v>0.98799999999999999</v>
      </c>
      <c r="N15" s="9">
        <v>0.96699999999999997</v>
      </c>
      <c r="O15" s="1">
        <v>2.4E-2</v>
      </c>
      <c r="P15" s="1">
        <v>0.90800000000000003</v>
      </c>
      <c r="Q15" s="2">
        <v>0.996</v>
      </c>
      <c r="R15" s="9">
        <v>0.14199999999999999</v>
      </c>
      <c r="S15" s="1">
        <v>1.9E-2</v>
      </c>
      <c r="T15" s="1">
        <v>0.109</v>
      </c>
      <c r="U15" s="2">
        <v>0.184</v>
      </c>
      <c r="V15">
        <f t="shared" si="0"/>
        <v>-0.56299999999999994</v>
      </c>
      <c r="W15">
        <f t="shared" si="1"/>
        <v>-1</v>
      </c>
      <c r="X15">
        <f t="shared" si="2"/>
        <v>0.56299999999999994</v>
      </c>
      <c r="Z15">
        <f t="shared" si="3"/>
        <v>0.63333333333333408</v>
      </c>
      <c r="AB15">
        <f t="shared" si="4"/>
        <v>0.36666666666666714</v>
      </c>
    </row>
    <row r="16" spans="1:28" x14ac:dyDescent="0.75">
      <c r="A16" t="s">
        <v>30</v>
      </c>
      <c r="B16" s="9">
        <v>6.2E-2</v>
      </c>
      <c r="C16" s="1">
        <v>5.6000000000000001E-2</v>
      </c>
      <c r="D16" s="1">
        <v>-0.05</v>
      </c>
      <c r="E16" s="2">
        <v>0.17100000000000001</v>
      </c>
      <c r="F16" s="9">
        <v>-0.48299999999999998</v>
      </c>
      <c r="G16" s="1">
        <v>4.8000000000000001E-2</v>
      </c>
      <c r="H16" s="1">
        <v>-0.57599999999999996</v>
      </c>
      <c r="I16" s="2">
        <v>-0.38700000000000001</v>
      </c>
      <c r="J16" s="9">
        <v>0.93899999999999995</v>
      </c>
      <c r="K16" s="1">
        <v>3.5000000000000003E-2</v>
      </c>
      <c r="L16" s="1">
        <v>0.85399999999999998</v>
      </c>
      <c r="M16" s="2">
        <v>0.98599999999999999</v>
      </c>
      <c r="N16" s="9">
        <v>0.96799999999999997</v>
      </c>
      <c r="O16" s="1">
        <v>2.1999999999999999E-2</v>
      </c>
      <c r="P16" s="1">
        <v>0.91300000000000003</v>
      </c>
      <c r="Q16" s="2">
        <v>0.996</v>
      </c>
      <c r="R16" s="9">
        <v>0.125</v>
      </c>
      <c r="S16" s="1">
        <v>1.7000000000000001E-2</v>
      </c>
      <c r="T16" s="1">
        <v>9.7000000000000003E-2</v>
      </c>
      <c r="U16" s="2">
        <v>0.16200000000000001</v>
      </c>
      <c r="V16">
        <f t="shared" si="0"/>
        <v>-0.54499999999999993</v>
      </c>
      <c r="W16">
        <f t="shared" si="1"/>
        <v>-1</v>
      </c>
      <c r="X16">
        <f t="shared" si="2"/>
        <v>0.54499999999999993</v>
      </c>
      <c r="Z16">
        <f t="shared" si="3"/>
        <v>0.65591397849462441</v>
      </c>
      <c r="AB16">
        <f t="shared" si="4"/>
        <v>0.34408602150537676</v>
      </c>
    </row>
    <row r="17" spans="1:28" x14ac:dyDescent="0.75">
      <c r="A17" t="s">
        <v>31</v>
      </c>
      <c r="B17" s="9">
        <v>0.308</v>
      </c>
      <c r="C17" s="1">
        <v>0.105</v>
      </c>
      <c r="D17" s="1">
        <v>0.1</v>
      </c>
      <c r="E17" s="2">
        <v>0.51400000000000001</v>
      </c>
      <c r="F17" s="9">
        <v>-1.1240000000000001</v>
      </c>
      <c r="G17" s="1">
        <v>6.7000000000000004E-2</v>
      </c>
      <c r="H17" s="1">
        <v>-1.258</v>
      </c>
      <c r="I17" s="2">
        <v>-0.997</v>
      </c>
      <c r="J17" s="9">
        <v>0.93500000000000005</v>
      </c>
      <c r="K17" s="1">
        <v>3.5999999999999997E-2</v>
      </c>
      <c r="L17" s="1">
        <v>0.84899999999999998</v>
      </c>
      <c r="M17" s="2">
        <v>0.98599999999999999</v>
      </c>
      <c r="N17" s="9">
        <v>0.96499999999999997</v>
      </c>
      <c r="O17" s="1">
        <v>2.1000000000000001E-2</v>
      </c>
      <c r="P17" s="1">
        <v>0.91600000000000004</v>
      </c>
      <c r="Q17" s="2">
        <v>0.99399999999999999</v>
      </c>
      <c r="R17" s="9">
        <v>0.26400000000000001</v>
      </c>
      <c r="S17" s="1">
        <v>3.6999999999999998E-2</v>
      </c>
      <c r="T17" s="1">
        <v>0.20200000000000001</v>
      </c>
      <c r="U17" s="2">
        <v>0.34399999999999997</v>
      </c>
      <c r="V17">
        <f t="shared" si="0"/>
        <v>-1.4320000000000002</v>
      </c>
      <c r="W17">
        <f t="shared" si="1"/>
        <v>-1</v>
      </c>
      <c r="X17">
        <f t="shared" si="2"/>
        <v>1.4320000000000002</v>
      </c>
      <c r="Z17">
        <f t="shared" si="3"/>
        <v>0.64999999999999958</v>
      </c>
      <c r="AB17">
        <f t="shared" si="4"/>
        <v>0.35000000000000037</v>
      </c>
    </row>
    <row r="18" spans="1:28" x14ac:dyDescent="0.75">
      <c r="A18" t="s">
        <v>32</v>
      </c>
      <c r="B18" s="9">
        <v>0.83199999999999996</v>
      </c>
      <c r="C18" s="1">
        <v>6.8000000000000005E-2</v>
      </c>
      <c r="D18" s="1">
        <v>0.69299999999999995</v>
      </c>
      <c r="E18" s="2">
        <v>0.96099999999999997</v>
      </c>
      <c r="F18" s="9">
        <v>0.215</v>
      </c>
      <c r="G18" s="1">
        <v>5.8999999999999997E-2</v>
      </c>
      <c r="H18" s="1">
        <v>7.8E-2</v>
      </c>
      <c r="I18" s="2">
        <v>0.318</v>
      </c>
      <c r="J18" s="9">
        <v>0.94699999999999995</v>
      </c>
      <c r="K18" s="1">
        <v>0.03</v>
      </c>
      <c r="L18" s="1">
        <v>0.875</v>
      </c>
      <c r="M18" s="2">
        <v>0.98899999999999999</v>
      </c>
      <c r="N18" s="9">
        <v>0.96799999999999997</v>
      </c>
      <c r="O18" s="1">
        <v>2.1999999999999999E-2</v>
      </c>
      <c r="P18" s="1">
        <v>0.91300000000000003</v>
      </c>
      <c r="Q18" s="2">
        <v>0.996</v>
      </c>
      <c r="R18" s="9">
        <v>0.13700000000000001</v>
      </c>
      <c r="S18" s="1">
        <v>1.9E-2</v>
      </c>
      <c r="T18" s="1">
        <v>0.10299999999999999</v>
      </c>
      <c r="U18" s="2">
        <v>0.17899999999999999</v>
      </c>
      <c r="V18">
        <f t="shared" si="0"/>
        <v>-0.61699999999999999</v>
      </c>
      <c r="W18">
        <f t="shared" si="1"/>
        <v>-1</v>
      </c>
      <c r="X18">
        <f t="shared" si="2"/>
        <v>0.61699999999999999</v>
      </c>
      <c r="Z18">
        <f t="shared" si="3"/>
        <v>0.62352941176470666</v>
      </c>
      <c r="AB18">
        <f t="shared" si="4"/>
        <v>0.37647058823529461</v>
      </c>
    </row>
    <row r="19" spans="1:28" x14ac:dyDescent="0.75">
      <c r="A19" t="s">
        <v>33</v>
      </c>
      <c r="B19" s="9">
        <v>0.188</v>
      </c>
      <c r="C19" s="1">
        <v>0.06</v>
      </c>
      <c r="D19" s="1">
        <v>7.4999999999999997E-2</v>
      </c>
      <c r="E19" s="2">
        <v>0.314</v>
      </c>
      <c r="F19" s="9">
        <v>-0.44700000000000001</v>
      </c>
      <c r="G19" s="1">
        <v>6.9000000000000006E-2</v>
      </c>
      <c r="H19" s="1">
        <v>-0.58799999999999997</v>
      </c>
      <c r="I19" s="2">
        <v>-0.314</v>
      </c>
      <c r="J19" s="9">
        <v>0.94899999999999995</v>
      </c>
      <c r="K19" s="1">
        <v>2.9000000000000001E-2</v>
      </c>
      <c r="L19" s="1">
        <v>0.879</v>
      </c>
      <c r="M19" s="2">
        <v>0.98799999999999999</v>
      </c>
      <c r="N19" s="9">
        <v>0.95499999999999996</v>
      </c>
      <c r="O19" s="1">
        <v>0.03</v>
      </c>
      <c r="P19" s="1">
        <v>0.88400000000000001</v>
      </c>
      <c r="Q19" s="2">
        <v>0.99399999999999999</v>
      </c>
      <c r="R19" s="9">
        <v>0.14799999999999999</v>
      </c>
      <c r="S19" s="1">
        <v>2.1000000000000001E-2</v>
      </c>
      <c r="T19" s="1">
        <v>0.114</v>
      </c>
      <c r="U19" s="2">
        <v>0.19400000000000001</v>
      </c>
      <c r="V19">
        <f t="shared" si="0"/>
        <v>-0.63500000000000001</v>
      </c>
      <c r="W19">
        <f t="shared" si="1"/>
        <v>-1</v>
      </c>
      <c r="X19">
        <f t="shared" si="2"/>
        <v>0.63500000000000001</v>
      </c>
      <c r="Z19">
        <f t="shared" si="3"/>
        <v>0.53124999999999933</v>
      </c>
      <c r="AB19">
        <f t="shared" si="4"/>
        <v>0.46874999999999944</v>
      </c>
    </row>
    <row r="20" spans="1:28" x14ac:dyDescent="0.75">
      <c r="A20" t="s">
        <v>34</v>
      </c>
      <c r="B20" s="9">
        <v>7.5999999999999998E-2</v>
      </c>
      <c r="C20" s="1">
        <v>5.8000000000000003E-2</v>
      </c>
      <c r="D20" s="1">
        <v>-3.5000000000000003E-2</v>
      </c>
      <c r="E20" s="2">
        <v>0.191</v>
      </c>
      <c r="F20" s="9">
        <v>-1.349</v>
      </c>
      <c r="G20" s="1">
        <v>8.5000000000000006E-2</v>
      </c>
      <c r="H20" s="1">
        <v>-1.5189999999999999</v>
      </c>
      <c r="I20" s="2">
        <v>-1.1839999999999999</v>
      </c>
      <c r="J20" s="9">
        <v>0.96199999999999997</v>
      </c>
      <c r="K20" s="1">
        <v>2.1000000000000001E-2</v>
      </c>
      <c r="L20" s="1">
        <v>0.91100000000000003</v>
      </c>
      <c r="M20" s="2">
        <v>0.99199999999999999</v>
      </c>
      <c r="N20" s="9">
        <v>0.95599999999999996</v>
      </c>
      <c r="O20" s="1">
        <v>0.03</v>
      </c>
      <c r="P20" s="1">
        <v>0.88300000000000001</v>
      </c>
      <c r="Q20" s="2">
        <v>0.99399999999999999</v>
      </c>
      <c r="R20" s="9">
        <v>0.221</v>
      </c>
      <c r="S20" s="1">
        <v>0.03</v>
      </c>
      <c r="T20" s="1">
        <v>0.16900000000000001</v>
      </c>
      <c r="U20" s="2">
        <v>0.28599999999999998</v>
      </c>
      <c r="V20">
        <f t="shared" si="0"/>
        <v>-1.425</v>
      </c>
      <c r="W20">
        <f t="shared" si="1"/>
        <v>-1</v>
      </c>
      <c r="X20">
        <f t="shared" si="2"/>
        <v>1.425</v>
      </c>
      <c r="Z20">
        <f t="shared" si="3"/>
        <v>0.46341463414634149</v>
      </c>
      <c r="AB20">
        <f t="shared" si="4"/>
        <v>0.53658536585365857</v>
      </c>
    </row>
    <row r="21" spans="1:28" x14ac:dyDescent="0.75">
      <c r="A21" t="s">
        <v>35</v>
      </c>
      <c r="B21" s="9">
        <v>0.443</v>
      </c>
      <c r="C21" s="1">
        <v>8.5999999999999993E-2</v>
      </c>
      <c r="D21" s="1">
        <v>0.27600000000000002</v>
      </c>
      <c r="E21" s="2">
        <v>0.61399999999999999</v>
      </c>
      <c r="F21" s="9">
        <v>1E-3</v>
      </c>
      <c r="G21" s="1">
        <v>0.112</v>
      </c>
      <c r="H21" s="1">
        <v>-0.11</v>
      </c>
      <c r="I21" s="2">
        <v>9.9000000000000005E-2</v>
      </c>
      <c r="J21" s="9">
        <v>0.91900000000000004</v>
      </c>
      <c r="K21" s="1">
        <v>4.4999999999999998E-2</v>
      </c>
      <c r="L21" s="1">
        <v>0.81</v>
      </c>
      <c r="M21" s="2">
        <v>0.98299999999999998</v>
      </c>
      <c r="N21" s="9">
        <v>0.96499999999999997</v>
      </c>
      <c r="O21" s="1">
        <v>2.5999999999999999E-2</v>
      </c>
      <c r="P21" s="1">
        <v>0.89900000000000002</v>
      </c>
      <c r="Q21" s="2">
        <v>0.996</v>
      </c>
      <c r="R21" s="9">
        <v>0.123</v>
      </c>
      <c r="S21" s="1">
        <v>1.7000000000000001E-2</v>
      </c>
      <c r="T21" s="1">
        <v>9.4E-2</v>
      </c>
      <c r="U21" s="2">
        <v>0.161</v>
      </c>
      <c r="V21">
        <f t="shared" si="0"/>
        <v>-0.442</v>
      </c>
      <c r="W21">
        <f t="shared" si="1"/>
        <v>-1</v>
      </c>
      <c r="X21">
        <f t="shared" si="2"/>
        <v>0.442</v>
      </c>
      <c r="Z21">
        <f t="shared" si="3"/>
        <v>0.69827586206896519</v>
      </c>
      <c r="AB21">
        <f t="shared" si="4"/>
        <v>0.30172413793103475</v>
      </c>
    </row>
    <row r="22" spans="1:28" x14ac:dyDescent="0.75">
      <c r="A22" t="s">
        <v>36</v>
      </c>
      <c r="B22" s="9">
        <v>0.39900000000000002</v>
      </c>
      <c r="C22" s="1">
        <v>0.05</v>
      </c>
      <c r="D22" s="1">
        <v>0.30199999999999999</v>
      </c>
      <c r="E22" s="2">
        <v>0.5</v>
      </c>
      <c r="F22" s="9">
        <v>-0.25900000000000001</v>
      </c>
      <c r="G22" s="1">
        <v>8.5000000000000006E-2</v>
      </c>
      <c r="H22" s="1">
        <v>-0.432</v>
      </c>
      <c r="I22" s="2">
        <v>-9.4E-2</v>
      </c>
      <c r="J22" s="9">
        <v>0.95099999999999996</v>
      </c>
      <c r="K22" s="1">
        <v>2.4E-2</v>
      </c>
      <c r="L22" s="1">
        <v>0.89600000000000002</v>
      </c>
      <c r="M22" s="2">
        <v>0.98699999999999999</v>
      </c>
      <c r="N22" s="9">
        <v>0.93700000000000006</v>
      </c>
      <c r="O22" s="1">
        <v>3.9E-2</v>
      </c>
      <c r="P22" s="1">
        <v>0.84</v>
      </c>
      <c r="Q22" s="2">
        <v>0.99</v>
      </c>
      <c r="R22" s="9">
        <v>0.14199999999999999</v>
      </c>
      <c r="S22" s="1">
        <v>0.02</v>
      </c>
      <c r="T22" s="1">
        <v>0.107</v>
      </c>
      <c r="U22" s="2">
        <v>0.186</v>
      </c>
      <c r="V22">
        <f t="shared" si="0"/>
        <v>-0.65800000000000003</v>
      </c>
      <c r="W22">
        <f t="shared" si="1"/>
        <v>-1</v>
      </c>
      <c r="X22">
        <f t="shared" si="2"/>
        <v>0.65800000000000003</v>
      </c>
      <c r="Z22">
        <f t="shared" si="3"/>
        <v>0.43750000000000089</v>
      </c>
      <c r="AB22">
        <f t="shared" si="4"/>
        <v>0.56250000000000011</v>
      </c>
    </row>
    <row r="23" spans="1:28" x14ac:dyDescent="0.75">
      <c r="A23" t="s">
        <v>37</v>
      </c>
      <c r="B23" s="9">
        <v>2E-3</v>
      </c>
      <c r="C23" s="1">
        <v>7.4999999999999997E-2</v>
      </c>
      <c r="D23" s="1">
        <v>-0.13500000000000001</v>
      </c>
      <c r="E23" s="2">
        <v>0.159</v>
      </c>
      <c r="F23" s="9">
        <v>-0.74099999999999999</v>
      </c>
      <c r="G23" s="1">
        <v>6.5000000000000002E-2</v>
      </c>
      <c r="H23" s="1">
        <v>-0.874</v>
      </c>
      <c r="I23" s="2">
        <v>-0.61899999999999999</v>
      </c>
      <c r="J23" s="9">
        <v>0.94599999999999995</v>
      </c>
      <c r="K23" s="1">
        <v>3.1E-2</v>
      </c>
      <c r="L23" s="1">
        <v>0.86899999999999999</v>
      </c>
      <c r="M23" s="2">
        <v>0.98899999999999999</v>
      </c>
      <c r="N23" s="9">
        <v>0.96599999999999997</v>
      </c>
      <c r="O23" s="1">
        <v>2.4E-2</v>
      </c>
      <c r="P23" s="1">
        <v>0.90600000000000003</v>
      </c>
      <c r="Q23" s="2">
        <v>0.996</v>
      </c>
      <c r="R23" s="9">
        <v>0.157</v>
      </c>
      <c r="S23" s="1">
        <v>2.1999999999999999E-2</v>
      </c>
      <c r="T23" s="1">
        <v>0.12</v>
      </c>
      <c r="U23" s="2">
        <v>0.20599999999999999</v>
      </c>
      <c r="V23">
        <f t="shared" si="0"/>
        <v>-0.74299999999999999</v>
      </c>
      <c r="W23">
        <f t="shared" si="1"/>
        <v>-1</v>
      </c>
      <c r="X23">
        <f t="shared" si="2"/>
        <v>0.74299999999999999</v>
      </c>
      <c r="Z23">
        <f t="shared" si="3"/>
        <v>0.61363636363636365</v>
      </c>
      <c r="AB23">
        <f t="shared" si="4"/>
        <v>0.38636363636363635</v>
      </c>
    </row>
    <row r="24" spans="1:28" x14ac:dyDescent="0.75">
      <c r="A24" t="s">
        <v>38</v>
      </c>
      <c r="B24" s="9">
        <v>-0.28499999999999998</v>
      </c>
      <c r="C24" s="1">
        <v>0.26500000000000001</v>
      </c>
      <c r="D24" s="1">
        <v>-0.67600000000000005</v>
      </c>
      <c r="E24" s="2">
        <v>0.105</v>
      </c>
      <c r="F24" s="9">
        <v>-0.128</v>
      </c>
      <c r="G24" s="1">
        <v>0.24299999999999999</v>
      </c>
      <c r="H24" s="1">
        <v>-0.64100000000000001</v>
      </c>
      <c r="I24" s="2">
        <v>0.106</v>
      </c>
      <c r="J24" s="9">
        <v>0.91</v>
      </c>
      <c r="K24" s="1">
        <v>7.2999999999999995E-2</v>
      </c>
      <c r="L24" s="1">
        <v>0.73</v>
      </c>
      <c r="M24" s="2">
        <v>0.99</v>
      </c>
      <c r="N24" s="9">
        <v>0.95899999999999996</v>
      </c>
      <c r="O24" s="1">
        <v>4.4999999999999998E-2</v>
      </c>
      <c r="P24" s="1">
        <v>0.83099999999999996</v>
      </c>
      <c r="Q24" s="2">
        <v>0.997</v>
      </c>
      <c r="R24" s="9">
        <v>0.11600000000000001</v>
      </c>
      <c r="S24" s="1">
        <v>1.6E-2</v>
      </c>
      <c r="T24" s="1">
        <v>8.8999999999999996E-2</v>
      </c>
      <c r="U24" s="2">
        <v>0.152</v>
      </c>
      <c r="V24">
        <f t="shared" si="0"/>
        <v>0.15699999999999997</v>
      </c>
      <c r="W24">
        <f t="shared" si="1"/>
        <v>1</v>
      </c>
      <c r="X24">
        <f t="shared" si="2"/>
        <v>0.15699999999999997</v>
      </c>
      <c r="Z24">
        <f t="shared" si="3"/>
        <v>0.68702290076335915</v>
      </c>
      <c r="AB24">
        <f t="shared" si="4"/>
        <v>0.31297709923664174</v>
      </c>
    </row>
    <row r="25" spans="1:28" x14ac:dyDescent="0.75">
      <c r="A25" t="s">
        <v>39</v>
      </c>
      <c r="B25" s="9">
        <v>0.111</v>
      </c>
      <c r="C25" s="1">
        <v>5.8999999999999997E-2</v>
      </c>
      <c r="D25" s="1">
        <v>-1E-3</v>
      </c>
      <c r="E25" s="2">
        <v>0.22600000000000001</v>
      </c>
      <c r="F25" s="9">
        <v>-0.56899999999999995</v>
      </c>
      <c r="G25" s="1">
        <v>6.9000000000000006E-2</v>
      </c>
      <c r="H25" s="1">
        <v>-0.70699999999999996</v>
      </c>
      <c r="I25" s="2">
        <v>-0.437</v>
      </c>
      <c r="J25" s="9">
        <v>0.94499999999999995</v>
      </c>
      <c r="K25" s="1">
        <v>0.03</v>
      </c>
      <c r="L25" s="1">
        <v>0.874</v>
      </c>
      <c r="M25" s="2">
        <v>0.98699999999999999</v>
      </c>
      <c r="N25" s="9">
        <v>0.94799999999999995</v>
      </c>
      <c r="O25" s="1">
        <v>3.2000000000000001E-2</v>
      </c>
      <c r="P25" s="1">
        <v>0.86799999999999999</v>
      </c>
      <c r="Q25" s="2">
        <v>0.99199999999999999</v>
      </c>
      <c r="R25" s="9">
        <v>0.15</v>
      </c>
      <c r="S25" s="1">
        <v>0.02</v>
      </c>
      <c r="T25" s="1">
        <v>0.115</v>
      </c>
      <c r="U25" s="2">
        <v>0.19400000000000001</v>
      </c>
      <c r="V25">
        <f t="shared" si="0"/>
        <v>-0.67999999999999994</v>
      </c>
      <c r="W25">
        <f t="shared" si="1"/>
        <v>-1</v>
      </c>
      <c r="X25">
        <f t="shared" si="2"/>
        <v>0.67999999999999994</v>
      </c>
      <c r="Z25">
        <f t="shared" si="3"/>
        <v>0.51401869158878455</v>
      </c>
      <c r="AB25">
        <f t="shared" si="4"/>
        <v>0.48598130841121445</v>
      </c>
    </row>
    <row r="26" spans="1:28" x14ac:dyDescent="0.75">
      <c r="A26" t="s">
        <v>40</v>
      </c>
      <c r="B26" s="9">
        <v>0.26100000000000001</v>
      </c>
      <c r="C26" s="1">
        <v>5.8999999999999997E-2</v>
      </c>
      <c r="D26" s="1">
        <v>0.14000000000000001</v>
      </c>
      <c r="E26" s="2">
        <v>0.371</v>
      </c>
      <c r="F26" s="9">
        <v>-0.315</v>
      </c>
      <c r="G26" s="1">
        <v>7.3999999999999996E-2</v>
      </c>
      <c r="H26" s="1">
        <v>-0.47399999999999998</v>
      </c>
      <c r="I26" s="2">
        <v>-0.182</v>
      </c>
      <c r="J26" s="9">
        <v>0.92600000000000005</v>
      </c>
      <c r="K26" s="1">
        <v>3.4000000000000002E-2</v>
      </c>
      <c r="L26" s="1">
        <v>0.84799999999999998</v>
      </c>
      <c r="M26" s="2">
        <v>0.97899999999999998</v>
      </c>
      <c r="N26" s="9">
        <v>0.91900000000000004</v>
      </c>
      <c r="O26" s="1">
        <v>0.04</v>
      </c>
      <c r="P26" s="1">
        <v>0.82699999999999996</v>
      </c>
      <c r="Q26" s="2">
        <v>0.97899999999999998</v>
      </c>
      <c r="R26" s="9">
        <v>0.13800000000000001</v>
      </c>
      <c r="S26" s="1">
        <v>0.02</v>
      </c>
      <c r="T26" s="1">
        <v>0.104</v>
      </c>
      <c r="U26" s="2">
        <v>0.183</v>
      </c>
      <c r="V26">
        <f t="shared" si="0"/>
        <v>-0.57600000000000007</v>
      </c>
      <c r="W26">
        <f t="shared" si="1"/>
        <v>-1</v>
      </c>
      <c r="X26">
        <f t="shared" si="2"/>
        <v>0.57600000000000007</v>
      </c>
      <c r="Z26">
        <f t="shared" si="3"/>
        <v>0.47741935483871001</v>
      </c>
      <c r="AB26">
        <f t="shared" si="4"/>
        <v>0.52258064516129077</v>
      </c>
    </row>
    <row r="27" spans="1:28" x14ac:dyDescent="0.75">
      <c r="A27" t="s">
        <v>41</v>
      </c>
      <c r="B27" s="9">
        <v>0.185</v>
      </c>
      <c r="C27" s="1">
        <v>7.6999999999999999E-2</v>
      </c>
      <c r="D27" s="1">
        <v>3.4000000000000002E-2</v>
      </c>
      <c r="E27" s="2">
        <v>0.33400000000000002</v>
      </c>
      <c r="F27" s="9">
        <v>-1.3009999999999999</v>
      </c>
      <c r="G27" s="1">
        <v>9.5000000000000001E-2</v>
      </c>
      <c r="H27" s="1">
        <v>-1.4950000000000001</v>
      </c>
      <c r="I27" s="2">
        <v>-1.1259999999999999</v>
      </c>
      <c r="J27" s="9">
        <v>0.94399999999999995</v>
      </c>
      <c r="K27" s="1">
        <v>2.8000000000000001E-2</v>
      </c>
      <c r="L27" s="1">
        <v>0.879</v>
      </c>
      <c r="M27" s="2">
        <v>0.98399999999999999</v>
      </c>
      <c r="N27" s="9">
        <v>0.94399999999999995</v>
      </c>
      <c r="O27" s="1">
        <v>3.2000000000000001E-2</v>
      </c>
      <c r="P27" s="1">
        <v>0.86499999999999999</v>
      </c>
      <c r="Q27" s="2">
        <v>0.98699999999999999</v>
      </c>
      <c r="R27" s="9">
        <v>0.28599999999999998</v>
      </c>
      <c r="S27" s="1">
        <v>0.04</v>
      </c>
      <c r="T27" s="1">
        <v>0.219</v>
      </c>
      <c r="U27" s="2">
        <v>0.373</v>
      </c>
      <c r="V27">
        <f t="shared" si="0"/>
        <v>-1.486</v>
      </c>
      <c r="W27">
        <f t="shared" si="1"/>
        <v>-1</v>
      </c>
      <c r="X27">
        <f t="shared" si="2"/>
        <v>1.486</v>
      </c>
      <c r="Z27">
        <f t="shared" si="3"/>
        <v>0.5</v>
      </c>
      <c r="AB27">
        <f t="shared" si="4"/>
        <v>0.5</v>
      </c>
    </row>
    <row r="28" spans="1:28" x14ac:dyDescent="0.75">
      <c r="A28" t="s">
        <v>42</v>
      </c>
      <c r="B28" s="9">
        <v>-5.3999999999999999E-2</v>
      </c>
      <c r="C28" s="1">
        <v>0.312</v>
      </c>
      <c r="D28" s="1">
        <v>-0.55100000000000005</v>
      </c>
      <c r="E28" s="2">
        <v>0.42799999999999999</v>
      </c>
      <c r="F28" s="9">
        <v>-2.7E-2</v>
      </c>
      <c r="G28" s="1">
        <v>0.19900000000000001</v>
      </c>
      <c r="H28" s="1">
        <v>-0.434</v>
      </c>
      <c r="I28" s="2">
        <v>0.19700000000000001</v>
      </c>
      <c r="J28" s="9">
        <v>0.86699999999999999</v>
      </c>
      <c r="K28" s="1">
        <v>0.09</v>
      </c>
      <c r="L28" s="1">
        <v>0.63800000000000001</v>
      </c>
      <c r="M28" s="2">
        <v>0.98199999999999998</v>
      </c>
      <c r="N28" s="9">
        <v>0.93500000000000005</v>
      </c>
      <c r="O28" s="1">
        <v>5.8999999999999997E-2</v>
      </c>
      <c r="P28" s="1">
        <v>0.78400000000000003</v>
      </c>
      <c r="Q28" s="2">
        <v>0.996</v>
      </c>
      <c r="R28" s="9">
        <v>0.129</v>
      </c>
      <c r="S28" s="1">
        <v>1.9E-2</v>
      </c>
      <c r="T28" s="1">
        <v>9.7000000000000003E-2</v>
      </c>
      <c r="U28" s="2">
        <v>0.17199999999999999</v>
      </c>
      <c r="V28">
        <f t="shared" si="0"/>
        <v>2.7E-2</v>
      </c>
      <c r="W28">
        <f t="shared" si="1"/>
        <v>1</v>
      </c>
      <c r="X28">
        <f t="shared" si="2"/>
        <v>2.7E-2</v>
      </c>
      <c r="Z28">
        <f t="shared" si="3"/>
        <v>0.67171717171717193</v>
      </c>
      <c r="AB28">
        <f t="shared" si="4"/>
        <v>0.32828282828282807</v>
      </c>
    </row>
    <row r="29" spans="1:28" x14ac:dyDescent="0.75">
      <c r="A29" t="s">
        <v>43</v>
      </c>
      <c r="B29" s="9">
        <v>6.5000000000000002E-2</v>
      </c>
      <c r="C29" s="1">
        <v>6.5000000000000002E-2</v>
      </c>
      <c r="D29" s="1">
        <v>-6.4000000000000001E-2</v>
      </c>
      <c r="E29" s="2">
        <v>0.186</v>
      </c>
      <c r="F29" s="9">
        <v>-1.042</v>
      </c>
      <c r="G29" s="1">
        <v>8.5999999999999993E-2</v>
      </c>
      <c r="H29" s="1">
        <v>-1.22</v>
      </c>
      <c r="I29" s="2">
        <v>-0.88300000000000001</v>
      </c>
      <c r="J29" s="9">
        <v>0.94699999999999995</v>
      </c>
      <c r="K29" s="1">
        <v>2.5999999999999999E-2</v>
      </c>
      <c r="L29" s="1">
        <v>0.88500000000000001</v>
      </c>
      <c r="M29" s="2">
        <v>0.98499999999999999</v>
      </c>
      <c r="N29" s="9">
        <v>0.93899999999999995</v>
      </c>
      <c r="O29" s="1">
        <v>3.4000000000000002E-2</v>
      </c>
      <c r="P29" s="1">
        <v>0.85899999999999999</v>
      </c>
      <c r="Q29" s="2">
        <v>0.98699999999999999</v>
      </c>
      <c r="R29" s="9">
        <v>0.21099999999999999</v>
      </c>
      <c r="S29" s="1">
        <v>2.9000000000000001E-2</v>
      </c>
      <c r="T29" s="1">
        <v>0.161</v>
      </c>
      <c r="U29" s="2">
        <v>0.27500000000000002</v>
      </c>
      <c r="V29">
        <f t="shared" si="0"/>
        <v>-1.107</v>
      </c>
      <c r="W29">
        <f t="shared" si="1"/>
        <v>-1</v>
      </c>
      <c r="X29">
        <f t="shared" si="2"/>
        <v>1.107</v>
      </c>
      <c r="Z29">
        <f t="shared" si="3"/>
        <v>0.46491228070175483</v>
      </c>
      <c r="AB29">
        <f t="shared" si="4"/>
        <v>0.53508771929824617</v>
      </c>
    </row>
    <row r="30" spans="1:28" x14ac:dyDescent="0.75">
      <c r="A30" t="s">
        <v>44</v>
      </c>
      <c r="B30" s="9">
        <v>0.38700000000000001</v>
      </c>
      <c r="C30" s="1">
        <v>0.17799999999999999</v>
      </c>
      <c r="D30" s="1">
        <v>-1E-3</v>
      </c>
      <c r="E30" s="2">
        <v>0.67800000000000005</v>
      </c>
      <c r="F30" s="9">
        <v>-0.54300000000000004</v>
      </c>
      <c r="G30" s="1">
        <v>9.0999999999999998E-2</v>
      </c>
      <c r="H30" s="1">
        <v>-0.78100000000000003</v>
      </c>
      <c r="I30" s="2">
        <v>-0.41699999999999998</v>
      </c>
      <c r="J30" s="9">
        <v>0.90700000000000003</v>
      </c>
      <c r="K30" s="1">
        <v>5.2999999999999999E-2</v>
      </c>
      <c r="L30" s="1">
        <v>0.78</v>
      </c>
      <c r="M30" s="2">
        <v>0.98199999999999998</v>
      </c>
      <c r="N30" s="9">
        <v>0.98499999999999999</v>
      </c>
      <c r="O30" s="1">
        <v>1.6E-2</v>
      </c>
      <c r="P30" s="1">
        <v>0.93899999999999995</v>
      </c>
      <c r="Q30" s="2">
        <v>1</v>
      </c>
      <c r="R30" s="9">
        <v>0.19900000000000001</v>
      </c>
      <c r="S30" s="1">
        <v>2.5999999999999999E-2</v>
      </c>
      <c r="T30" s="1">
        <v>0.155</v>
      </c>
      <c r="U30" s="2">
        <v>0.25600000000000001</v>
      </c>
      <c r="V30">
        <f t="shared" si="0"/>
        <v>-0.93</v>
      </c>
      <c r="W30">
        <f t="shared" si="1"/>
        <v>-1</v>
      </c>
      <c r="X30">
        <f t="shared" si="2"/>
        <v>0.93</v>
      </c>
      <c r="Z30">
        <f t="shared" si="3"/>
        <v>0.86111111111111094</v>
      </c>
      <c r="AB30">
        <f t="shared" si="4"/>
        <v>0.13888888888888903</v>
      </c>
    </row>
    <row r="31" spans="1:28" x14ac:dyDescent="0.75">
      <c r="A31" t="s">
        <v>45</v>
      </c>
      <c r="B31" s="9">
        <v>-2.5999999999999999E-2</v>
      </c>
      <c r="C31" s="1">
        <v>6.5000000000000002E-2</v>
      </c>
      <c r="D31" s="1">
        <v>-0.153</v>
      </c>
      <c r="E31" s="2">
        <v>9.6000000000000002E-2</v>
      </c>
      <c r="F31" s="9">
        <v>-0.71799999999999997</v>
      </c>
      <c r="G31" s="1">
        <v>7.0000000000000007E-2</v>
      </c>
      <c r="H31" s="1">
        <v>-0.86399999999999999</v>
      </c>
      <c r="I31" s="2">
        <v>-0.58399999999999996</v>
      </c>
      <c r="J31" s="9">
        <v>0.94099999999999995</v>
      </c>
      <c r="K31" s="1">
        <v>3.1E-2</v>
      </c>
      <c r="L31" s="1">
        <v>0.86699999999999999</v>
      </c>
      <c r="M31" s="2">
        <v>0.98599999999999999</v>
      </c>
      <c r="N31" s="9">
        <v>0.95299999999999996</v>
      </c>
      <c r="O31" s="1">
        <v>0.03</v>
      </c>
      <c r="P31" s="1">
        <v>0.88100000000000001</v>
      </c>
      <c r="Q31" s="2">
        <v>0.99299999999999999</v>
      </c>
      <c r="R31" s="9">
        <v>0.15</v>
      </c>
      <c r="S31" s="1">
        <v>2.1000000000000001E-2</v>
      </c>
      <c r="T31" s="1">
        <v>0.115</v>
      </c>
      <c r="U31" s="2">
        <v>0.19500000000000001</v>
      </c>
      <c r="V31">
        <f t="shared" si="0"/>
        <v>-0.69199999999999995</v>
      </c>
      <c r="W31">
        <f t="shared" si="1"/>
        <v>-1</v>
      </c>
      <c r="X31">
        <f t="shared" si="2"/>
        <v>0.69199999999999995</v>
      </c>
      <c r="Z31">
        <f t="shared" si="3"/>
        <v>0.55660377358490509</v>
      </c>
      <c r="AB31">
        <f t="shared" si="4"/>
        <v>0.44339622641509385</v>
      </c>
    </row>
    <row r="32" spans="1:28" x14ac:dyDescent="0.75">
      <c r="A32" t="s">
        <v>46</v>
      </c>
      <c r="B32" s="9">
        <v>0.27</v>
      </c>
      <c r="C32" s="1">
        <v>6.3E-2</v>
      </c>
      <c r="D32" s="1">
        <v>0.15</v>
      </c>
      <c r="E32" s="2">
        <v>0.39400000000000002</v>
      </c>
      <c r="F32" s="9">
        <v>-1.3959999999999999</v>
      </c>
      <c r="G32" s="1">
        <v>7.6999999999999999E-2</v>
      </c>
      <c r="H32" s="1">
        <v>-1.546</v>
      </c>
      <c r="I32" s="2">
        <v>-1.2470000000000001</v>
      </c>
      <c r="J32" s="9">
        <v>0.95799999999999996</v>
      </c>
      <c r="K32" s="1">
        <v>2.4E-2</v>
      </c>
      <c r="L32" s="1">
        <v>0.89900000000000002</v>
      </c>
      <c r="M32" s="2">
        <v>0.99099999999999999</v>
      </c>
      <c r="N32" s="9">
        <v>0.96399999999999997</v>
      </c>
      <c r="O32" s="1">
        <v>2.5000000000000001E-2</v>
      </c>
      <c r="P32" s="1">
        <v>0.90200000000000002</v>
      </c>
      <c r="Q32" s="2">
        <v>0.995</v>
      </c>
      <c r="R32" s="9">
        <v>0.23899999999999999</v>
      </c>
      <c r="S32" s="1">
        <v>3.2000000000000001E-2</v>
      </c>
      <c r="T32" s="1">
        <v>0.184</v>
      </c>
      <c r="U32" s="2">
        <v>0.312</v>
      </c>
      <c r="V32">
        <f t="shared" si="0"/>
        <v>-1.6659999999999999</v>
      </c>
      <c r="W32">
        <f t="shared" si="1"/>
        <v>-1</v>
      </c>
      <c r="X32">
        <f t="shared" si="2"/>
        <v>1.6659999999999999</v>
      </c>
      <c r="Z32">
        <f t="shared" si="3"/>
        <v>0.53846153846153844</v>
      </c>
      <c r="AB32">
        <f t="shared" si="4"/>
        <v>0.46153846153846156</v>
      </c>
    </row>
    <row r="33" spans="1:28" x14ac:dyDescent="0.75">
      <c r="A33" t="s">
        <v>47</v>
      </c>
      <c r="B33" s="9">
        <v>0.53700000000000003</v>
      </c>
      <c r="C33" s="1">
        <v>6.4000000000000001E-2</v>
      </c>
      <c r="D33" s="1">
        <v>0.41499999999999998</v>
      </c>
      <c r="E33" s="2">
        <v>0.66600000000000004</v>
      </c>
      <c r="F33" s="9">
        <v>-2.4E-2</v>
      </c>
      <c r="G33" s="1">
        <v>0.05</v>
      </c>
      <c r="H33" s="1">
        <v>-0.121</v>
      </c>
      <c r="I33" s="2">
        <v>7.2999999999999995E-2</v>
      </c>
      <c r="J33" s="9">
        <v>0.91600000000000004</v>
      </c>
      <c r="K33" s="1">
        <v>4.1000000000000002E-2</v>
      </c>
      <c r="L33" s="1">
        <v>0.81699999999999995</v>
      </c>
      <c r="M33" s="2">
        <v>0.97599999999999998</v>
      </c>
      <c r="N33" s="9">
        <v>0.96399999999999997</v>
      </c>
      <c r="O33" s="1">
        <v>2.3E-2</v>
      </c>
      <c r="P33" s="1">
        <v>0.90900000000000003</v>
      </c>
      <c r="Q33" s="2">
        <v>0.995</v>
      </c>
      <c r="R33" s="9">
        <v>0.12</v>
      </c>
      <c r="S33" s="1">
        <v>1.7000000000000001E-2</v>
      </c>
      <c r="T33" s="1">
        <v>9.1999999999999998E-2</v>
      </c>
      <c r="U33" s="2">
        <v>0.158</v>
      </c>
      <c r="V33">
        <f t="shared" si="0"/>
        <v>-0.56100000000000005</v>
      </c>
      <c r="W33">
        <f t="shared" si="1"/>
        <v>-1</v>
      </c>
      <c r="X33">
        <f t="shared" si="2"/>
        <v>0.56100000000000005</v>
      </c>
      <c r="Z33">
        <f t="shared" si="3"/>
        <v>0.69999999999999907</v>
      </c>
      <c r="AB33">
        <f t="shared" si="4"/>
        <v>0.3</v>
      </c>
    </row>
    <row r="34" spans="1:28" x14ac:dyDescent="0.75">
      <c r="A34" t="s">
        <v>48</v>
      </c>
      <c r="B34" s="9">
        <v>-0.25</v>
      </c>
      <c r="C34" s="1">
        <v>9.6000000000000002E-2</v>
      </c>
      <c r="D34" s="1">
        <v>-0.44600000000000001</v>
      </c>
      <c r="E34" s="2">
        <v>-7.6999999999999999E-2</v>
      </c>
      <c r="F34" s="9">
        <v>0.26100000000000001</v>
      </c>
      <c r="G34" s="1">
        <v>5.1999999999999998E-2</v>
      </c>
      <c r="H34" s="1">
        <v>0.16400000000000001</v>
      </c>
      <c r="I34" s="2">
        <v>0.36699999999999999</v>
      </c>
      <c r="J34" s="9">
        <v>0.90700000000000003</v>
      </c>
      <c r="K34" s="1">
        <v>5.3999999999999999E-2</v>
      </c>
      <c r="L34" s="1">
        <v>0.77500000000000002</v>
      </c>
      <c r="M34" s="2">
        <v>0.98099999999999998</v>
      </c>
      <c r="N34" s="9">
        <v>0.96599999999999997</v>
      </c>
      <c r="O34" s="1">
        <v>0.02</v>
      </c>
      <c r="P34" s="1">
        <v>0.91800000000000004</v>
      </c>
      <c r="Q34" s="2">
        <v>0.99399999999999999</v>
      </c>
      <c r="R34" s="9">
        <v>0.121</v>
      </c>
      <c r="S34" s="1">
        <v>1.7000000000000001E-2</v>
      </c>
      <c r="T34" s="1">
        <v>9.1999999999999998E-2</v>
      </c>
      <c r="U34" s="2">
        <v>0.159</v>
      </c>
      <c r="V34">
        <f t="shared" si="0"/>
        <v>0.51100000000000001</v>
      </c>
      <c r="W34">
        <f t="shared" si="1"/>
        <v>1</v>
      </c>
      <c r="X34">
        <f t="shared" si="2"/>
        <v>0.51100000000000001</v>
      </c>
      <c r="Z34">
        <f t="shared" si="3"/>
        <v>0.73228346456692894</v>
      </c>
      <c r="AB34">
        <f t="shared" si="4"/>
        <v>0.26771653543307111</v>
      </c>
    </row>
    <row r="35" spans="1:28" x14ac:dyDescent="0.75">
      <c r="A35" t="s">
        <v>49</v>
      </c>
      <c r="B35" s="9">
        <v>-0.15</v>
      </c>
      <c r="C35" s="1">
        <v>9.8000000000000004E-2</v>
      </c>
      <c r="D35" s="1">
        <v>-0.29099999999999998</v>
      </c>
      <c r="E35" s="2">
        <v>0.109</v>
      </c>
      <c r="F35" s="9">
        <v>-1.0409999999999999</v>
      </c>
      <c r="G35" s="1">
        <v>0.15</v>
      </c>
      <c r="H35" s="1">
        <v>-1.2969999999999999</v>
      </c>
      <c r="I35" s="2">
        <v>-0.71599999999999997</v>
      </c>
      <c r="J35" s="9">
        <v>0.96099999999999997</v>
      </c>
      <c r="K35" s="1">
        <v>2.4E-2</v>
      </c>
      <c r="L35" s="1">
        <v>0.9</v>
      </c>
      <c r="M35" s="2">
        <v>0.99199999999999999</v>
      </c>
      <c r="N35" s="9">
        <v>0.93400000000000005</v>
      </c>
      <c r="O35" s="1">
        <v>4.1000000000000002E-2</v>
      </c>
      <c r="P35" s="1">
        <v>0.83699999999999997</v>
      </c>
      <c r="Q35" s="2">
        <v>0.98899999999999999</v>
      </c>
      <c r="R35" s="9">
        <v>0.19800000000000001</v>
      </c>
      <c r="S35" s="1">
        <v>2.8000000000000001E-2</v>
      </c>
      <c r="T35" s="1">
        <v>0.152</v>
      </c>
      <c r="U35" s="2">
        <v>0.26200000000000001</v>
      </c>
      <c r="V35">
        <f t="shared" si="0"/>
        <v>-0.8909999999999999</v>
      </c>
      <c r="W35">
        <f t="shared" si="1"/>
        <v>-1</v>
      </c>
      <c r="X35">
        <f t="shared" si="2"/>
        <v>0.8909999999999999</v>
      </c>
      <c r="Z35">
        <f t="shared" si="3"/>
        <v>0.37142857142857144</v>
      </c>
      <c r="AB35">
        <f t="shared" si="4"/>
        <v>0.62857142857142756</v>
      </c>
    </row>
    <row r="36" spans="1:28" x14ac:dyDescent="0.75">
      <c r="A36" t="s">
        <v>50</v>
      </c>
      <c r="B36" s="9">
        <v>0.27900000000000003</v>
      </c>
      <c r="C36" s="1">
        <v>7.1999999999999995E-2</v>
      </c>
      <c r="D36" s="1">
        <v>0.13800000000000001</v>
      </c>
      <c r="E36" s="2">
        <v>0.42699999999999999</v>
      </c>
      <c r="F36" s="9">
        <v>-0.109</v>
      </c>
      <c r="G36" s="1">
        <v>4.5999999999999999E-2</v>
      </c>
      <c r="H36" s="1">
        <v>-0.20300000000000001</v>
      </c>
      <c r="I36" s="2">
        <v>-2.3E-2</v>
      </c>
      <c r="J36" s="9">
        <v>0.91500000000000004</v>
      </c>
      <c r="K36" s="1">
        <v>4.7E-2</v>
      </c>
      <c r="L36" s="1">
        <v>0.8</v>
      </c>
      <c r="M36" s="2">
        <v>0.98</v>
      </c>
      <c r="N36" s="9">
        <v>0.96699999999999997</v>
      </c>
      <c r="O36" s="1">
        <v>2.4E-2</v>
      </c>
      <c r="P36" s="1">
        <v>0.90200000000000002</v>
      </c>
      <c r="Q36" s="2">
        <v>0.996</v>
      </c>
      <c r="R36" s="9">
        <v>0.11600000000000001</v>
      </c>
      <c r="S36" s="1">
        <v>1.6E-2</v>
      </c>
      <c r="T36" s="1">
        <v>8.7999999999999995E-2</v>
      </c>
      <c r="U36" s="2">
        <v>0.152</v>
      </c>
      <c r="V36">
        <f t="shared" si="0"/>
        <v>-0.38800000000000001</v>
      </c>
      <c r="W36">
        <f t="shared" si="1"/>
        <v>-1</v>
      </c>
      <c r="X36">
        <f t="shared" si="2"/>
        <v>0.38800000000000001</v>
      </c>
      <c r="Z36">
        <f t="shared" si="3"/>
        <v>0.7203389830508472</v>
      </c>
      <c r="AB36">
        <f t="shared" si="4"/>
        <v>0.2796610169491528</v>
      </c>
    </row>
    <row r="37" spans="1:28" x14ac:dyDescent="0.75">
      <c r="A37" t="s">
        <v>51</v>
      </c>
      <c r="B37" s="9">
        <v>0.20200000000000001</v>
      </c>
      <c r="C37" s="1">
        <v>0.106</v>
      </c>
      <c r="D37" s="1">
        <v>1.4E-2</v>
      </c>
      <c r="E37" s="2">
        <v>0.42599999999999999</v>
      </c>
      <c r="F37" s="9">
        <v>-0.34399999999999997</v>
      </c>
      <c r="G37" s="1">
        <v>5.7000000000000002E-2</v>
      </c>
      <c r="H37" s="1">
        <v>-0.46300000000000002</v>
      </c>
      <c r="I37" s="2">
        <v>-0.24099999999999999</v>
      </c>
      <c r="J37" s="9">
        <v>0.89300000000000002</v>
      </c>
      <c r="K37" s="1">
        <v>5.5E-2</v>
      </c>
      <c r="L37" s="1">
        <v>0.75800000000000001</v>
      </c>
      <c r="M37" s="2">
        <v>0.97299999999999998</v>
      </c>
      <c r="N37" s="9">
        <v>0.95699999999999996</v>
      </c>
      <c r="O37" s="1">
        <v>2.5999999999999999E-2</v>
      </c>
      <c r="P37" s="1">
        <v>0.89</v>
      </c>
      <c r="Q37" s="2">
        <v>0.99099999999999999</v>
      </c>
      <c r="R37" s="9">
        <v>0.13700000000000001</v>
      </c>
      <c r="S37" s="1">
        <v>1.9E-2</v>
      </c>
      <c r="T37" s="1">
        <v>0.104</v>
      </c>
      <c r="U37" s="2">
        <v>0.18</v>
      </c>
      <c r="V37">
        <f t="shared" si="0"/>
        <v>-0.54600000000000004</v>
      </c>
      <c r="W37">
        <f t="shared" si="1"/>
        <v>-1</v>
      </c>
      <c r="X37">
        <f t="shared" si="2"/>
        <v>0.54600000000000004</v>
      </c>
      <c r="Z37">
        <f t="shared" si="3"/>
        <v>0.71333333333333315</v>
      </c>
      <c r="AB37">
        <f t="shared" si="4"/>
        <v>0.2866666666666669</v>
      </c>
    </row>
    <row r="38" spans="1:28" x14ac:dyDescent="0.75">
      <c r="A38" t="s">
        <v>52</v>
      </c>
      <c r="B38" s="9">
        <v>0.06</v>
      </c>
      <c r="C38" s="1">
        <v>5.1999999999999998E-2</v>
      </c>
      <c r="D38" s="1">
        <v>-0.04</v>
      </c>
      <c r="E38" s="2">
        <v>0.16500000000000001</v>
      </c>
      <c r="F38" s="9">
        <v>-0.52200000000000002</v>
      </c>
      <c r="G38" s="1">
        <v>5.0999999999999997E-2</v>
      </c>
      <c r="H38" s="1">
        <v>-0.623</v>
      </c>
      <c r="I38" s="2">
        <v>-0.42099999999999999</v>
      </c>
      <c r="J38" s="9">
        <v>0.95</v>
      </c>
      <c r="K38" s="1">
        <v>2.9000000000000001E-2</v>
      </c>
      <c r="L38" s="1">
        <v>0.879</v>
      </c>
      <c r="M38" s="2">
        <v>0.98899999999999999</v>
      </c>
      <c r="N38" s="9">
        <v>0.96799999999999997</v>
      </c>
      <c r="O38" s="1">
        <v>2.1999999999999999E-2</v>
      </c>
      <c r="P38" s="1">
        <v>0.91300000000000003</v>
      </c>
      <c r="Q38" s="2">
        <v>0.996</v>
      </c>
      <c r="R38" s="9">
        <v>0.11799999999999999</v>
      </c>
      <c r="S38" s="1">
        <v>1.6E-2</v>
      </c>
      <c r="T38" s="1">
        <v>0.09</v>
      </c>
      <c r="U38" s="2">
        <v>0.153</v>
      </c>
      <c r="V38">
        <f t="shared" si="0"/>
        <v>-0.58200000000000007</v>
      </c>
      <c r="W38">
        <f t="shared" si="1"/>
        <v>-1</v>
      </c>
      <c r="X38">
        <f t="shared" si="2"/>
        <v>0.58200000000000007</v>
      </c>
      <c r="Z38">
        <f t="shared" si="3"/>
        <v>0.6097560975609756</v>
      </c>
      <c r="AB38">
        <f t="shared" si="4"/>
        <v>0.3902439024390244</v>
      </c>
    </row>
    <row r="39" spans="1:28" x14ac:dyDescent="0.75">
      <c r="A39" t="s">
        <v>53</v>
      </c>
      <c r="B39" s="9">
        <v>-1.7000000000000001E-2</v>
      </c>
      <c r="C39" s="1">
        <v>8.6999999999999994E-2</v>
      </c>
      <c r="D39" s="1">
        <v>-0.182</v>
      </c>
      <c r="E39" s="2">
        <v>0.16700000000000001</v>
      </c>
      <c r="F39" s="9">
        <v>-0.746</v>
      </c>
      <c r="G39" s="1">
        <v>0.06</v>
      </c>
      <c r="H39" s="1">
        <v>-0.86199999999999999</v>
      </c>
      <c r="I39" s="2">
        <v>-0.624</v>
      </c>
      <c r="J39" s="9">
        <v>0.92600000000000005</v>
      </c>
      <c r="K39" s="1">
        <v>4.1000000000000002E-2</v>
      </c>
      <c r="L39" s="1">
        <v>0.82599999999999996</v>
      </c>
      <c r="M39" s="2">
        <v>0.98399999999999999</v>
      </c>
      <c r="N39" s="9">
        <v>0.95899999999999996</v>
      </c>
      <c r="O39" s="1">
        <v>2.4E-2</v>
      </c>
      <c r="P39" s="1">
        <v>0.90100000000000002</v>
      </c>
      <c r="Q39" s="2">
        <v>0.99099999999999999</v>
      </c>
      <c r="R39" s="9">
        <v>0.17499999999999999</v>
      </c>
      <c r="S39" s="1">
        <v>2.5000000000000001E-2</v>
      </c>
      <c r="T39" s="1">
        <v>0.13400000000000001</v>
      </c>
      <c r="U39" s="2">
        <v>0.23100000000000001</v>
      </c>
      <c r="V39">
        <f t="shared" si="0"/>
        <v>-0.72899999999999998</v>
      </c>
      <c r="W39">
        <f t="shared" si="1"/>
        <v>-1</v>
      </c>
      <c r="X39">
        <f t="shared" si="2"/>
        <v>0.72899999999999998</v>
      </c>
      <c r="Z39">
        <f t="shared" si="3"/>
        <v>0.6434782608695655</v>
      </c>
      <c r="AB39">
        <f t="shared" si="4"/>
        <v>0.35652173913043544</v>
      </c>
    </row>
    <row r="40" spans="1:28" x14ac:dyDescent="0.75">
      <c r="A40" t="s">
        <v>54</v>
      </c>
      <c r="B40" s="9">
        <v>0.56499999999999995</v>
      </c>
      <c r="C40" s="1">
        <v>5.2999999999999999E-2</v>
      </c>
      <c r="D40" s="1">
        <v>0.46100000000000002</v>
      </c>
      <c r="E40" s="2">
        <v>0.66900000000000004</v>
      </c>
      <c r="F40" s="9">
        <v>3.7999999999999999E-2</v>
      </c>
      <c r="G40" s="1">
        <v>4.8000000000000001E-2</v>
      </c>
      <c r="H40" s="1">
        <v>-5.6000000000000001E-2</v>
      </c>
      <c r="I40" s="2">
        <v>0.129</v>
      </c>
      <c r="J40" s="9">
        <v>0.94899999999999995</v>
      </c>
      <c r="K40" s="1">
        <v>2.8000000000000001E-2</v>
      </c>
      <c r="L40" s="1">
        <v>0.88</v>
      </c>
      <c r="M40" s="2">
        <v>0.98899999999999999</v>
      </c>
      <c r="N40" s="9">
        <v>0.96599999999999997</v>
      </c>
      <c r="O40" s="1">
        <v>2.4E-2</v>
      </c>
      <c r="P40" s="1">
        <v>0.90500000000000003</v>
      </c>
      <c r="Q40" s="2">
        <v>0.996</v>
      </c>
      <c r="R40" s="9">
        <v>0.12</v>
      </c>
      <c r="S40" s="1">
        <v>1.6E-2</v>
      </c>
      <c r="T40" s="1">
        <v>9.1999999999999998E-2</v>
      </c>
      <c r="U40" s="2">
        <v>0.154</v>
      </c>
      <c r="V40">
        <f t="shared" si="0"/>
        <v>-0.52699999999999991</v>
      </c>
      <c r="W40">
        <f t="shared" si="1"/>
        <v>-1</v>
      </c>
      <c r="X40">
        <f t="shared" si="2"/>
        <v>0.52699999999999991</v>
      </c>
      <c r="Z40">
        <f t="shared" si="3"/>
        <v>0.5999999999999992</v>
      </c>
      <c r="AB40">
        <f t="shared" si="4"/>
        <v>0.39999999999999947</v>
      </c>
    </row>
    <row r="41" spans="1:28" x14ac:dyDescent="0.75">
      <c r="A41" t="s">
        <v>55</v>
      </c>
      <c r="B41" s="9">
        <v>-0.16400000000000001</v>
      </c>
      <c r="C41" s="1">
        <v>0.23899999999999999</v>
      </c>
      <c r="D41" s="1">
        <v>-0.58199999999999996</v>
      </c>
      <c r="E41" s="2">
        <v>0.14599999999999999</v>
      </c>
      <c r="F41" s="9">
        <v>-0.15</v>
      </c>
      <c r="G41" s="1">
        <v>0.21199999999999999</v>
      </c>
      <c r="H41" s="1">
        <v>-0.51500000000000001</v>
      </c>
      <c r="I41" s="2">
        <v>0.124</v>
      </c>
      <c r="J41" s="9">
        <v>0.92400000000000004</v>
      </c>
      <c r="K41" s="1">
        <v>5.5E-2</v>
      </c>
      <c r="L41" s="1">
        <v>0.77600000000000002</v>
      </c>
      <c r="M41" s="2">
        <v>0.98599999999999999</v>
      </c>
      <c r="N41" s="9">
        <v>0.95199999999999996</v>
      </c>
      <c r="O41" s="1">
        <v>0.04</v>
      </c>
      <c r="P41" s="1">
        <v>0.84799999999999998</v>
      </c>
      <c r="Q41" s="2">
        <v>0.995</v>
      </c>
      <c r="R41" s="9">
        <v>0.121</v>
      </c>
      <c r="S41" s="1">
        <v>1.7000000000000001E-2</v>
      </c>
      <c r="T41" s="1">
        <v>9.1999999999999998E-2</v>
      </c>
      <c r="U41" s="2">
        <v>0.16</v>
      </c>
      <c r="V41">
        <f t="shared" si="0"/>
        <v>1.4000000000000012E-2</v>
      </c>
      <c r="W41">
        <f t="shared" si="1"/>
        <v>1</v>
      </c>
      <c r="X41">
        <f t="shared" si="2"/>
        <v>1.4000000000000012E-2</v>
      </c>
      <c r="Z41">
        <f t="shared" si="3"/>
        <v>0.61290322580645074</v>
      </c>
      <c r="AB41">
        <f t="shared" si="4"/>
        <v>0.38709677419354838</v>
      </c>
    </row>
    <row r="42" spans="1:28" x14ac:dyDescent="0.75">
      <c r="A42" t="s">
        <v>56</v>
      </c>
      <c r="B42" s="9">
        <v>0.105</v>
      </c>
      <c r="C42" s="1">
        <v>0.36</v>
      </c>
      <c r="D42" s="1">
        <v>-0.56699999999999995</v>
      </c>
      <c r="E42" s="2">
        <v>0.92900000000000005</v>
      </c>
      <c r="F42" s="9">
        <v>0.127</v>
      </c>
      <c r="G42" s="1">
        <v>0.17899999999999999</v>
      </c>
      <c r="H42" s="1">
        <v>-8.6999999999999994E-2</v>
      </c>
      <c r="I42" s="2">
        <v>0.31900000000000001</v>
      </c>
      <c r="J42" s="9">
        <v>0.88100000000000001</v>
      </c>
      <c r="K42" s="1">
        <v>9.4E-2</v>
      </c>
      <c r="L42" s="1">
        <v>0.63</v>
      </c>
      <c r="M42" s="2">
        <v>0.98499999999999999</v>
      </c>
      <c r="N42" s="9">
        <v>0.94099999999999995</v>
      </c>
      <c r="O42" s="1">
        <v>6.0999999999999999E-2</v>
      </c>
      <c r="P42" s="1">
        <v>0.76700000000000002</v>
      </c>
      <c r="Q42" s="2">
        <v>0.998</v>
      </c>
      <c r="R42" s="9">
        <v>0.11</v>
      </c>
      <c r="S42" s="1">
        <v>1.6E-2</v>
      </c>
      <c r="T42" s="1">
        <v>8.3000000000000004E-2</v>
      </c>
      <c r="U42" s="2">
        <v>0.14499999999999999</v>
      </c>
      <c r="V42">
        <f t="shared" si="0"/>
        <v>2.2000000000000006E-2</v>
      </c>
      <c r="W42">
        <f t="shared" si="1"/>
        <v>1</v>
      </c>
      <c r="X42">
        <f t="shared" si="2"/>
        <v>2.2000000000000006E-2</v>
      </c>
      <c r="Z42">
        <f t="shared" si="3"/>
        <v>0.66853932584269637</v>
      </c>
      <c r="AB42">
        <f t="shared" si="4"/>
        <v>0.33146067415730357</v>
      </c>
    </row>
    <row r="43" spans="1:28" x14ac:dyDescent="0.75">
      <c r="A43" t="s">
        <v>57</v>
      </c>
      <c r="B43" s="9">
        <v>-0.26600000000000001</v>
      </c>
      <c r="C43" s="1">
        <v>7.1999999999999995E-2</v>
      </c>
      <c r="D43" s="1">
        <v>-0.39700000000000002</v>
      </c>
      <c r="E43" s="2">
        <v>-0.127</v>
      </c>
      <c r="F43" s="9">
        <v>-0.91400000000000003</v>
      </c>
      <c r="G43" s="1">
        <v>7.8E-2</v>
      </c>
      <c r="H43" s="1">
        <v>-1.0740000000000001</v>
      </c>
      <c r="I43" s="2">
        <v>-0.76200000000000001</v>
      </c>
      <c r="J43" s="9">
        <v>0.93500000000000005</v>
      </c>
      <c r="K43" s="1">
        <v>3.3000000000000002E-2</v>
      </c>
      <c r="L43" s="1">
        <v>0.85699999999999998</v>
      </c>
      <c r="M43" s="2">
        <v>0.98299999999999998</v>
      </c>
      <c r="N43" s="9">
        <v>0.93</v>
      </c>
      <c r="O43" s="1">
        <v>3.5999999999999997E-2</v>
      </c>
      <c r="P43" s="1">
        <v>0.84399999999999997</v>
      </c>
      <c r="Q43" s="2">
        <v>0.98199999999999998</v>
      </c>
      <c r="R43" s="9">
        <v>0.152</v>
      </c>
      <c r="S43" s="1">
        <v>2.1999999999999999E-2</v>
      </c>
      <c r="T43" s="1">
        <v>0.115</v>
      </c>
      <c r="U43" s="2">
        <v>0.19900000000000001</v>
      </c>
      <c r="V43">
        <f t="shared" si="0"/>
        <v>-0.64800000000000002</v>
      </c>
      <c r="W43">
        <f t="shared" si="1"/>
        <v>-1</v>
      </c>
      <c r="X43">
        <f t="shared" si="2"/>
        <v>0.64800000000000002</v>
      </c>
      <c r="Z43">
        <f t="shared" si="3"/>
        <v>0.48148148148148145</v>
      </c>
      <c r="AB43">
        <f t="shared" si="4"/>
        <v>0.5185185185185186</v>
      </c>
    </row>
    <row r="44" spans="1:28" x14ac:dyDescent="0.75">
      <c r="A44" t="s">
        <v>58</v>
      </c>
      <c r="B44" s="9">
        <v>0.26500000000000001</v>
      </c>
      <c r="C44" s="1">
        <v>0.13300000000000001</v>
      </c>
      <c r="D44" s="1">
        <v>-8.0000000000000002E-3</v>
      </c>
      <c r="E44" s="2">
        <v>0.48799999999999999</v>
      </c>
      <c r="F44" s="9">
        <v>-0.53900000000000003</v>
      </c>
      <c r="G44" s="1">
        <v>0.122</v>
      </c>
      <c r="H44" s="1">
        <v>-0.85699999999999998</v>
      </c>
      <c r="I44" s="2">
        <v>-0.38200000000000001</v>
      </c>
      <c r="J44" s="9">
        <v>0.92200000000000004</v>
      </c>
      <c r="K44" s="1">
        <v>4.2999999999999997E-2</v>
      </c>
      <c r="L44" s="1">
        <v>0.82399999999999995</v>
      </c>
      <c r="M44" s="2">
        <v>0.98399999999999999</v>
      </c>
      <c r="N44" s="9">
        <v>0.95699999999999996</v>
      </c>
      <c r="O44" s="1">
        <v>2.8000000000000001E-2</v>
      </c>
      <c r="P44" s="1">
        <v>0.88400000000000001</v>
      </c>
      <c r="Q44" s="2">
        <v>0.99199999999999999</v>
      </c>
      <c r="R44" s="9">
        <v>0.19900000000000001</v>
      </c>
      <c r="S44" s="1">
        <v>2.9000000000000001E-2</v>
      </c>
      <c r="T44" s="1">
        <v>0.15</v>
      </c>
      <c r="U44" s="2">
        <v>0.26100000000000001</v>
      </c>
      <c r="V44">
        <f t="shared" si="0"/>
        <v>-0.80400000000000005</v>
      </c>
      <c r="W44">
        <f t="shared" si="1"/>
        <v>-1</v>
      </c>
      <c r="X44">
        <f t="shared" si="2"/>
        <v>0.80400000000000005</v>
      </c>
      <c r="Z44">
        <f t="shared" si="3"/>
        <v>0.64462809917355401</v>
      </c>
      <c r="AB44">
        <f t="shared" si="4"/>
        <v>0.35537190082644693</v>
      </c>
    </row>
    <row r="45" spans="1:28" x14ac:dyDescent="0.75">
      <c r="A45" t="s">
        <v>59</v>
      </c>
      <c r="B45" s="9">
        <v>0.31</v>
      </c>
      <c r="C45" s="1">
        <v>6.7000000000000004E-2</v>
      </c>
      <c r="D45" s="1">
        <v>0.19</v>
      </c>
      <c r="E45" s="2">
        <v>0.45500000000000002</v>
      </c>
      <c r="F45" s="9">
        <v>-0.20899999999999999</v>
      </c>
      <c r="G45" s="1">
        <v>7.3999999999999996E-2</v>
      </c>
      <c r="H45" s="1">
        <v>-0.35699999999999998</v>
      </c>
      <c r="I45" s="2">
        <v>-7.1999999999999995E-2</v>
      </c>
      <c r="J45" s="9">
        <v>0.93</v>
      </c>
      <c r="K45" s="1">
        <v>3.5999999999999997E-2</v>
      </c>
      <c r="L45" s="1">
        <v>0.84099999999999997</v>
      </c>
      <c r="M45" s="2">
        <v>0.98199999999999998</v>
      </c>
      <c r="N45" s="9">
        <v>0.93100000000000005</v>
      </c>
      <c r="O45" s="1">
        <v>3.6999999999999998E-2</v>
      </c>
      <c r="P45" s="1">
        <v>0.84399999999999997</v>
      </c>
      <c r="Q45" s="2">
        <v>0.98399999999999999</v>
      </c>
      <c r="R45" s="9">
        <v>0.13</v>
      </c>
      <c r="S45" s="1">
        <v>1.9E-2</v>
      </c>
      <c r="T45" s="1">
        <v>9.9000000000000005E-2</v>
      </c>
      <c r="U45" s="2">
        <v>0.17100000000000001</v>
      </c>
      <c r="V45">
        <f t="shared" si="0"/>
        <v>-0.51900000000000002</v>
      </c>
      <c r="W45">
        <f t="shared" si="1"/>
        <v>-1</v>
      </c>
      <c r="X45">
        <f t="shared" si="2"/>
        <v>0.51900000000000002</v>
      </c>
      <c r="Z45">
        <f t="shared" si="3"/>
        <v>0.5035971223021587</v>
      </c>
      <c r="AB45">
        <f t="shared" si="4"/>
        <v>0.49640287769784214</v>
      </c>
    </row>
    <row r="46" spans="1:28" x14ac:dyDescent="0.75">
      <c r="A46" t="s">
        <v>60</v>
      </c>
      <c r="B46" s="9">
        <v>0.35299999999999998</v>
      </c>
      <c r="C46" s="1">
        <v>7.6999999999999999E-2</v>
      </c>
      <c r="D46" s="1">
        <v>0.20899999999999999</v>
      </c>
      <c r="E46" s="2">
        <v>0.51</v>
      </c>
      <c r="F46" s="9">
        <v>-4.4999999999999998E-2</v>
      </c>
      <c r="G46" s="1">
        <v>6.8000000000000005E-2</v>
      </c>
      <c r="H46" s="1">
        <v>-0.20499999999999999</v>
      </c>
      <c r="I46" s="2">
        <v>6.8000000000000005E-2</v>
      </c>
      <c r="J46" s="9">
        <v>0.92300000000000004</v>
      </c>
      <c r="K46" s="1">
        <v>4.5999999999999999E-2</v>
      </c>
      <c r="L46" s="1">
        <v>0.80900000000000005</v>
      </c>
      <c r="M46" s="2">
        <v>0.98499999999999999</v>
      </c>
      <c r="N46" s="9">
        <v>0.95199999999999996</v>
      </c>
      <c r="O46" s="1">
        <v>3.1E-2</v>
      </c>
      <c r="P46" s="1">
        <v>0.874</v>
      </c>
      <c r="Q46" s="2">
        <v>0.99399999999999999</v>
      </c>
      <c r="R46" s="9">
        <v>0.11700000000000001</v>
      </c>
      <c r="S46" s="1">
        <v>1.7000000000000001E-2</v>
      </c>
      <c r="T46" s="1">
        <v>8.8999999999999996E-2</v>
      </c>
      <c r="U46" s="2">
        <v>0.154</v>
      </c>
      <c r="V46">
        <f t="shared" si="0"/>
        <v>-0.39799999999999996</v>
      </c>
      <c r="W46">
        <f t="shared" si="1"/>
        <v>-1</v>
      </c>
      <c r="X46">
        <f t="shared" si="2"/>
        <v>0.39799999999999996</v>
      </c>
      <c r="Z46">
        <f t="shared" si="3"/>
        <v>0.61599999999999966</v>
      </c>
      <c r="AB46">
        <f t="shared" si="4"/>
        <v>0.38400000000000034</v>
      </c>
    </row>
    <row r="47" spans="1:28" x14ac:dyDescent="0.75">
      <c r="A47" t="s">
        <v>61</v>
      </c>
      <c r="B47" s="9">
        <v>0.58799999999999997</v>
      </c>
      <c r="C47" s="1">
        <v>0.20899999999999999</v>
      </c>
      <c r="D47" s="1">
        <v>0.184</v>
      </c>
      <c r="E47" s="2">
        <v>1.056</v>
      </c>
      <c r="F47" s="9">
        <v>-0.376</v>
      </c>
      <c r="G47" s="1">
        <v>9.1999999999999998E-2</v>
      </c>
      <c r="H47" s="1">
        <v>-0.60599999999999998</v>
      </c>
      <c r="I47" s="2">
        <v>-0.22700000000000001</v>
      </c>
      <c r="J47" s="9">
        <v>0.90900000000000003</v>
      </c>
      <c r="K47" s="1">
        <v>5.6000000000000001E-2</v>
      </c>
      <c r="L47" s="1">
        <v>0.77500000000000002</v>
      </c>
      <c r="M47" s="2">
        <v>0.98299999999999998</v>
      </c>
      <c r="N47" s="9">
        <v>0.97199999999999998</v>
      </c>
      <c r="O47" s="1">
        <v>1.9E-2</v>
      </c>
      <c r="P47" s="1">
        <v>0.92400000000000004</v>
      </c>
      <c r="Q47" s="2">
        <v>0.996</v>
      </c>
      <c r="R47" s="9">
        <v>0.219</v>
      </c>
      <c r="S47" s="1">
        <v>3.1E-2</v>
      </c>
      <c r="T47" s="1">
        <v>0.16800000000000001</v>
      </c>
      <c r="U47" s="2">
        <v>0.28599999999999998</v>
      </c>
      <c r="V47">
        <f t="shared" si="0"/>
        <v>-0.96399999999999997</v>
      </c>
      <c r="W47">
        <f t="shared" si="1"/>
        <v>-1</v>
      </c>
      <c r="X47">
        <f t="shared" si="2"/>
        <v>0.96399999999999997</v>
      </c>
      <c r="Z47">
        <f t="shared" si="3"/>
        <v>0.7647058823529409</v>
      </c>
      <c r="AB47">
        <f t="shared" si="4"/>
        <v>0.23529411764705904</v>
      </c>
    </row>
    <row r="48" spans="1:28" x14ac:dyDescent="0.75">
      <c r="A48" t="s">
        <v>62</v>
      </c>
      <c r="B48" s="9">
        <v>0.20399999999999999</v>
      </c>
      <c r="C48" s="1">
        <v>7.3999999999999996E-2</v>
      </c>
      <c r="D48" s="1">
        <v>5.3999999999999999E-2</v>
      </c>
      <c r="E48" s="2">
        <v>0.34599999999999997</v>
      </c>
      <c r="F48" s="9">
        <v>-0.32900000000000001</v>
      </c>
      <c r="G48" s="1">
        <v>6.3E-2</v>
      </c>
      <c r="H48" s="1">
        <v>-0.46800000000000003</v>
      </c>
      <c r="I48" s="2">
        <v>-0.219</v>
      </c>
      <c r="J48" s="9">
        <v>0.91300000000000003</v>
      </c>
      <c r="K48" s="1">
        <v>4.1000000000000002E-2</v>
      </c>
      <c r="L48" s="1">
        <v>0.81899999999999995</v>
      </c>
      <c r="M48" s="2">
        <v>0.97499999999999998</v>
      </c>
      <c r="N48" s="9">
        <v>0.94299999999999995</v>
      </c>
      <c r="O48" s="1">
        <v>3.5000000000000003E-2</v>
      </c>
      <c r="P48" s="1">
        <v>0.85599999999999998</v>
      </c>
      <c r="Q48" s="2">
        <v>0.98899999999999999</v>
      </c>
      <c r="R48" s="9">
        <v>0.14699999999999999</v>
      </c>
      <c r="S48" s="1">
        <v>2.1000000000000001E-2</v>
      </c>
      <c r="T48" s="1">
        <v>0.112</v>
      </c>
      <c r="U48" s="2">
        <v>0.193</v>
      </c>
      <c r="V48">
        <f t="shared" si="0"/>
        <v>-0.53300000000000003</v>
      </c>
      <c r="W48">
        <f t="shared" si="1"/>
        <v>-1</v>
      </c>
      <c r="X48">
        <f t="shared" si="2"/>
        <v>0.53300000000000003</v>
      </c>
      <c r="Z48">
        <f t="shared" si="3"/>
        <v>0.60416666666666641</v>
      </c>
      <c r="AB48">
        <f t="shared" si="4"/>
        <v>0.39583333333333365</v>
      </c>
    </row>
    <row r="49" spans="1:28" x14ac:dyDescent="0.75">
      <c r="A49" t="s">
        <v>63</v>
      </c>
      <c r="B49" s="9">
        <v>0.40600000000000003</v>
      </c>
      <c r="C49" s="1">
        <v>6.3E-2</v>
      </c>
      <c r="D49" s="1">
        <v>0.28100000000000003</v>
      </c>
      <c r="E49" s="2">
        <v>0.52700000000000002</v>
      </c>
      <c r="F49" s="9">
        <v>-0.112</v>
      </c>
      <c r="G49" s="1">
        <v>5.1999999999999998E-2</v>
      </c>
      <c r="H49" s="1">
        <v>-0.217</v>
      </c>
      <c r="I49" s="2">
        <v>-1.4999999999999999E-2</v>
      </c>
      <c r="J49" s="9">
        <v>0.94399999999999995</v>
      </c>
      <c r="K49" s="1">
        <v>3.2000000000000001E-2</v>
      </c>
      <c r="L49" s="1">
        <v>0.86899999999999999</v>
      </c>
      <c r="M49" s="2">
        <v>0.98899999999999999</v>
      </c>
      <c r="N49" s="9">
        <v>0.96899999999999997</v>
      </c>
      <c r="O49" s="1">
        <v>2.1999999999999999E-2</v>
      </c>
      <c r="P49" s="1">
        <v>0.91300000000000003</v>
      </c>
      <c r="Q49" s="2">
        <v>0.996</v>
      </c>
      <c r="R49" s="9">
        <v>0.12</v>
      </c>
      <c r="S49" s="1">
        <v>1.7000000000000001E-2</v>
      </c>
      <c r="T49" s="1">
        <v>9.0999999999999998E-2</v>
      </c>
      <c r="U49" s="2">
        <v>0.157</v>
      </c>
      <c r="V49">
        <f t="shared" si="0"/>
        <v>-0.51800000000000002</v>
      </c>
      <c r="W49">
        <f t="shared" si="1"/>
        <v>-1</v>
      </c>
      <c r="X49">
        <f t="shared" si="2"/>
        <v>0.51800000000000002</v>
      </c>
      <c r="Z49">
        <f t="shared" si="3"/>
        <v>0.64367816091954022</v>
      </c>
      <c r="AB49">
        <f t="shared" si="4"/>
        <v>0.35632183908045978</v>
      </c>
    </row>
    <row r="50" spans="1:28" x14ac:dyDescent="0.75">
      <c r="A50" t="s">
        <v>64</v>
      </c>
      <c r="B50" s="9">
        <v>0.38900000000000001</v>
      </c>
      <c r="C50" s="1">
        <v>0.159</v>
      </c>
      <c r="D50" s="1">
        <v>9.1999999999999998E-2</v>
      </c>
      <c r="E50" s="2">
        <v>0.67200000000000004</v>
      </c>
      <c r="F50" s="9">
        <v>-0.96699999999999997</v>
      </c>
      <c r="G50" s="1">
        <v>9.5000000000000001E-2</v>
      </c>
      <c r="H50" s="1">
        <v>-1.171</v>
      </c>
      <c r="I50" s="2">
        <v>-0.80900000000000005</v>
      </c>
      <c r="J50" s="9">
        <v>0.93200000000000005</v>
      </c>
      <c r="K50" s="1">
        <v>3.9E-2</v>
      </c>
      <c r="L50" s="1">
        <v>0.84</v>
      </c>
      <c r="M50" s="2">
        <v>0.98599999999999999</v>
      </c>
      <c r="N50" s="9">
        <v>0.96599999999999997</v>
      </c>
      <c r="O50" s="1">
        <v>2.1000000000000001E-2</v>
      </c>
      <c r="P50" s="1">
        <v>0.91300000000000003</v>
      </c>
      <c r="Q50" s="2">
        <v>0.99399999999999999</v>
      </c>
      <c r="R50" s="9">
        <v>0.26100000000000001</v>
      </c>
      <c r="S50" s="1">
        <v>3.6999999999999998E-2</v>
      </c>
      <c r="T50" s="1">
        <v>0.19900000000000001</v>
      </c>
      <c r="U50" s="2">
        <v>0.34300000000000003</v>
      </c>
      <c r="V50">
        <f t="shared" si="0"/>
        <v>-1.3559999999999999</v>
      </c>
      <c r="W50">
        <f t="shared" si="1"/>
        <v>-1</v>
      </c>
      <c r="X50">
        <f t="shared" si="2"/>
        <v>1.3559999999999999</v>
      </c>
      <c r="Z50">
        <f t="shared" ref="Z50:Z74" si="5">(1-J50)/(1-J50+1-N50)</f>
        <v>0.66666666666666563</v>
      </c>
      <c r="AB50">
        <f t="shared" ref="AB50:AB74" si="6">(1-N50)/(1-J50+1-N50)</f>
        <v>0.33333333333333331</v>
      </c>
    </row>
    <row r="51" spans="1:28" x14ac:dyDescent="0.75">
      <c r="A51" t="s">
        <v>65</v>
      </c>
      <c r="B51" s="9">
        <v>-3.3000000000000002E-2</v>
      </c>
      <c r="C51" s="1">
        <v>7.5999999999999998E-2</v>
      </c>
      <c r="D51" s="1">
        <v>-0.216</v>
      </c>
      <c r="E51" s="2">
        <v>8.7999999999999995E-2</v>
      </c>
      <c r="F51" s="9">
        <v>0.77100000000000002</v>
      </c>
      <c r="G51" s="1">
        <v>6.6000000000000003E-2</v>
      </c>
      <c r="H51" s="1">
        <v>0.63</v>
      </c>
      <c r="I51" s="2">
        <v>0.89300000000000002</v>
      </c>
      <c r="J51" s="9">
        <v>0.94499999999999995</v>
      </c>
      <c r="K51" s="1">
        <v>3.2000000000000001E-2</v>
      </c>
      <c r="L51" s="1">
        <v>0.86799999999999999</v>
      </c>
      <c r="M51" s="2">
        <v>0.98899999999999999</v>
      </c>
      <c r="N51" s="9">
        <v>0.96699999999999997</v>
      </c>
      <c r="O51" s="1">
        <v>2.3E-2</v>
      </c>
      <c r="P51" s="1">
        <v>0.91</v>
      </c>
      <c r="Q51" s="2">
        <v>0.996</v>
      </c>
      <c r="R51" s="9">
        <v>0.152</v>
      </c>
      <c r="S51" s="1">
        <v>2.1000000000000001E-2</v>
      </c>
      <c r="T51" s="1">
        <v>0.11600000000000001</v>
      </c>
      <c r="U51" s="2">
        <v>0.19700000000000001</v>
      </c>
      <c r="V51">
        <f t="shared" si="0"/>
        <v>0.80400000000000005</v>
      </c>
      <c r="W51">
        <f t="shared" si="1"/>
        <v>1</v>
      </c>
      <c r="X51">
        <f t="shared" si="2"/>
        <v>0.80400000000000005</v>
      </c>
      <c r="Z51">
        <f t="shared" si="5"/>
        <v>0.62499999999999922</v>
      </c>
      <c r="AB51">
        <f t="shared" si="6"/>
        <v>0.3749999999999995</v>
      </c>
    </row>
    <row r="52" spans="1:28" x14ac:dyDescent="0.75">
      <c r="A52" t="s">
        <v>66</v>
      </c>
      <c r="B52" s="9">
        <v>-8.9999999999999993E-3</v>
      </c>
      <c r="C52" s="1">
        <v>0.219</v>
      </c>
      <c r="D52" s="1">
        <v>-0.33200000000000002</v>
      </c>
      <c r="E52" s="2">
        <v>0.38</v>
      </c>
      <c r="F52" s="9">
        <v>3.7999999999999999E-2</v>
      </c>
      <c r="G52" s="1">
        <v>0.16600000000000001</v>
      </c>
      <c r="H52" s="1">
        <v>-0.248</v>
      </c>
      <c r="I52" s="2">
        <v>0.32400000000000001</v>
      </c>
      <c r="J52" s="9">
        <v>0.92</v>
      </c>
      <c r="K52" s="1">
        <v>5.6000000000000001E-2</v>
      </c>
      <c r="L52" s="1">
        <v>0.78</v>
      </c>
      <c r="M52" s="2">
        <v>0.98899999999999999</v>
      </c>
      <c r="N52" s="9">
        <v>0.95199999999999996</v>
      </c>
      <c r="O52" s="1">
        <v>0.04</v>
      </c>
      <c r="P52" s="1">
        <v>0.85499999999999998</v>
      </c>
      <c r="Q52" s="2">
        <v>0.996</v>
      </c>
      <c r="R52" s="9">
        <v>0.123</v>
      </c>
      <c r="S52" s="1">
        <v>1.7000000000000001E-2</v>
      </c>
      <c r="T52" s="1">
        <v>9.5000000000000001E-2</v>
      </c>
      <c r="U52" s="2">
        <v>0.161</v>
      </c>
      <c r="V52">
        <f t="shared" si="0"/>
        <v>4.7E-2</v>
      </c>
      <c r="W52">
        <f t="shared" si="1"/>
        <v>1</v>
      </c>
      <c r="X52">
        <f t="shared" si="2"/>
        <v>4.7E-2</v>
      </c>
      <c r="Z52">
        <f t="shared" si="5"/>
        <v>0.62499999999999911</v>
      </c>
      <c r="AB52">
        <f t="shared" si="6"/>
        <v>0.375</v>
      </c>
    </row>
    <row r="53" spans="1:28" x14ac:dyDescent="0.75">
      <c r="A53" t="s">
        <v>67</v>
      </c>
      <c r="B53" s="9">
        <v>0.11899999999999999</v>
      </c>
      <c r="C53" s="1">
        <v>7.0000000000000007E-2</v>
      </c>
      <c r="D53" s="1">
        <v>-3.0000000000000001E-3</v>
      </c>
      <c r="E53" s="2">
        <v>0.27500000000000002</v>
      </c>
      <c r="F53" s="9">
        <v>-0.58299999999999996</v>
      </c>
      <c r="G53" s="1">
        <v>8.4000000000000005E-2</v>
      </c>
      <c r="H53" s="1">
        <v>-0.747</v>
      </c>
      <c r="I53" s="2">
        <v>-0.41599999999999998</v>
      </c>
      <c r="J53" s="9">
        <v>0.95199999999999996</v>
      </c>
      <c r="K53" s="1">
        <v>2.9000000000000001E-2</v>
      </c>
      <c r="L53" s="1">
        <v>0.88200000000000001</v>
      </c>
      <c r="M53" s="2">
        <v>0.99</v>
      </c>
      <c r="N53" s="9">
        <v>0.96199999999999997</v>
      </c>
      <c r="O53" s="1">
        <v>2.7E-2</v>
      </c>
      <c r="P53" s="1">
        <v>0.89200000000000002</v>
      </c>
      <c r="Q53" s="2">
        <v>0.995</v>
      </c>
      <c r="R53" s="9">
        <v>0.155</v>
      </c>
      <c r="S53" s="1">
        <v>2.1000000000000001E-2</v>
      </c>
      <c r="T53" s="1">
        <v>0.11899999999999999</v>
      </c>
      <c r="U53" s="2">
        <v>0.20200000000000001</v>
      </c>
      <c r="V53">
        <f t="shared" si="0"/>
        <v>-0.70199999999999996</v>
      </c>
      <c r="W53">
        <f t="shared" si="1"/>
        <v>-1</v>
      </c>
      <c r="X53">
        <f t="shared" si="2"/>
        <v>0.70199999999999996</v>
      </c>
      <c r="Z53">
        <f t="shared" si="5"/>
        <v>0.55813953488372092</v>
      </c>
      <c r="AB53">
        <f t="shared" si="6"/>
        <v>0.44186046511627908</v>
      </c>
    </row>
    <row r="54" spans="1:28" x14ac:dyDescent="0.75">
      <c r="A54" t="s">
        <v>68</v>
      </c>
      <c r="B54" s="9">
        <v>0.73299999999999998</v>
      </c>
      <c r="C54" s="1">
        <v>7.6999999999999999E-2</v>
      </c>
      <c r="D54" s="1">
        <v>0.59099999999999997</v>
      </c>
      <c r="E54" s="2">
        <v>0.89300000000000002</v>
      </c>
      <c r="F54" s="9">
        <v>-0.27800000000000002</v>
      </c>
      <c r="G54" s="1">
        <v>5.8000000000000003E-2</v>
      </c>
      <c r="H54" s="1">
        <v>-0.38900000000000001</v>
      </c>
      <c r="I54" s="2">
        <v>-0.16300000000000001</v>
      </c>
      <c r="J54" s="9">
        <v>0.93700000000000006</v>
      </c>
      <c r="K54" s="1">
        <v>3.4000000000000002E-2</v>
      </c>
      <c r="L54" s="1">
        <v>0.85899999999999999</v>
      </c>
      <c r="M54" s="2">
        <v>0.98699999999999999</v>
      </c>
      <c r="N54" s="9">
        <v>0.97299999999999998</v>
      </c>
      <c r="O54" s="1">
        <v>1.9E-2</v>
      </c>
      <c r="P54" s="1">
        <v>0.92500000000000004</v>
      </c>
      <c r="Q54" s="2">
        <v>0.997</v>
      </c>
      <c r="R54" s="9">
        <v>0.185</v>
      </c>
      <c r="S54" s="1">
        <v>2.5000000000000001E-2</v>
      </c>
      <c r="T54" s="1">
        <v>0.14199999999999999</v>
      </c>
      <c r="U54" s="2">
        <v>0.24099999999999999</v>
      </c>
      <c r="V54">
        <f t="shared" si="0"/>
        <v>-1.0110000000000001</v>
      </c>
      <c r="W54">
        <f t="shared" si="1"/>
        <v>-1</v>
      </c>
      <c r="X54">
        <f t="shared" si="2"/>
        <v>1.0110000000000001</v>
      </c>
      <c r="Z54">
        <f t="shared" si="5"/>
        <v>0.69999999999999962</v>
      </c>
      <c r="AB54">
        <f t="shared" si="6"/>
        <v>0.30000000000000038</v>
      </c>
    </row>
    <row r="55" spans="1:28" x14ac:dyDescent="0.75">
      <c r="A55" t="s">
        <v>69</v>
      </c>
      <c r="B55" s="9">
        <v>4.7E-2</v>
      </c>
      <c r="C55" s="1">
        <v>5.6000000000000001E-2</v>
      </c>
      <c r="D55" s="1">
        <v>-6.2E-2</v>
      </c>
      <c r="E55" s="2">
        <v>0.159</v>
      </c>
      <c r="F55" s="9">
        <v>-0.877</v>
      </c>
      <c r="G55" s="1">
        <v>8.1000000000000003E-2</v>
      </c>
      <c r="H55" s="1">
        <v>-1.0369999999999999</v>
      </c>
      <c r="I55" s="2">
        <v>-0.72199999999999998</v>
      </c>
      <c r="J55" s="9">
        <v>0.96</v>
      </c>
      <c r="K55" s="1">
        <v>2.1999999999999999E-2</v>
      </c>
      <c r="L55" s="1">
        <v>0.90700000000000003</v>
      </c>
      <c r="M55" s="2">
        <v>0.99199999999999999</v>
      </c>
      <c r="N55" s="9">
        <v>0.95699999999999996</v>
      </c>
      <c r="O55" s="1">
        <v>2.9000000000000001E-2</v>
      </c>
      <c r="P55" s="1">
        <v>0.88500000000000001</v>
      </c>
      <c r="Q55" s="2">
        <v>0.995</v>
      </c>
      <c r="R55" s="9">
        <v>0.19500000000000001</v>
      </c>
      <c r="S55" s="1">
        <v>2.7E-2</v>
      </c>
      <c r="T55" s="1">
        <v>0.151</v>
      </c>
      <c r="U55" s="2">
        <v>0.253</v>
      </c>
      <c r="V55">
        <f t="shared" si="0"/>
        <v>-0.92400000000000004</v>
      </c>
      <c r="W55">
        <f t="shared" si="1"/>
        <v>-1</v>
      </c>
      <c r="X55">
        <f t="shared" si="2"/>
        <v>0.92400000000000004</v>
      </c>
      <c r="Z55">
        <f t="shared" si="5"/>
        <v>0.48192771084337349</v>
      </c>
      <c r="AB55">
        <f t="shared" si="6"/>
        <v>0.51807228915662651</v>
      </c>
    </row>
    <row r="56" spans="1:28" x14ac:dyDescent="0.75">
      <c r="A56" t="s">
        <v>70</v>
      </c>
      <c r="B56" s="9">
        <v>-3.6999999999999998E-2</v>
      </c>
      <c r="C56" s="1">
        <v>0.05</v>
      </c>
      <c r="D56" s="1">
        <v>-0.13600000000000001</v>
      </c>
      <c r="E56" s="2">
        <v>0.06</v>
      </c>
      <c r="F56" s="9">
        <v>-0.95599999999999996</v>
      </c>
      <c r="G56" s="1">
        <v>0.107</v>
      </c>
      <c r="H56" s="1">
        <v>-1.1719999999999999</v>
      </c>
      <c r="I56" s="2">
        <v>-0.75900000000000001</v>
      </c>
      <c r="J56" s="9">
        <v>0.95599999999999996</v>
      </c>
      <c r="K56" s="1">
        <v>2.1000000000000001E-2</v>
      </c>
      <c r="L56" s="1">
        <v>0.90500000000000003</v>
      </c>
      <c r="M56" s="2">
        <v>0.98799999999999999</v>
      </c>
      <c r="N56" s="9">
        <v>0.91400000000000003</v>
      </c>
      <c r="O56" s="1">
        <v>4.8000000000000001E-2</v>
      </c>
      <c r="P56" s="1">
        <v>0.79800000000000004</v>
      </c>
      <c r="Q56" s="2">
        <v>0.98199999999999998</v>
      </c>
      <c r="R56" s="9">
        <v>0.16200000000000001</v>
      </c>
      <c r="S56" s="1">
        <v>2.3E-2</v>
      </c>
      <c r="T56" s="1">
        <v>0.124</v>
      </c>
      <c r="U56" s="2">
        <v>0.21299999999999999</v>
      </c>
      <c r="V56">
        <f t="shared" si="0"/>
        <v>-0.91899999999999993</v>
      </c>
      <c r="W56">
        <f t="shared" si="1"/>
        <v>-1</v>
      </c>
      <c r="X56">
        <f t="shared" si="2"/>
        <v>0.91899999999999993</v>
      </c>
      <c r="Z56">
        <f t="shared" si="5"/>
        <v>0.33846153846153876</v>
      </c>
      <c r="AB56">
        <f t="shared" si="6"/>
        <v>0.6615384615384613</v>
      </c>
    </row>
    <row r="57" spans="1:28" x14ac:dyDescent="0.75">
      <c r="A57" t="s">
        <v>71</v>
      </c>
      <c r="B57" s="9">
        <v>0.34599999999999997</v>
      </c>
      <c r="C57" s="1">
        <v>7.9000000000000001E-2</v>
      </c>
      <c r="D57" s="1">
        <v>0.189</v>
      </c>
      <c r="E57" s="2">
        <v>0.499</v>
      </c>
      <c r="F57" s="9">
        <v>-0.66900000000000004</v>
      </c>
      <c r="G57" s="1">
        <v>5.6000000000000001E-2</v>
      </c>
      <c r="H57" s="1">
        <v>-0.77800000000000002</v>
      </c>
      <c r="I57" s="2">
        <v>-0.56200000000000006</v>
      </c>
      <c r="J57" s="9">
        <v>0.93</v>
      </c>
      <c r="K57" s="1">
        <v>3.9E-2</v>
      </c>
      <c r="L57" s="1">
        <v>0.83799999999999997</v>
      </c>
      <c r="M57" s="2">
        <v>0.98499999999999999</v>
      </c>
      <c r="N57" s="9">
        <v>0.97399999999999998</v>
      </c>
      <c r="O57" s="1">
        <v>1.7999999999999999E-2</v>
      </c>
      <c r="P57" s="1">
        <v>0.92900000000000005</v>
      </c>
      <c r="Q57" s="2">
        <v>0.997</v>
      </c>
      <c r="R57" s="9">
        <v>0.20100000000000001</v>
      </c>
      <c r="S57" s="1">
        <v>2.8000000000000001E-2</v>
      </c>
      <c r="T57" s="1">
        <v>0.154</v>
      </c>
      <c r="U57" s="2">
        <v>0.26200000000000001</v>
      </c>
      <c r="V57">
        <f t="shared" si="0"/>
        <v>-1.0150000000000001</v>
      </c>
      <c r="W57">
        <f t="shared" si="1"/>
        <v>-1</v>
      </c>
      <c r="X57">
        <f t="shared" si="2"/>
        <v>1.0150000000000001</v>
      </c>
      <c r="Z57">
        <f t="shared" si="5"/>
        <v>0.72916666666666718</v>
      </c>
      <c r="AB57">
        <f t="shared" si="6"/>
        <v>0.27083333333333398</v>
      </c>
    </row>
    <row r="58" spans="1:28" x14ac:dyDescent="0.75">
      <c r="A58" t="s">
        <v>72</v>
      </c>
      <c r="B58" s="9">
        <v>0.28699999999999998</v>
      </c>
      <c r="C58" s="1">
        <v>0.111</v>
      </c>
      <c r="D58" s="1">
        <v>1.9E-2</v>
      </c>
      <c r="E58" s="2">
        <v>0.48499999999999999</v>
      </c>
      <c r="F58" s="9">
        <v>-0.36599999999999999</v>
      </c>
      <c r="G58" s="1">
        <v>5.1999999999999998E-2</v>
      </c>
      <c r="H58" s="1">
        <v>-0.48399999999999999</v>
      </c>
      <c r="I58" s="2">
        <v>-0.27600000000000002</v>
      </c>
      <c r="J58" s="9">
        <v>0.90200000000000002</v>
      </c>
      <c r="K58" s="1">
        <v>5.3999999999999999E-2</v>
      </c>
      <c r="L58" s="1">
        <v>0.77300000000000002</v>
      </c>
      <c r="M58" s="2">
        <v>0.97899999999999998</v>
      </c>
      <c r="N58" s="9">
        <v>0.96499999999999997</v>
      </c>
      <c r="O58" s="1">
        <v>2.1000000000000001E-2</v>
      </c>
      <c r="P58" s="1">
        <v>0.91400000000000003</v>
      </c>
      <c r="Q58" s="2">
        <v>0.99299999999999999</v>
      </c>
      <c r="R58" s="9">
        <v>0.13700000000000001</v>
      </c>
      <c r="S58" s="1">
        <v>1.9E-2</v>
      </c>
      <c r="T58" s="1">
        <v>0.104</v>
      </c>
      <c r="U58" s="2">
        <v>0.18</v>
      </c>
      <c r="V58">
        <f t="shared" si="0"/>
        <v>-0.65300000000000002</v>
      </c>
      <c r="W58">
        <f t="shared" si="1"/>
        <v>-1</v>
      </c>
      <c r="X58">
        <f t="shared" si="2"/>
        <v>0.65300000000000002</v>
      </c>
      <c r="Z58">
        <f t="shared" si="5"/>
        <v>0.7368421052631583</v>
      </c>
      <c r="AB58">
        <f t="shared" si="6"/>
        <v>0.26315789473684253</v>
      </c>
    </row>
    <row r="59" spans="1:28" x14ac:dyDescent="0.75">
      <c r="A59" t="s">
        <v>73</v>
      </c>
      <c r="B59" s="9">
        <v>0.14699999999999999</v>
      </c>
      <c r="C59" s="1">
        <v>8.4000000000000005E-2</v>
      </c>
      <c r="D59" s="1">
        <v>-7.0000000000000001E-3</v>
      </c>
      <c r="E59" s="2">
        <v>0.313</v>
      </c>
      <c r="F59" s="9">
        <v>-0.29599999999999999</v>
      </c>
      <c r="G59" s="1">
        <v>7.9000000000000001E-2</v>
      </c>
      <c r="H59" s="1">
        <v>-0.48899999999999999</v>
      </c>
      <c r="I59" s="2">
        <v>-0.16600000000000001</v>
      </c>
      <c r="J59" s="9">
        <v>0.93200000000000005</v>
      </c>
      <c r="K59" s="1">
        <v>4.4999999999999998E-2</v>
      </c>
      <c r="L59" s="1">
        <v>0.82299999999999995</v>
      </c>
      <c r="M59" s="2">
        <v>0.98699999999999999</v>
      </c>
      <c r="N59" s="9">
        <v>0.95799999999999996</v>
      </c>
      <c r="O59" s="1">
        <v>0.03</v>
      </c>
      <c r="P59" s="1">
        <v>0.88</v>
      </c>
      <c r="Q59" s="2">
        <v>0.995</v>
      </c>
      <c r="R59" s="9">
        <v>0.129</v>
      </c>
      <c r="S59" s="1">
        <v>1.7000000000000001E-2</v>
      </c>
      <c r="T59" s="1">
        <v>9.9000000000000005E-2</v>
      </c>
      <c r="U59" s="2">
        <v>0.16700000000000001</v>
      </c>
      <c r="V59">
        <f t="shared" si="0"/>
        <v>-0.44299999999999995</v>
      </c>
      <c r="W59">
        <f t="shared" si="1"/>
        <v>-1</v>
      </c>
      <c r="X59">
        <f t="shared" si="2"/>
        <v>0.44299999999999995</v>
      </c>
      <c r="Z59">
        <f t="shared" si="5"/>
        <v>0.61818181818181717</v>
      </c>
      <c r="AB59">
        <f t="shared" si="6"/>
        <v>0.38181818181818183</v>
      </c>
    </row>
    <row r="60" spans="1:28" x14ac:dyDescent="0.75">
      <c r="A60" t="s">
        <v>74</v>
      </c>
      <c r="B60" s="9">
        <v>2.5000000000000001E-2</v>
      </c>
      <c r="C60" s="1">
        <v>5.8000000000000003E-2</v>
      </c>
      <c r="D60" s="1">
        <v>-8.4000000000000005E-2</v>
      </c>
      <c r="E60" s="2">
        <v>0.14199999999999999</v>
      </c>
      <c r="F60" s="9">
        <v>-0.54200000000000004</v>
      </c>
      <c r="G60" s="1">
        <v>8.3000000000000004E-2</v>
      </c>
      <c r="H60" s="1">
        <v>-0.70699999999999996</v>
      </c>
      <c r="I60" s="2">
        <v>-0.38800000000000001</v>
      </c>
      <c r="J60" s="9">
        <v>0.95799999999999996</v>
      </c>
      <c r="K60" s="1">
        <v>2.5000000000000001E-2</v>
      </c>
      <c r="L60" s="1">
        <v>0.89700000000000002</v>
      </c>
      <c r="M60" s="2">
        <v>0.99299999999999999</v>
      </c>
      <c r="N60" s="9">
        <v>0.94399999999999995</v>
      </c>
      <c r="O60" s="1">
        <v>3.5999999999999997E-2</v>
      </c>
      <c r="P60" s="1">
        <v>0.85599999999999998</v>
      </c>
      <c r="Q60" s="2">
        <v>0.99099999999999999</v>
      </c>
      <c r="R60" s="9">
        <v>0.13500000000000001</v>
      </c>
      <c r="S60" s="1">
        <v>1.9E-2</v>
      </c>
      <c r="T60" s="1">
        <v>0.10299999999999999</v>
      </c>
      <c r="U60" s="2">
        <v>0.17699999999999999</v>
      </c>
      <c r="V60">
        <f t="shared" si="0"/>
        <v>-0.56700000000000006</v>
      </c>
      <c r="W60">
        <f t="shared" si="1"/>
        <v>-1</v>
      </c>
      <c r="X60">
        <f t="shared" si="2"/>
        <v>0.56700000000000006</v>
      </c>
      <c r="Z60">
        <f t="shared" si="5"/>
        <v>0.42857142857142855</v>
      </c>
      <c r="AB60">
        <f t="shared" si="6"/>
        <v>0.5714285714285714</v>
      </c>
    </row>
    <row r="61" spans="1:28" x14ac:dyDescent="0.75">
      <c r="A61" t="s">
        <v>75</v>
      </c>
      <c r="B61" s="9">
        <v>0.23300000000000001</v>
      </c>
      <c r="C61" s="1">
        <v>7.2999999999999995E-2</v>
      </c>
      <c r="D61" s="1">
        <v>9.8000000000000004E-2</v>
      </c>
      <c r="E61" s="2">
        <v>0.38100000000000001</v>
      </c>
      <c r="F61" s="9">
        <v>-0.87</v>
      </c>
      <c r="G61" s="1">
        <v>0.08</v>
      </c>
      <c r="H61" s="1">
        <v>-1.0229999999999999</v>
      </c>
      <c r="I61" s="2">
        <v>-0.70799999999999996</v>
      </c>
      <c r="J61" s="9">
        <v>0.95399999999999996</v>
      </c>
      <c r="K61" s="1">
        <v>2.5999999999999999E-2</v>
      </c>
      <c r="L61" s="1">
        <v>0.89200000000000002</v>
      </c>
      <c r="M61" s="2">
        <v>0.99099999999999999</v>
      </c>
      <c r="N61" s="9">
        <v>0.96599999999999997</v>
      </c>
      <c r="O61" s="1">
        <v>2.3E-2</v>
      </c>
      <c r="P61" s="1">
        <v>0.91</v>
      </c>
      <c r="Q61" s="2">
        <v>0.996</v>
      </c>
      <c r="R61" s="9">
        <v>0.22700000000000001</v>
      </c>
      <c r="S61" s="1">
        <v>3.2000000000000001E-2</v>
      </c>
      <c r="T61" s="1">
        <v>0.17499999999999999</v>
      </c>
      <c r="U61" s="2">
        <v>0.29699999999999999</v>
      </c>
      <c r="V61">
        <f t="shared" si="0"/>
        <v>-1.103</v>
      </c>
      <c r="W61">
        <f t="shared" si="1"/>
        <v>-1</v>
      </c>
      <c r="X61">
        <f t="shared" si="2"/>
        <v>1.103</v>
      </c>
      <c r="Z61">
        <f t="shared" si="5"/>
        <v>0.57499999999999996</v>
      </c>
      <c r="AB61">
        <f t="shared" si="6"/>
        <v>0.42499999999999999</v>
      </c>
    </row>
    <row r="62" spans="1:28" x14ac:dyDescent="0.75">
      <c r="A62" t="s">
        <v>76</v>
      </c>
      <c r="B62" s="9">
        <v>-5.8000000000000003E-2</v>
      </c>
      <c r="C62" s="1">
        <v>9.0999999999999998E-2</v>
      </c>
      <c r="D62" s="1">
        <v>-0.21099999999999999</v>
      </c>
      <c r="E62" s="2">
        <v>0.14299999999999999</v>
      </c>
      <c r="F62" s="9">
        <v>-1.1000000000000001</v>
      </c>
      <c r="G62" s="1">
        <v>0.16900000000000001</v>
      </c>
      <c r="H62" s="1">
        <v>-1.4339999999999999</v>
      </c>
      <c r="I62" s="2">
        <v>-0.77500000000000002</v>
      </c>
      <c r="J62" s="9">
        <v>0.95699999999999996</v>
      </c>
      <c r="K62" s="1">
        <v>2.5000000000000001E-2</v>
      </c>
      <c r="L62" s="1">
        <v>0.89600000000000002</v>
      </c>
      <c r="M62" s="2">
        <v>0.99099999999999999</v>
      </c>
      <c r="N62" s="9">
        <v>0.93700000000000006</v>
      </c>
      <c r="O62" s="1">
        <v>0.04</v>
      </c>
      <c r="P62" s="1">
        <v>0.83899999999999997</v>
      </c>
      <c r="Q62" s="2">
        <v>0.99</v>
      </c>
      <c r="R62" s="9">
        <v>0.25600000000000001</v>
      </c>
      <c r="S62" s="1">
        <v>3.6999999999999998E-2</v>
      </c>
      <c r="T62" s="1">
        <v>0.193</v>
      </c>
      <c r="U62" s="2">
        <v>0.33700000000000002</v>
      </c>
      <c r="V62">
        <f t="shared" si="0"/>
        <v>-1.042</v>
      </c>
      <c r="W62">
        <f t="shared" si="1"/>
        <v>-1</v>
      </c>
      <c r="X62">
        <f t="shared" si="2"/>
        <v>1.042</v>
      </c>
      <c r="Z62">
        <f t="shared" si="5"/>
        <v>0.40566037735849059</v>
      </c>
      <c r="AB62">
        <f t="shared" si="6"/>
        <v>0.59433962264150841</v>
      </c>
    </row>
    <row r="63" spans="1:28" x14ac:dyDescent="0.75">
      <c r="A63" t="s">
        <v>77</v>
      </c>
      <c r="B63" s="9">
        <v>4.1000000000000002E-2</v>
      </c>
      <c r="C63" s="1">
        <v>0.17299999999999999</v>
      </c>
      <c r="D63" s="1">
        <v>-0.153</v>
      </c>
      <c r="E63" s="2">
        <v>0.42899999999999999</v>
      </c>
      <c r="F63" s="9">
        <v>0.25700000000000001</v>
      </c>
      <c r="G63" s="1">
        <v>0.159</v>
      </c>
      <c r="H63" s="1">
        <v>-8.6999999999999994E-2</v>
      </c>
      <c r="I63" s="2">
        <v>0.47399999999999998</v>
      </c>
      <c r="J63" s="9">
        <v>0.92500000000000004</v>
      </c>
      <c r="K63" s="1">
        <v>5.1999999999999998E-2</v>
      </c>
      <c r="L63" s="1">
        <v>0.79400000000000004</v>
      </c>
      <c r="M63" s="2">
        <v>0.98699999999999999</v>
      </c>
      <c r="N63" s="9">
        <v>0.92400000000000004</v>
      </c>
      <c r="O63" s="1">
        <v>4.5999999999999999E-2</v>
      </c>
      <c r="P63" s="1">
        <v>0.81200000000000006</v>
      </c>
      <c r="Q63" s="2">
        <v>0.98799999999999999</v>
      </c>
      <c r="R63" s="9">
        <v>0.121</v>
      </c>
      <c r="S63" s="1">
        <v>1.7999999999999999E-2</v>
      </c>
      <c r="T63" s="1">
        <v>9.1999999999999998E-2</v>
      </c>
      <c r="U63" s="2">
        <v>0.16200000000000001</v>
      </c>
      <c r="V63">
        <f t="shared" si="0"/>
        <v>0.216</v>
      </c>
      <c r="W63">
        <f t="shared" si="1"/>
        <v>1</v>
      </c>
      <c r="X63">
        <f t="shared" si="2"/>
        <v>0.216</v>
      </c>
      <c r="Z63">
        <f t="shared" si="5"/>
        <v>0.49668874172185429</v>
      </c>
      <c r="AB63">
        <f t="shared" si="6"/>
        <v>0.50331125827814571</v>
      </c>
    </row>
    <row r="64" spans="1:28" x14ac:dyDescent="0.75">
      <c r="A64" t="s">
        <v>78</v>
      </c>
      <c r="B64" s="9">
        <v>2.3E-2</v>
      </c>
      <c r="C64" s="1">
        <v>0.224</v>
      </c>
      <c r="D64" s="1">
        <v>-0.19600000000000001</v>
      </c>
      <c r="E64" s="2">
        <v>0.33400000000000002</v>
      </c>
      <c r="F64" s="9">
        <v>0.10199999999999999</v>
      </c>
      <c r="G64" s="1">
        <v>0.182</v>
      </c>
      <c r="H64" s="1">
        <v>-0.17</v>
      </c>
      <c r="I64" s="2">
        <v>0.3</v>
      </c>
      <c r="J64" s="9">
        <v>0.92800000000000005</v>
      </c>
      <c r="K64" s="1">
        <v>5.6000000000000001E-2</v>
      </c>
      <c r="L64" s="1">
        <v>0.76700000000000002</v>
      </c>
      <c r="M64" s="2">
        <v>0.98699999999999999</v>
      </c>
      <c r="N64" s="9">
        <v>0.95099999999999996</v>
      </c>
      <c r="O64" s="1">
        <v>4.3999999999999997E-2</v>
      </c>
      <c r="P64" s="1">
        <v>0.84</v>
      </c>
      <c r="Q64" s="2">
        <v>0.996</v>
      </c>
      <c r="R64" s="9">
        <v>0.111</v>
      </c>
      <c r="S64" s="1">
        <v>1.6E-2</v>
      </c>
      <c r="T64" s="1">
        <v>8.4000000000000005E-2</v>
      </c>
      <c r="U64" s="2">
        <v>0.14599999999999999</v>
      </c>
      <c r="V64">
        <f t="shared" si="0"/>
        <v>7.8999999999999987E-2</v>
      </c>
      <c r="W64">
        <f t="shared" si="1"/>
        <v>1</v>
      </c>
      <c r="X64">
        <f t="shared" si="2"/>
        <v>7.8999999999999987E-2</v>
      </c>
      <c r="Z64">
        <f t="shared" si="5"/>
        <v>0.59504132231404872</v>
      </c>
      <c r="AB64">
        <f t="shared" si="6"/>
        <v>0.4049586776859504</v>
      </c>
    </row>
    <row r="65" spans="1:28" x14ac:dyDescent="0.75">
      <c r="A65" t="s">
        <v>79</v>
      </c>
      <c r="B65" s="9">
        <v>0.48</v>
      </c>
      <c r="C65" s="1">
        <v>5.1999999999999998E-2</v>
      </c>
      <c r="D65" s="1">
        <v>0.379</v>
      </c>
      <c r="E65" s="2">
        <v>0.58099999999999996</v>
      </c>
      <c r="F65" s="9">
        <v>-0.23599999999999999</v>
      </c>
      <c r="G65" s="1">
        <v>6.0999999999999999E-2</v>
      </c>
      <c r="H65" s="1">
        <v>-0.35499999999999998</v>
      </c>
      <c r="I65" s="2">
        <v>-0.11799999999999999</v>
      </c>
      <c r="J65" s="9">
        <v>0.95599999999999996</v>
      </c>
      <c r="K65" s="1">
        <v>2.5000000000000001E-2</v>
      </c>
      <c r="L65" s="1">
        <v>0.89800000000000002</v>
      </c>
      <c r="M65" s="2">
        <v>0.99099999999999999</v>
      </c>
      <c r="N65" s="9">
        <v>0.94699999999999995</v>
      </c>
      <c r="O65" s="1">
        <v>0.03</v>
      </c>
      <c r="P65" s="1">
        <v>0.876</v>
      </c>
      <c r="Q65" s="2">
        <v>0.98899999999999999</v>
      </c>
      <c r="R65" s="9">
        <v>0.13700000000000001</v>
      </c>
      <c r="S65" s="1">
        <v>1.9E-2</v>
      </c>
      <c r="T65" s="1">
        <v>0.104</v>
      </c>
      <c r="U65" s="2">
        <v>0.17799999999999999</v>
      </c>
      <c r="V65">
        <f t="shared" si="0"/>
        <v>-0.71599999999999997</v>
      </c>
      <c r="W65">
        <f t="shared" si="1"/>
        <v>-1</v>
      </c>
      <c r="X65">
        <f t="shared" si="2"/>
        <v>0.71599999999999997</v>
      </c>
      <c r="Z65">
        <f t="shared" si="5"/>
        <v>0.45360824742268041</v>
      </c>
      <c r="AB65">
        <f t="shared" si="6"/>
        <v>0.54639175257731953</v>
      </c>
    </row>
    <row r="66" spans="1:28" x14ac:dyDescent="0.75">
      <c r="A66" t="s">
        <v>80</v>
      </c>
      <c r="B66" s="9">
        <v>-0.11799999999999999</v>
      </c>
      <c r="C66" s="1">
        <v>6.4000000000000001E-2</v>
      </c>
      <c r="D66" s="1">
        <v>-0.24199999999999999</v>
      </c>
      <c r="E66" s="2">
        <v>0.01</v>
      </c>
      <c r="F66" s="9">
        <v>0.60899999999999999</v>
      </c>
      <c r="G66" s="1">
        <v>4.2999999999999997E-2</v>
      </c>
      <c r="H66" s="1">
        <v>0.52600000000000002</v>
      </c>
      <c r="I66" s="2">
        <v>0.69399999999999995</v>
      </c>
      <c r="J66" s="9">
        <v>0.93300000000000005</v>
      </c>
      <c r="K66" s="1">
        <v>3.6999999999999998E-2</v>
      </c>
      <c r="L66" s="1">
        <v>0.84499999999999997</v>
      </c>
      <c r="M66" s="2">
        <v>0.98499999999999999</v>
      </c>
      <c r="N66" s="9">
        <v>0.97499999999999998</v>
      </c>
      <c r="O66" s="1">
        <v>1.7999999999999999E-2</v>
      </c>
      <c r="P66" s="1">
        <v>0.93100000000000005</v>
      </c>
      <c r="Q66" s="2">
        <v>0.997</v>
      </c>
      <c r="R66" s="9">
        <v>0.12</v>
      </c>
      <c r="S66" s="1">
        <v>1.6E-2</v>
      </c>
      <c r="T66" s="1">
        <v>9.2999999999999999E-2</v>
      </c>
      <c r="U66" s="2">
        <v>0.157</v>
      </c>
      <c r="V66">
        <f t="shared" si="0"/>
        <v>0.72699999999999998</v>
      </c>
      <c r="W66">
        <f t="shared" si="1"/>
        <v>1</v>
      </c>
      <c r="X66">
        <f t="shared" si="2"/>
        <v>0.72699999999999998</v>
      </c>
      <c r="Z66">
        <f t="shared" si="5"/>
        <v>0.72826086956521707</v>
      </c>
      <c r="AB66">
        <f t="shared" si="6"/>
        <v>0.27173913043478293</v>
      </c>
    </row>
    <row r="67" spans="1:28" x14ac:dyDescent="0.75">
      <c r="A67" t="s">
        <v>81</v>
      </c>
      <c r="B67" s="9">
        <v>0.252</v>
      </c>
      <c r="C67" s="1">
        <v>0.255</v>
      </c>
      <c r="D67" s="1">
        <v>-0.108</v>
      </c>
      <c r="E67" s="2">
        <v>0.53900000000000003</v>
      </c>
      <c r="F67" s="9">
        <v>5.6000000000000001E-2</v>
      </c>
      <c r="G67" s="1">
        <v>0.19600000000000001</v>
      </c>
      <c r="H67" s="1">
        <v>-0.124</v>
      </c>
      <c r="I67" s="2">
        <v>0.33300000000000002</v>
      </c>
      <c r="J67" s="9">
        <v>0.91700000000000004</v>
      </c>
      <c r="K67" s="1">
        <v>7.5999999999999998E-2</v>
      </c>
      <c r="L67" s="1">
        <v>0.68799999999999994</v>
      </c>
      <c r="M67" s="2">
        <v>0.98799999999999999</v>
      </c>
      <c r="N67" s="9">
        <v>0.94699999999999995</v>
      </c>
      <c r="O67" s="1">
        <v>4.3999999999999997E-2</v>
      </c>
      <c r="P67" s="1">
        <v>0.83199999999999996</v>
      </c>
      <c r="Q67" s="2">
        <v>0.996</v>
      </c>
      <c r="R67" s="9">
        <v>0.11</v>
      </c>
      <c r="S67" s="1">
        <v>1.6E-2</v>
      </c>
      <c r="T67" s="1">
        <v>8.4000000000000005E-2</v>
      </c>
      <c r="U67" s="2">
        <v>0.14599999999999999</v>
      </c>
      <c r="V67">
        <f t="shared" ref="V67:V74" si="7">F67-B67</f>
        <v>-0.19600000000000001</v>
      </c>
      <c r="W67">
        <f t="shared" ref="W67:W74" si="8">IF(V67&gt;0,1,-1)</f>
        <v>-1</v>
      </c>
      <c r="X67">
        <f t="shared" ref="X67:X74" si="9">W67*V67</f>
        <v>0.19600000000000001</v>
      </c>
      <c r="Z67">
        <f t="shared" si="5"/>
        <v>0.61029411764705854</v>
      </c>
      <c r="AB67">
        <f t="shared" si="6"/>
        <v>0.38970588235294151</v>
      </c>
    </row>
    <row r="68" spans="1:28" x14ac:dyDescent="0.75">
      <c r="A68" t="s">
        <v>82</v>
      </c>
      <c r="B68" s="9">
        <v>0.112</v>
      </c>
      <c r="C68" s="1">
        <v>6.9000000000000006E-2</v>
      </c>
      <c r="D68" s="1">
        <v>-1.4999999999999999E-2</v>
      </c>
      <c r="E68" s="2">
        <v>0.25900000000000001</v>
      </c>
      <c r="F68" s="9">
        <v>-0.89200000000000002</v>
      </c>
      <c r="G68" s="1">
        <v>6.6000000000000003E-2</v>
      </c>
      <c r="H68" s="1">
        <v>-1.0129999999999999</v>
      </c>
      <c r="I68" s="2">
        <v>-0.755</v>
      </c>
      <c r="J68" s="9">
        <v>0.93300000000000005</v>
      </c>
      <c r="K68" s="1">
        <v>3.3000000000000002E-2</v>
      </c>
      <c r="L68" s="1">
        <v>0.85499999999999998</v>
      </c>
      <c r="M68" s="2">
        <v>0.98099999999999998</v>
      </c>
      <c r="N68" s="9">
        <v>0.95599999999999996</v>
      </c>
      <c r="O68" s="1">
        <v>2.5000000000000001E-2</v>
      </c>
      <c r="P68" s="1">
        <v>0.89600000000000002</v>
      </c>
      <c r="Q68" s="2">
        <v>0.99199999999999999</v>
      </c>
      <c r="R68" s="9">
        <v>0.17699999999999999</v>
      </c>
      <c r="S68" s="1">
        <v>2.5000000000000001E-2</v>
      </c>
      <c r="T68" s="1">
        <v>0.13500000000000001</v>
      </c>
      <c r="U68" s="2">
        <v>0.23200000000000001</v>
      </c>
      <c r="V68">
        <f t="shared" si="7"/>
        <v>-1.004</v>
      </c>
      <c r="W68">
        <f t="shared" si="8"/>
        <v>-1</v>
      </c>
      <c r="X68">
        <f t="shared" si="9"/>
        <v>1.004</v>
      </c>
      <c r="Z68">
        <f t="shared" si="5"/>
        <v>0.60360360360360321</v>
      </c>
      <c r="AB68">
        <f t="shared" si="6"/>
        <v>0.39639639639639679</v>
      </c>
    </row>
    <row r="69" spans="1:28" x14ac:dyDescent="0.75">
      <c r="A69" t="s">
        <v>83</v>
      </c>
      <c r="B69" s="9">
        <v>2.5000000000000001E-2</v>
      </c>
      <c r="C69" s="1">
        <v>9.7000000000000003E-2</v>
      </c>
      <c r="D69" s="1">
        <v>-0.158</v>
      </c>
      <c r="E69" s="2">
        <v>0.221</v>
      </c>
      <c r="F69" s="9">
        <v>-0.71099999999999997</v>
      </c>
      <c r="G69" s="1">
        <v>6.2E-2</v>
      </c>
      <c r="H69" s="1">
        <v>-0.83199999999999996</v>
      </c>
      <c r="I69" s="2">
        <v>-0.59</v>
      </c>
      <c r="J69" s="9">
        <v>0.89100000000000001</v>
      </c>
      <c r="K69" s="1">
        <v>0.05</v>
      </c>
      <c r="L69" s="1">
        <v>0.77500000000000002</v>
      </c>
      <c r="M69" s="2">
        <v>0.96799999999999997</v>
      </c>
      <c r="N69" s="9">
        <v>0.94899999999999995</v>
      </c>
      <c r="O69" s="1">
        <v>2.7E-2</v>
      </c>
      <c r="P69" s="1">
        <v>0.88700000000000001</v>
      </c>
      <c r="Q69" s="2">
        <v>0.98799999999999999</v>
      </c>
      <c r="R69" s="9">
        <v>0.17299999999999999</v>
      </c>
      <c r="S69" s="1">
        <v>2.5000000000000001E-2</v>
      </c>
      <c r="T69" s="1">
        <v>0.13200000000000001</v>
      </c>
      <c r="U69" s="2">
        <v>0.22800000000000001</v>
      </c>
      <c r="V69">
        <f t="shared" si="7"/>
        <v>-0.73599999999999999</v>
      </c>
      <c r="W69">
        <f t="shared" si="8"/>
        <v>-1</v>
      </c>
      <c r="X69">
        <f t="shared" si="9"/>
        <v>0.73599999999999999</v>
      </c>
      <c r="Z69">
        <f t="shared" si="5"/>
        <v>0.6812499999999998</v>
      </c>
      <c r="AB69">
        <f t="shared" si="6"/>
        <v>0.3187500000000002</v>
      </c>
    </row>
    <row r="70" spans="1:28" x14ac:dyDescent="0.75">
      <c r="A70" t="s">
        <v>84</v>
      </c>
      <c r="B70" s="9">
        <v>-8.5999999999999993E-2</v>
      </c>
      <c r="C70" s="1">
        <v>4.2000000000000003E-2</v>
      </c>
      <c r="D70" s="1">
        <v>-0.16600000000000001</v>
      </c>
      <c r="E70" s="2">
        <v>-2E-3</v>
      </c>
      <c r="F70" s="9">
        <v>-1.327</v>
      </c>
      <c r="G70" s="1">
        <v>0.14399999999999999</v>
      </c>
      <c r="H70" s="1">
        <v>-1.613</v>
      </c>
      <c r="I70" s="2">
        <v>-1.048</v>
      </c>
      <c r="J70" s="9">
        <v>0.97199999999999998</v>
      </c>
      <c r="K70" s="1">
        <v>1.6E-2</v>
      </c>
      <c r="L70" s="1">
        <v>0.93200000000000005</v>
      </c>
      <c r="M70" s="2">
        <v>0.99399999999999999</v>
      </c>
      <c r="N70" s="9">
        <v>0.90900000000000003</v>
      </c>
      <c r="O70" s="1">
        <v>0.06</v>
      </c>
      <c r="P70" s="1">
        <v>0.76100000000000001</v>
      </c>
      <c r="Q70" s="2">
        <v>0.98799999999999999</v>
      </c>
      <c r="R70" s="9">
        <v>0.16400000000000001</v>
      </c>
      <c r="S70" s="1">
        <v>2.3E-2</v>
      </c>
      <c r="T70" s="1">
        <v>0.127</v>
      </c>
      <c r="U70" s="2">
        <v>0.215</v>
      </c>
      <c r="V70">
        <f t="shared" si="7"/>
        <v>-1.2409999999999999</v>
      </c>
      <c r="W70">
        <f t="shared" si="8"/>
        <v>-1</v>
      </c>
      <c r="X70">
        <f t="shared" si="9"/>
        <v>1.2409999999999999</v>
      </c>
      <c r="Z70">
        <f t="shared" si="5"/>
        <v>0.23529411764705904</v>
      </c>
      <c r="AB70">
        <f t="shared" si="6"/>
        <v>0.7647058823529409</v>
      </c>
    </row>
    <row r="71" spans="1:28" x14ac:dyDescent="0.75">
      <c r="A71" t="s">
        <v>85</v>
      </c>
      <c r="B71" s="9">
        <v>7.6999999999999999E-2</v>
      </c>
      <c r="C71" s="1">
        <v>6.7000000000000004E-2</v>
      </c>
      <c r="D71" s="1">
        <v>-4.9000000000000002E-2</v>
      </c>
      <c r="E71" s="2">
        <v>0.20899999999999999</v>
      </c>
      <c r="F71" s="9">
        <v>-0.372</v>
      </c>
      <c r="G71" s="1">
        <v>7.1999999999999995E-2</v>
      </c>
      <c r="H71" s="1">
        <v>-0.53</v>
      </c>
      <c r="I71" s="2">
        <v>-0.24199999999999999</v>
      </c>
      <c r="J71" s="9">
        <v>0.93400000000000005</v>
      </c>
      <c r="K71" s="1">
        <v>3.6999999999999998E-2</v>
      </c>
      <c r="L71" s="1">
        <v>0.84399999999999997</v>
      </c>
      <c r="M71" s="2">
        <v>0.98599999999999999</v>
      </c>
      <c r="N71" s="9">
        <v>0.93300000000000005</v>
      </c>
      <c r="O71" s="1">
        <v>3.6999999999999998E-2</v>
      </c>
      <c r="P71" s="1">
        <v>0.84499999999999997</v>
      </c>
      <c r="Q71" s="2">
        <v>0.98599999999999999</v>
      </c>
      <c r="R71" s="9">
        <v>0.123</v>
      </c>
      <c r="S71" s="1">
        <v>1.7000000000000001E-2</v>
      </c>
      <c r="T71" s="1">
        <v>9.4E-2</v>
      </c>
      <c r="U71" s="2">
        <v>0.161</v>
      </c>
      <c r="V71">
        <f t="shared" si="7"/>
        <v>-0.44900000000000001</v>
      </c>
      <c r="W71">
        <f t="shared" si="8"/>
        <v>-1</v>
      </c>
      <c r="X71">
        <f t="shared" si="9"/>
        <v>0.44900000000000001</v>
      </c>
      <c r="Z71">
        <f t="shared" si="5"/>
        <v>0.49624060150375982</v>
      </c>
      <c r="AB71">
        <f t="shared" si="6"/>
        <v>0.50375939849624107</v>
      </c>
    </row>
    <row r="72" spans="1:28" x14ac:dyDescent="0.75">
      <c r="A72" t="s">
        <v>86</v>
      </c>
      <c r="B72" s="9">
        <v>7.1999999999999995E-2</v>
      </c>
      <c r="C72" s="1">
        <v>0.39600000000000002</v>
      </c>
      <c r="D72" s="1">
        <v>-0.69</v>
      </c>
      <c r="E72" s="2">
        <v>1.069</v>
      </c>
      <c r="F72" s="9">
        <v>3.2000000000000001E-2</v>
      </c>
      <c r="G72" s="1">
        <v>0.216</v>
      </c>
      <c r="H72" s="1">
        <v>-0.217</v>
      </c>
      <c r="I72" s="2">
        <v>0.249</v>
      </c>
      <c r="J72" s="9">
        <v>0.84699999999999998</v>
      </c>
      <c r="K72" s="1">
        <v>0.106</v>
      </c>
      <c r="L72" s="1">
        <v>0.57799999999999996</v>
      </c>
      <c r="M72" s="2">
        <v>0.98</v>
      </c>
      <c r="N72" s="9">
        <v>0.92900000000000005</v>
      </c>
      <c r="O72" s="1">
        <v>6.9000000000000006E-2</v>
      </c>
      <c r="P72" s="1">
        <v>0.73799999999999999</v>
      </c>
      <c r="Q72" s="2">
        <v>0.998</v>
      </c>
      <c r="R72" s="9">
        <v>0.126</v>
      </c>
      <c r="S72" s="1">
        <v>1.9E-2</v>
      </c>
      <c r="T72" s="1">
        <v>9.4E-2</v>
      </c>
      <c r="U72" s="2">
        <v>0.16800000000000001</v>
      </c>
      <c r="V72">
        <f t="shared" si="7"/>
        <v>-3.9999999999999994E-2</v>
      </c>
      <c r="W72">
        <f t="shared" si="8"/>
        <v>-1</v>
      </c>
      <c r="X72">
        <f t="shared" si="9"/>
        <v>3.9999999999999994E-2</v>
      </c>
      <c r="Z72">
        <f t="shared" si="5"/>
        <v>0.68303571428571441</v>
      </c>
      <c r="AB72">
        <f t="shared" si="6"/>
        <v>0.31696428571428553</v>
      </c>
    </row>
    <row r="73" spans="1:28" x14ac:dyDescent="0.75">
      <c r="A73" t="s">
        <v>87</v>
      </c>
      <c r="B73" s="9">
        <v>2.9000000000000001E-2</v>
      </c>
      <c r="C73" s="1">
        <v>4.4999999999999998E-2</v>
      </c>
      <c r="D73" s="1">
        <v>-5.8999999999999997E-2</v>
      </c>
      <c r="E73" s="2">
        <v>0.11700000000000001</v>
      </c>
      <c r="F73" s="9">
        <v>-0.98599999999999999</v>
      </c>
      <c r="G73" s="1">
        <v>0.11700000000000001</v>
      </c>
      <c r="H73" s="1">
        <v>-1.216</v>
      </c>
      <c r="I73" s="2">
        <v>-0.75800000000000001</v>
      </c>
      <c r="J73" s="9">
        <v>0.96899999999999997</v>
      </c>
      <c r="K73" s="1">
        <v>1.7000000000000001E-2</v>
      </c>
      <c r="L73" s="1">
        <v>0.92700000000000005</v>
      </c>
      <c r="M73" s="2">
        <v>0.99299999999999999</v>
      </c>
      <c r="N73" s="9">
        <v>0.92900000000000005</v>
      </c>
      <c r="O73" s="1">
        <v>4.9000000000000002E-2</v>
      </c>
      <c r="P73" s="1">
        <v>0.80600000000000005</v>
      </c>
      <c r="Q73" s="2">
        <v>0.99299999999999999</v>
      </c>
      <c r="R73" s="9">
        <v>0.16600000000000001</v>
      </c>
      <c r="S73" s="1">
        <v>2.1999999999999999E-2</v>
      </c>
      <c r="T73" s="1">
        <v>0.128</v>
      </c>
      <c r="U73" s="2">
        <v>0.215</v>
      </c>
      <c r="V73">
        <f t="shared" si="7"/>
        <v>-1.0149999999999999</v>
      </c>
      <c r="W73">
        <f t="shared" si="8"/>
        <v>-1</v>
      </c>
      <c r="X73">
        <f t="shared" si="9"/>
        <v>1.0149999999999999</v>
      </c>
      <c r="Z73">
        <f t="shared" si="5"/>
        <v>0.30392156862745096</v>
      </c>
      <c r="AB73">
        <f t="shared" si="6"/>
        <v>0.69607843137254788</v>
      </c>
    </row>
    <row r="74" spans="1:28" x14ac:dyDescent="0.75">
      <c r="A74" t="s">
        <v>88</v>
      </c>
      <c r="B74" s="10">
        <v>0.22700000000000001</v>
      </c>
      <c r="C74" s="3">
        <v>8.2000000000000003E-2</v>
      </c>
      <c r="D74" s="3">
        <v>0.1</v>
      </c>
      <c r="E74" s="4">
        <v>0.41499999999999998</v>
      </c>
      <c r="F74" s="10">
        <v>-0.25900000000000001</v>
      </c>
      <c r="G74" s="3">
        <v>6.7000000000000004E-2</v>
      </c>
      <c r="H74" s="3">
        <v>-0.38200000000000001</v>
      </c>
      <c r="I74" s="4">
        <v>-0.11899999999999999</v>
      </c>
      <c r="J74" s="10">
        <v>0.92900000000000005</v>
      </c>
      <c r="K74" s="3">
        <v>4.4999999999999998E-2</v>
      </c>
      <c r="L74" s="3">
        <v>0.81100000000000005</v>
      </c>
      <c r="M74" s="4">
        <v>0.98699999999999999</v>
      </c>
      <c r="N74" s="10">
        <v>0.96399999999999997</v>
      </c>
      <c r="O74" s="3">
        <v>2.5999999999999999E-2</v>
      </c>
      <c r="P74" s="3">
        <v>0.89900000000000002</v>
      </c>
      <c r="Q74" s="4">
        <v>0.997</v>
      </c>
      <c r="R74" s="10">
        <v>0.14299999999999999</v>
      </c>
      <c r="S74" s="3">
        <v>0.02</v>
      </c>
      <c r="T74" s="3">
        <v>0.109</v>
      </c>
      <c r="U74" s="4">
        <v>0.186</v>
      </c>
      <c r="V74">
        <f t="shared" si="7"/>
        <v>-0.48599999999999999</v>
      </c>
      <c r="W74">
        <f t="shared" si="8"/>
        <v>-1</v>
      </c>
      <c r="X74">
        <f t="shared" si="9"/>
        <v>0.48599999999999999</v>
      </c>
      <c r="Z74">
        <f t="shared" si="5"/>
        <v>0.66355140186915851</v>
      </c>
      <c r="AB74">
        <f t="shared" si="6"/>
        <v>0.33644859813084149</v>
      </c>
    </row>
    <row r="78" spans="1:28" x14ac:dyDescent="0.75">
      <c r="A78" t="s">
        <v>92</v>
      </c>
      <c r="B78">
        <f>MIN(B2:B74)</f>
        <v>-0.40799999999999997</v>
      </c>
      <c r="F78">
        <f>MIN(F2:F74)</f>
        <v>-1.3959999999999999</v>
      </c>
      <c r="J78">
        <f>MIN(J2:J74)</f>
        <v>0.84699999999999998</v>
      </c>
      <c r="N78">
        <f>MIN(N2:N74)</f>
        <v>0.90900000000000003</v>
      </c>
      <c r="R78">
        <f>MIN(R2:R74)</f>
        <v>0.107</v>
      </c>
      <c r="V78">
        <f>MIN(V2:V74)</f>
        <v>-1.6659999999999999</v>
      </c>
      <c r="X78">
        <f>MIN(X2:X74)</f>
        <v>2.0000000000000018E-3</v>
      </c>
      <c r="Z78">
        <f>MIN(Z2:Z74)</f>
        <v>0.23529411764705904</v>
      </c>
      <c r="AB78">
        <f>MIN(AB2:AB74)</f>
        <v>0.13888888888888903</v>
      </c>
    </row>
    <row r="79" spans="1:28" x14ac:dyDescent="0.75">
      <c r="A79" t="s">
        <v>91</v>
      </c>
      <c r="B79">
        <f>MAX(B2:B74)</f>
        <v>0.83199999999999996</v>
      </c>
      <c r="F79">
        <f>MAX(F2:F74)</f>
        <v>0.77100000000000002</v>
      </c>
      <c r="J79">
        <f>MAX(J2:J74)</f>
        <v>0.97199999999999998</v>
      </c>
      <c r="N79">
        <f>MAX(N2:N74)</f>
        <v>0.98499999999999999</v>
      </c>
      <c r="R79">
        <f>MAX(R2:R74)</f>
        <v>0.28599999999999998</v>
      </c>
      <c r="V79">
        <f>MAX(V2:V74)</f>
        <v>0.85899999999999999</v>
      </c>
      <c r="X79">
        <f>MAX(X2:X74)</f>
        <v>1.6659999999999999</v>
      </c>
      <c r="Z79">
        <f>MAX(Z2:Z74)</f>
        <v>0.86111111111111094</v>
      </c>
      <c r="AB79">
        <f>MAX(AB2:AB74)</f>
        <v>0.7647058823529409</v>
      </c>
    </row>
    <row r="80" spans="1:28" x14ac:dyDescent="0.75">
      <c r="A80" t="s">
        <v>93</v>
      </c>
      <c r="B80">
        <f>AVERAGE(B2:B74)</f>
        <v>0.16097260273972602</v>
      </c>
      <c r="F80">
        <f>AVERAGE(F2:F74)</f>
        <v>-0.39938356164383554</v>
      </c>
      <c r="J80">
        <f>AVERAGE(J2:J74)</f>
        <v>0.93208219178082174</v>
      </c>
      <c r="N80">
        <f>AVERAGE(N2:N74)</f>
        <v>0.95278082191780855</v>
      </c>
      <c r="R80">
        <f>AVERAGE(R2:R74)</f>
        <v>0.15317808219178086</v>
      </c>
      <c r="V80">
        <f>AVERAGE(V2:V74)</f>
        <v>-0.56035616438356151</v>
      </c>
      <c r="X80">
        <f>AVERAGE(X2:X74)</f>
        <v>0.6604931506849312</v>
      </c>
      <c r="Z80">
        <f>AVERAGE(Z2:Z74)</f>
        <v>0.58639746883830357</v>
      </c>
      <c r="AB80">
        <f>AVERAGE(AB2:AB74)</f>
        <v>0.4136025311616966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PLGDP_results</vt:lpstr>
      <vt:lpstr>USAGDP_results</vt:lpstr>
      <vt:lpstr>USAUE_results</vt:lpstr>
      <vt:lpstr>PLUE_results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</dc:creator>
  <cp:lastModifiedBy>agnieszka</cp:lastModifiedBy>
  <dcterms:created xsi:type="dcterms:W3CDTF">2021-04-18T21:22:00Z</dcterms:created>
  <dcterms:modified xsi:type="dcterms:W3CDTF">2021-05-21T12:26:15Z</dcterms:modified>
</cp:coreProperties>
</file>