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zom\OneDrive\Documents\BUT-Informatique\BUT3\Projet Tutoré\SAE_Kronologic_Dietrich_Dziezuk_Mougin\documents\8-Iteration6\Comparaison_IA_Assistance\"/>
    </mc:Choice>
  </mc:AlternateContent>
  <xr:revisionPtr revIDLastSave="0" documentId="13_ncr:1_{C2CAA541-43F0-457C-B5A3-B82C053402C7}" xr6:coauthVersionLast="47" xr6:coauthVersionMax="47" xr10:uidLastSave="{00000000-0000-0000-0000-000000000000}"/>
  <bookViews>
    <workbookView xWindow="-108" yWindow="-108" windowWidth="23256" windowHeight="12456" xr2:uid="{D48D6D2E-15DA-470C-9B34-0D45AB2DB35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5" i="1" l="1"/>
  <c r="R45" i="1"/>
  <c r="T44" i="1"/>
  <c r="T43" i="1"/>
  <c r="T42" i="1"/>
  <c r="T41" i="1"/>
  <c r="T40" i="1"/>
  <c r="T39" i="1"/>
  <c r="T38" i="1"/>
  <c r="T37" i="1"/>
  <c r="T36" i="1"/>
  <c r="T45" i="1" s="1"/>
  <c r="S34" i="1"/>
  <c r="R34" i="1"/>
  <c r="T34" i="1"/>
  <c r="T33" i="1"/>
  <c r="T32" i="1"/>
  <c r="T31" i="1"/>
  <c r="T30" i="1"/>
  <c r="T29" i="1"/>
  <c r="T28" i="1"/>
  <c r="T27" i="1"/>
  <c r="T26" i="1"/>
  <c r="T25" i="1"/>
  <c r="S23" i="1"/>
  <c r="R23" i="1"/>
  <c r="T22" i="1"/>
  <c r="T21" i="1"/>
  <c r="T20" i="1"/>
  <c r="T19" i="1"/>
  <c r="T18" i="1"/>
  <c r="T17" i="1"/>
  <c r="T16" i="1"/>
  <c r="T23" i="1" s="1"/>
  <c r="T15" i="1"/>
  <c r="T14" i="1"/>
  <c r="S12" i="1"/>
  <c r="R12" i="1"/>
  <c r="T11" i="1"/>
  <c r="T10" i="1"/>
  <c r="T9" i="1"/>
  <c r="T8" i="1"/>
  <c r="T7" i="1"/>
  <c r="T6" i="1"/>
  <c r="T5" i="1"/>
  <c r="T4" i="1"/>
  <c r="T3" i="1"/>
  <c r="T2" i="1"/>
  <c r="T12" i="1" s="1"/>
  <c r="J45" i="1"/>
  <c r="I45" i="1"/>
  <c r="H45" i="1"/>
  <c r="J44" i="1"/>
  <c r="J43" i="1"/>
  <c r="J42" i="1"/>
  <c r="J41" i="1"/>
  <c r="J40" i="1"/>
  <c r="J39" i="1"/>
  <c r="J38" i="1"/>
  <c r="J37" i="1"/>
  <c r="J36" i="1"/>
  <c r="J34" i="1"/>
  <c r="I34" i="1"/>
  <c r="H34" i="1"/>
  <c r="J33" i="1"/>
  <c r="J32" i="1"/>
  <c r="J31" i="1"/>
  <c r="J30" i="1"/>
  <c r="J29" i="1"/>
  <c r="J28" i="1"/>
  <c r="J27" i="1"/>
  <c r="J26" i="1"/>
  <c r="J25" i="1"/>
  <c r="J23" i="1"/>
  <c r="I23" i="1"/>
  <c r="H23" i="1"/>
  <c r="J22" i="1"/>
  <c r="J21" i="1"/>
  <c r="J20" i="1"/>
  <c r="J19" i="1"/>
  <c r="J18" i="1"/>
  <c r="J17" i="1"/>
  <c r="J16" i="1"/>
  <c r="J15" i="1"/>
  <c r="J14" i="1"/>
  <c r="J12" i="1"/>
  <c r="J3" i="1"/>
  <c r="J4" i="1"/>
  <c r="J5" i="1"/>
  <c r="J6" i="1"/>
  <c r="J7" i="1"/>
  <c r="J8" i="1"/>
  <c r="J9" i="1"/>
  <c r="J10" i="1"/>
  <c r="J11" i="1"/>
  <c r="J2" i="1"/>
  <c r="I12" i="1"/>
  <c r="H12" i="1"/>
</calcChain>
</file>

<file path=xl/sharedStrings.xml><?xml version="1.0" encoding="utf-8"?>
<sst xmlns="http://schemas.openxmlformats.org/spreadsheetml/2006/main" count="147" uniqueCount="46">
  <si>
    <t>Choco-Solver</t>
  </si>
  <si>
    <t>Heuristique</t>
  </si>
  <si>
    <t>Moyenne</t>
  </si>
  <si>
    <t>Max</t>
  </si>
  <si>
    <t>Min</t>
  </si>
  <si>
    <t>Initialisation - Réduction</t>
  </si>
  <si>
    <t>Triche</t>
  </si>
  <si>
    <t>Initialisation - Temps - Triche</t>
  </si>
  <si>
    <t>Initialisation - Temps - Min</t>
  </si>
  <si>
    <t>Initialisation - Temps - Max</t>
  </si>
  <si>
    <t>Initialisation - Temps - Moyenne</t>
  </si>
  <si>
    <t>Question recommandée</t>
  </si>
  <si>
    <t>Grand Foyer - Temps 4</t>
  </si>
  <si>
    <t>Grand Foyer - Aventurière</t>
  </si>
  <si>
    <t>Grand Escalier - Temps 2</t>
  </si>
  <si>
    <t>Salle - Temps 2</t>
  </si>
  <si>
    <t>Grand Foyer - Temps 2</t>
  </si>
  <si>
    <t>1Q - Grand Foyer - Temps 4  - Réduction</t>
  </si>
  <si>
    <t>1Q - Grand Foyer - Temps 4  - Temps - Triche</t>
  </si>
  <si>
    <t>1Q - Grand Foyer - Temps 4  - Temps - Min</t>
  </si>
  <si>
    <t>1Q - Grand Foyer - Temps 4  - Temps - Max</t>
  </si>
  <si>
    <t>1Q - Grand Foyer - Temps 4  - Temps - Moyenne</t>
  </si>
  <si>
    <t>Salle - Temps 5</t>
  </si>
  <si>
    <t>Salle - Temps 3</t>
  </si>
  <si>
    <t>Grand Escalier  - Aventurière</t>
  </si>
  <si>
    <t>Grand Escalier  - Temps 5</t>
  </si>
  <si>
    <t>Foyer de la danse - Temps 5</t>
  </si>
  <si>
    <t>Foyer de la danse - Baronne</t>
  </si>
  <si>
    <t>ON A SUPPIME LA PREMIERE ITERATION CAR ELLE AVAIT DES VALEURS TRES ELEVEES</t>
  </si>
  <si>
    <t>2Q -Salle - Temps 5 - Réduction</t>
  </si>
  <si>
    <t>Grand Foyer  - Temps 5</t>
  </si>
  <si>
    <t>3Q - Grand Foyer - Temps 5  - Réduction</t>
  </si>
  <si>
    <t>Grand Escalier  - Journaliste</t>
  </si>
  <si>
    <t>Grand Foyer  - Temps 6</t>
  </si>
  <si>
    <t>Grand Escalier  - Temps 4</t>
  </si>
  <si>
    <t>Grand Foyer  - Temps 2</t>
  </si>
  <si>
    <t>Grand Escalier  - Temps 3</t>
  </si>
  <si>
    <t>Grand Foyer  - Aventurière</t>
  </si>
  <si>
    <t>4Q - Grand Escalier - Temps 3  - Réduction</t>
  </si>
  <si>
    <t>Grand Foyer  - Temps 3</t>
  </si>
  <si>
    <t>Foyer de la danse - Aventurière</t>
  </si>
  <si>
    <t>Foyer du chant - Temps 2</t>
  </si>
  <si>
    <t>5Q - Grand Foyer - Temps 3  - Réduction</t>
  </si>
  <si>
    <t>Enquete de base - Nombre de coups</t>
  </si>
  <si>
    <t>Enquete générée - Nombre de coups - Choco-Solver</t>
  </si>
  <si>
    <t>Cb de fois plus efficace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</si>
</sst>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- Comparaison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Feuil1!$T$1</c:f>
              <c:strCache>
                <c:ptCount val="1"/>
                <c:pt idx="0">
                  <c:v>Cb de fois plus efficace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Feuil1!$G$36:$G$44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Feuil1!$T$36:$T$44</c:f>
              <c:numCache>
                <c:formatCode>0.00</c:formatCode>
                <c:ptCount val="9"/>
                <c:pt idx="0">
                  <c:v>10.462427745664741</c:v>
                </c:pt>
                <c:pt idx="1">
                  <c:v>11.146341463414634</c:v>
                </c:pt>
                <c:pt idx="2">
                  <c:v>11.427631578947368</c:v>
                </c:pt>
                <c:pt idx="3">
                  <c:v>12.436241610738255</c:v>
                </c:pt>
                <c:pt idx="4">
                  <c:v>11.36</c:v>
                </c:pt>
                <c:pt idx="5">
                  <c:v>11.479452054794521</c:v>
                </c:pt>
                <c:pt idx="6">
                  <c:v>10.375</c:v>
                </c:pt>
                <c:pt idx="7">
                  <c:v>10.866666666666667</c:v>
                </c:pt>
                <c:pt idx="8">
                  <c:v>11.568493150684931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E-4537-ADE2-591AC8D6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881520"/>
        <c:axId val="1781894480"/>
      </c:scatterChart>
      <c:valAx>
        <c:axId val="17818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d'itération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1894480"/>
        <c:crosses val="autoZero"/>
        <c:crossBetween val="midCat"/>
      </c:valAx>
      <c:valAx>
        <c:axId val="17818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Heuristique</a:t>
                </a:r>
                <a:r>
                  <a:rPr lang="fr-FR" baseline="0"/>
                  <a:t> X fois plus rapide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188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1120140</xdr:colOff>
      <xdr:row>33</xdr:row>
      <xdr:rowOff>64770</xdr:rowOff>
    </xdr:from>
    <xdr:to>
      <xdr:col>16</xdr:col>
      <xdr:colOff>944880</xdr:colOff>
      <xdr:row>48</xdr:row>
      <xdr:rowOff>64770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FE6F54D-FB16-6A22-817C-28BB5C481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EBDF-14B1-42A6-BBA8-E19A1E152D23}">
  <dimension ref="A1:Y56"/>
  <sheetViews>
    <sheetView tabSelected="1" topLeftCell="L25" zoomScaleNormal="100" workbookViewId="0">
      <selection activeCell="Q26" sqref="Q26"/>
    </sheetView>
  </sheetViews>
  <sheetFormatPr baseColWidth="10" defaultRowHeight="14.4" x14ac:dyDescent="0.3"/>
  <cols>
    <col min="1" max="1" width="22.33203125" customWidth="1"/>
    <col min="2" max="2" width="12.77734375" customWidth="1"/>
    <col min="3" max="3" width="13.109375" customWidth="1"/>
    <col min="4" max="5" width="22.33203125" customWidth="1"/>
    <col min="6" max="6" width="18.6640625" customWidth="1"/>
    <col min="7" max="7" width="29.33203125" customWidth="1"/>
    <col min="8" max="8" width="13.5546875" customWidth="1"/>
    <col min="9" max="9" width="13.6640625" customWidth="1"/>
    <col min="11" max="11" width="35.21875" customWidth="1"/>
    <col min="12" max="12" width="15.6640625" customWidth="1"/>
    <col min="13" max="13" width="13.88671875" customWidth="1"/>
    <col min="14" max="14" width="25.5546875" customWidth="1"/>
    <col min="15" max="15" width="25.77734375" customWidth="1"/>
    <col min="16" max="16" width="17.88671875" customWidth="1"/>
    <col min="17" max="17" width="48.77734375" customWidth="1"/>
    <col min="18" max="18" width="27.21875" customWidth="1"/>
    <col min="19" max="19" width="13.77734375" customWidth="1"/>
    <col min="21" max="21" width="43.77734375" customWidth="1"/>
  </cols>
  <sheetData>
    <row r="1" spans="1:25" x14ac:dyDescent="0.3">
      <c r="A1" t="s">
        <v>5</v>
      </c>
      <c r="B1" t="s">
        <v>0</v>
      </c>
      <c r="C1" t="s">
        <v>1</v>
      </c>
      <c r="D1" t="s">
        <v>11</v>
      </c>
      <c r="E1" t="s">
        <v>11</v>
      </c>
      <c r="G1" t="s">
        <v>7</v>
      </c>
      <c r="H1" t="s">
        <v>0</v>
      </c>
      <c r="I1" t="s">
        <v>1</v>
      </c>
      <c r="J1" t="s">
        <v>45</v>
      </c>
      <c r="K1" t="s">
        <v>17</v>
      </c>
      <c r="L1" t="s">
        <v>0</v>
      </c>
      <c r="M1" t="s">
        <v>1</v>
      </c>
      <c r="N1" t="s">
        <v>11</v>
      </c>
      <c r="O1" t="s">
        <v>11</v>
      </c>
      <c r="Q1" t="s">
        <v>18</v>
      </c>
      <c r="R1" t="s">
        <v>0</v>
      </c>
      <c r="S1" t="s">
        <v>1</v>
      </c>
      <c r="T1" t="s">
        <v>45</v>
      </c>
      <c r="U1" t="s">
        <v>43</v>
      </c>
      <c r="V1" t="s">
        <v>0</v>
      </c>
      <c r="W1" t="s">
        <v>1</v>
      </c>
    </row>
    <row r="2" spans="1:25" x14ac:dyDescent="0.3">
      <c r="A2" t="s">
        <v>6</v>
      </c>
      <c r="B2">
        <v>20</v>
      </c>
      <c r="C2" s="1">
        <v>20</v>
      </c>
      <c r="D2" s="1" t="s">
        <v>12</v>
      </c>
      <c r="E2" s="1" t="s">
        <v>12</v>
      </c>
      <c r="F2" s="2"/>
      <c r="G2">
        <v>1</v>
      </c>
      <c r="H2">
        <v>462</v>
      </c>
      <c r="I2" s="1">
        <v>56</v>
      </c>
      <c r="J2" s="1">
        <f>H2/I2</f>
        <v>8.25</v>
      </c>
      <c r="K2" t="s">
        <v>6</v>
      </c>
      <c r="L2">
        <v>20</v>
      </c>
      <c r="M2">
        <v>20</v>
      </c>
      <c r="N2" s="1" t="s">
        <v>22</v>
      </c>
      <c r="O2" s="1" t="s">
        <v>22</v>
      </c>
      <c r="P2" s="1"/>
      <c r="Q2">
        <v>1</v>
      </c>
      <c r="R2">
        <v>403</v>
      </c>
      <c r="S2" s="1">
        <v>47</v>
      </c>
      <c r="T2" s="1">
        <f>R2/S2</f>
        <v>8.5744680851063837</v>
      </c>
      <c r="U2" t="s">
        <v>6</v>
      </c>
      <c r="V2">
        <v>9</v>
      </c>
    </row>
    <row r="3" spans="1:25" x14ac:dyDescent="0.3">
      <c r="A3" t="s">
        <v>4</v>
      </c>
      <c r="B3" s="1">
        <v>12</v>
      </c>
      <c r="C3" s="1">
        <v>5</v>
      </c>
      <c r="D3" s="1" t="s">
        <v>13</v>
      </c>
      <c r="E3" s="1" t="s">
        <v>14</v>
      </c>
      <c r="F3" s="2"/>
      <c r="G3">
        <v>2</v>
      </c>
      <c r="H3">
        <v>270</v>
      </c>
      <c r="I3" s="1">
        <v>40</v>
      </c>
      <c r="J3" s="1">
        <f t="shared" ref="J3:J11" si="0">H3/I3</f>
        <v>6.75</v>
      </c>
      <c r="K3" t="s">
        <v>4</v>
      </c>
      <c r="L3" s="1">
        <v>12</v>
      </c>
      <c r="M3" s="1">
        <v>5</v>
      </c>
      <c r="N3" s="1" t="s">
        <v>24</v>
      </c>
      <c r="O3" s="1" t="s">
        <v>14</v>
      </c>
      <c r="P3" s="1"/>
      <c r="Q3">
        <v>2</v>
      </c>
      <c r="R3">
        <v>265</v>
      </c>
      <c r="S3" s="1">
        <v>15</v>
      </c>
      <c r="T3" s="1">
        <f t="shared" ref="T3:T11" si="1">R3/S3</f>
        <v>17.666666666666668</v>
      </c>
      <c r="U3" t="s">
        <v>4</v>
      </c>
      <c r="V3" s="2">
        <v>26</v>
      </c>
      <c r="W3" s="1"/>
    </row>
    <row r="4" spans="1:25" x14ac:dyDescent="0.3">
      <c r="A4" t="s">
        <v>3</v>
      </c>
      <c r="B4" s="1">
        <v>86</v>
      </c>
      <c r="C4" s="1">
        <v>45</v>
      </c>
      <c r="D4" s="1" t="s">
        <v>12</v>
      </c>
      <c r="E4" s="1" t="s">
        <v>15</v>
      </c>
      <c r="F4" s="2"/>
      <c r="G4">
        <v>3</v>
      </c>
      <c r="H4">
        <v>222</v>
      </c>
      <c r="I4" s="1">
        <v>36</v>
      </c>
      <c r="J4" s="1">
        <f t="shared" si="0"/>
        <v>6.166666666666667</v>
      </c>
      <c r="K4" t="s">
        <v>3</v>
      </c>
      <c r="L4" s="1">
        <v>77</v>
      </c>
      <c r="M4" s="1">
        <v>44</v>
      </c>
      <c r="N4" s="1" t="s">
        <v>25</v>
      </c>
      <c r="O4" s="1" t="s">
        <v>23</v>
      </c>
      <c r="P4" s="1"/>
      <c r="Q4">
        <v>3</v>
      </c>
      <c r="R4">
        <v>194</v>
      </c>
      <c r="S4" s="1">
        <v>16</v>
      </c>
      <c r="T4" s="1">
        <f t="shared" si="1"/>
        <v>12.125</v>
      </c>
      <c r="U4" t="s">
        <v>3</v>
      </c>
      <c r="V4" s="1"/>
      <c r="W4" s="1"/>
    </row>
    <row r="5" spans="1:25" x14ac:dyDescent="0.3">
      <c r="A5" t="s">
        <v>2</v>
      </c>
      <c r="B5" s="1">
        <v>25</v>
      </c>
      <c r="C5" s="1">
        <v>19</v>
      </c>
      <c r="D5" s="1" t="s">
        <v>12</v>
      </c>
      <c r="E5" s="1" t="s">
        <v>16</v>
      </c>
      <c r="F5" s="2"/>
      <c r="G5">
        <v>4</v>
      </c>
      <c r="H5">
        <v>193</v>
      </c>
      <c r="I5" s="1">
        <v>38</v>
      </c>
      <c r="J5" s="1">
        <f t="shared" si="0"/>
        <v>5.0789473684210522</v>
      </c>
      <c r="K5" t="s">
        <v>2</v>
      </c>
      <c r="L5" s="1">
        <v>23</v>
      </c>
      <c r="M5" s="1">
        <v>18</v>
      </c>
      <c r="N5" s="1" t="s">
        <v>26</v>
      </c>
      <c r="O5" s="1" t="s">
        <v>27</v>
      </c>
      <c r="P5" s="1"/>
      <c r="Q5">
        <v>4</v>
      </c>
      <c r="R5">
        <v>185</v>
      </c>
      <c r="S5" s="1">
        <v>16</v>
      </c>
      <c r="T5" s="1">
        <f t="shared" si="1"/>
        <v>11.5625</v>
      </c>
      <c r="U5" t="s">
        <v>2</v>
      </c>
      <c r="V5" s="1"/>
      <c r="W5" s="1"/>
    </row>
    <row r="6" spans="1:25" x14ac:dyDescent="0.3">
      <c r="B6" s="1"/>
      <c r="C6" s="1"/>
      <c r="D6" s="1"/>
      <c r="E6" s="1"/>
      <c r="F6" s="2"/>
      <c r="G6">
        <v>5</v>
      </c>
      <c r="H6">
        <v>173</v>
      </c>
      <c r="I6" s="1">
        <v>29</v>
      </c>
      <c r="J6" s="1">
        <f t="shared" si="0"/>
        <v>5.9655172413793105</v>
      </c>
      <c r="K6" s="2"/>
      <c r="N6" s="1"/>
      <c r="O6" s="1"/>
      <c r="P6" s="1"/>
      <c r="Q6">
        <v>5</v>
      </c>
      <c r="R6">
        <v>143</v>
      </c>
      <c r="S6" s="1">
        <v>16</v>
      </c>
      <c r="T6" s="1">
        <f t="shared" si="1"/>
        <v>8.9375</v>
      </c>
    </row>
    <row r="7" spans="1:25" x14ac:dyDescent="0.3">
      <c r="B7" s="1"/>
      <c r="C7" s="1"/>
      <c r="D7" s="1"/>
      <c r="E7" s="1"/>
      <c r="F7" s="2"/>
      <c r="G7">
        <v>6</v>
      </c>
      <c r="H7">
        <v>121</v>
      </c>
      <c r="I7" s="1">
        <v>40</v>
      </c>
      <c r="J7" s="1">
        <f t="shared" si="0"/>
        <v>3.0249999999999999</v>
      </c>
      <c r="K7" t="s">
        <v>29</v>
      </c>
      <c r="L7" t="s">
        <v>0</v>
      </c>
      <c r="M7" t="s">
        <v>1</v>
      </c>
      <c r="N7" t="s">
        <v>11</v>
      </c>
      <c r="O7" t="s">
        <v>11</v>
      </c>
      <c r="P7" s="1"/>
      <c r="Q7">
        <v>6</v>
      </c>
      <c r="R7">
        <v>117</v>
      </c>
      <c r="S7" s="1">
        <v>23</v>
      </c>
      <c r="T7" s="1">
        <f t="shared" si="1"/>
        <v>5.0869565217391308</v>
      </c>
      <c r="U7" t="s">
        <v>44</v>
      </c>
      <c r="V7" t="s">
        <v>6</v>
      </c>
      <c r="W7" t="s">
        <v>4</v>
      </c>
      <c r="X7" t="s">
        <v>3</v>
      </c>
      <c r="Y7" t="s">
        <v>2</v>
      </c>
    </row>
    <row r="8" spans="1:25" x14ac:dyDescent="0.3">
      <c r="B8" s="1"/>
      <c r="C8" s="1"/>
      <c r="D8" s="1"/>
      <c r="E8" s="1"/>
      <c r="F8" s="2"/>
      <c r="G8">
        <v>7</v>
      </c>
      <c r="H8">
        <v>106</v>
      </c>
      <c r="I8" s="1">
        <v>21</v>
      </c>
      <c r="J8" s="1">
        <f t="shared" si="0"/>
        <v>5.0476190476190474</v>
      </c>
      <c r="K8" t="s">
        <v>6</v>
      </c>
      <c r="L8" s="1">
        <v>20</v>
      </c>
      <c r="M8" s="1">
        <v>20</v>
      </c>
      <c r="N8" s="1" t="s">
        <v>30</v>
      </c>
      <c r="O8" s="1" t="s">
        <v>30</v>
      </c>
      <c r="P8" s="1"/>
      <c r="Q8">
        <v>7</v>
      </c>
      <c r="R8">
        <v>89</v>
      </c>
      <c r="S8" s="1">
        <v>31</v>
      </c>
      <c r="T8" s="1">
        <f t="shared" si="1"/>
        <v>2.870967741935484</v>
      </c>
      <c r="U8">
        <v>1</v>
      </c>
      <c r="V8">
        <v>10</v>
      </c>
      <c r="W8">
        <v>20</v>
      </c>
    </row>
    <row r="9" spans="1:25" x14ac:dyDescent="0.3">
      <c r="B9" s="1"/>
      <c r="C9" s="1"/>
      <c r="D9" s="1"/>
      <c r="E9" s="1"/>
      <c r="F9" s="2"/>
      <c r="G9">
        <v>8</v>
      </c>
      <c r="H9">
        <v>89</v>
      </c>
      <c r="I9" s="1">
        <v>57</v>
      </c>
      <c r="J9" s="1">
        <f t="shared" si="0"/>
        <v>1.5614035087719298</v>
      </c>
      <c r="K9" t="s">
        <v>4</v>
      </c>
      <c r="L9" s="1">
        <v>13</v>
      </c>
      <c r="M9" s="1">
        <v>5</v>
      </c>
      <c r="N9" s="1" t="s">
        <v>32</v>
      </c>
      <c r="O9" s="1" t="s">
        <v>27</v>
      </c>
      <c r="P9" s="1"/>
      <c r="Q9">
        <v>8</v>
      </c>
      <c r="R9">
        <v>102</v>
      </c>
      <c r="S9" s="1">
        <v>32</v>
      </c>
      <c r="T9" s="1">
        <f t="shared" si="1"/>
        <v>3.1875</v>
      </c>
      <c r="U9">
        <v>2</v>
      </c>
      <c r="V9">
        <v>12</v>
      </c>
      <c r="W9">
        <v>22</v>
      </c>
    </row>
    <row r="10" spans="1:25" x14ac:dyDescent="0.3">
      <c r="B10" s="1"/>
      <c r="C10" s="1"/>
      <c r="D10" s="1"/>
      <c r="E10" s="1"/>
      <c r="F10" s="2"/>
      <c r="G10">
        <v>9</v>
      </c>
      <c r="H10">
        <v>79</v>
      </c>
      <c r="I10" s="1">
        <v>42</v>
      </c>
      <c r="J10" s="1">
        <f t="shared" si="0"/>
        <v>1.8809523809523809</v>
      </c>
      <c r="K10" t="s">
        <v>3</v>
      </c>
      <c r="L10" s="1">
        <v>63</v>
      </c>
      <c r="M10" s="1">
        <v>40</v>
      </c>
      <c r="N10" s="1" t="s">
        <v>33</v>
      </c>
      <c r="O10" s="1" t="s">
        <v>23</v>
      </c>
      <c r="P10" s="1"/>
      <c r="Q10">
        <v>9</v>
      </c>
      <c r="R10">
        <v>96</v>
      </c>
      <c r="S10" s="1">
        <v>15</v>
      </c>
      <c r="T10" s="1">
        <f t="shared" si="1"/>
        <v>6.4</v>
      </c>
      <c r="U10">
        <v>3</v>
      </c>
      <c r="V10">
        <v>10</v>
      </c>
      <c r="W10">
        <v>20</v>
      </c>
    </row>
    <row r="11" spans="1:25" x14ac:dyDescent="0.3">
      <c r="B11" s="1"/>
      <c r="C11" s="1"/>
      <c r="D11" s="1"/>
      <c r="E11" s="1"/>
      <c r="F11" s="2"/>
      <c r="G11">
        <v>10</v>
      </c>
      <c r="H11">
        <v>85</v>
      </c>
      <c r="I11" s="1">
        <v>7</v>
      </c>
      <c r="J11" s="1">
        <f t="shared" si="0"/>
        <v>12.142857142857142</v>
      </c>
      <c r="K11" t="s">
        <v>2</v>
      </c>
      <c r="L11" s="1">
        <v>21</v>
      </c>
      <c r="M11" s="1">
        <v>14</v>
      </c>
      <c r="N11" s="1" t="s">
        <v>34</v>
      </c>
      <c r="O11" s="1" t="s">
        <v>35</v>
      </c>
      <c r="P11" s="1"/>
      <c r="Q11">
        <v>10</v>
      </c>
      <c r="R11">
        <v>79</v>
      </c>
      <c r="S11" s="1">
        <v>32</v>
      </c>
      <c r="T11" s="1">
        <f t="shared" si="1"/>
        <v>2.46875</v>
      </c>
      <c r="U11">
        <v>4</v>
      </c>
      <c r="V11">
        <v>12</v>
      </c>
      <c r="W11">
        <v>19</v>
      </c>
    </row>
    <row r="12" spans="1:25" x14ac:dyDescent="0.3">
      <c r="C12" s="1"/>
      <c r="D12" s="1"/>
      <c r="E12" s="1"/>
      <c r="F12" s="2"/>
      <c r="H12">
        <f>AVERAGE(H2:H11)</f>
        <v>180</v>
      </c>
      <c r="I12">
        <f>AVERAGE(I2:I11)</f>
        <v>36.6</v>
      </c>
      <c r="J12" s="1">
        <f>AVERAGE(J2:J11)</f>
        <v>5.5868963356667525</v>
      </c>
      <c r="K12" s="2"/>
      <c r="N12" s="1"/>
      <c r="O12" s="1"/>
      <c r="P12" s="2"/>
      <c r="R12">
        <f>AVERAGE(R2:R11)</f>
        <v>167.3</v>
      </c>
      <c r="S12">
        <f>AVERAGE(S2:S11)</f>
        <v>24.3</v>
      </c>
      <c r="T12" s="1">
        <f>AVERAGE(T2:T11)</f>
        <v>7.8880309015447683</v>
      </c>
      <c r="U12">
        <v>5</v>
      </c>
      <c r="V12">
        <v>13</v>
      </c>
      <c r="W12">
        <v>16</v>
      </c>
    </row>
    <row r="13" spans="1:25" x14ac:dyDescent="0.3">
      <c r="C13" s="1"/>
      <c r="D13" s="1"/>
      <c r="E13" s="1"/>
      <c r="F13" s="2"/>
      <c r="G13" t="s">
        <v>8</v>
      </c>
      <c r="H13" t="s">
        <v>0</v>
      </c>
      <c r="I13" t="s">
        <v>1</v>
      </c>
      <c r="J13" t="s">
        <v>45</v>
      </c>
      <c r="K13" t="s">
        <v>31</v>
      </c>
      <c r="L13" t="s">
        <v>0</v>
      </c>
      <c r="M13" t="s">
        <v>1</v>
      </c>
      <c r="N13" t="s">
        <v>11</v>
      </c>
      <c r="O13" t="s">
        <v>11</v>
      </c>
      <c r="P13" s="2"/>
      <c r="Q13" t="s">
        <v>19</v>
      </c>
      <c r="R13" t="s">
        <v>0</v>
      </c>
      <c r="S13" t="s">
        <v>1</v>
      </c>
      <c r="T13" t="s">
        <v>45</v>
      </c>
      <c r="U13">
        <v>6</v>
      </c>
      <c r="V13">
        <v>7</v>
      </c>
      <c r="W13">
        <v>15</v>
      </c>
    </row>
    <row r="14" spans="1:25" x14ac:dyDescent="0.3">
      <c r="F14" s="2"/>
      <c r="G14">
        <v>2</v>
      </c>
      <c r="H14">
        <v>1604</v>
      </c>
      <c r="I14">
        <v>137</v>
      </c>
      <c r="J14" s="1">
        <f>H14/I14</f>
        <v>11.708029197080291</v>
      </c>
      <c r="K14" t="s">
        <v>6</v>
      </c>
      <c r="L14" s="1">
        <v>14</v>
      </c>
      <c r="M14" s="1">
        <v>14</v>
      </c>
      <c r="N14" s="1" t="s">
        <v>36</v>
      </c>
      <c r="O14" s="1" t="s">
        <v>36</v>
      </c>
      <c r="Q14">
        <v>2</v>
      </c>
      <c r="R14">
        <v>1663</v>
      </c>
      <c r="S14" s="1">
        <v>178</v>
      </c>
      <c r="T14" s="1">
        <f>R14/S14</f>
        <v>9.3426966292134832</v>
      </c>
      <c r="U14">
        <v>7</v>
      </c>
      <c r="V14">
        <v>11</v>
      </c>
      <c r="W14">
        <v>28</v>
      </c>
    </row>
    <row r="15" spans="1:25" x14ac:dyDescent="0.3">
      <c r="G15">
        <v>3</v>
      </c>
      <c r="H15">
        <v>1584</v>
      </c>
      <c r="I15" s="1">
        <v>128</v>
      </c>
      <c r="J15" s="1">
        <f t="shared" ref="J15:J23" si="2">H15/I15</f>
        <v>12.375</v>
      </c>
      <c r="K15" t="s">
        <v>4</v>
      </c>
      <c r="L15" s="1">
        <v>14</v>
      </c>
      <c r="M15" s="1">
        <v>5</v>
      </c>
      <c r="N15" s="1" t="s">
        <v>37</v>
      </c>
      <c r="O15" s="1" t="s">
        <v>27</v>
      </c>
      <c r="Q15">
        <v>3</v>
      </c>
      <c r="R15">
        <v>1605</v>
      </c>
      <c r="S15" s="1">
        <v>157</v>
      </c>
      <c r="T15" s="1">
        <f t="shared" ref="T15:T22" si="3">R15/S15</f>
        <v>10.222929936305732</v>
      </c>
      <c r="U15">
        <v>8</v>
      </c>
      <c r="V15">
        <v>9</v>
      </c>
      <c r="W15">
        <v>23</v>
      </c>
    </row>
    <row r="16" spans="1:25" x14ac:dyDescent="0.3">
      <c r="G16">
        <v>4</v>
      </c>
      <c r="H16">
        <v>1617</v>
      </c>
      <c r="I16" s="1">
        <v>124</v>
      </c>
      <c r="J16" s="1">
        <f t="shared" si="2"/>
        <v>13.040322580645162</v>
      </c>
      <c r="K16" t="s">
        <v>3</v>
      </c>
      <c r="L16" s="1">
        <v>40</v>
      </c>
      <c r="M16" s="1">
        <v>35</v>
      </c>
      <c r="N16" s="1" t="s">
        <v>33</v>
      </c>
      <c r="O16" s="1" t="s">
        <v>23</v>
      </c>
      <c r="Q16">
        <v>4</v>
      </c>
      <c r="R16">
        <v>1678</v>
      </c>
      <c r="S16" s="1">
        <v>150</v>
      </c>
      <c r="T16" s="1">
        <f t="shared" si="3"/>
        <v>11.186666666666667</v>
      </c>
      <c r="U16">
        <v>9</v>
      </c>
      <c r="V16">
        <v>12</v>
      </c>
      <c r="W16">
        <v>26</v>
      </c>
    </row>
    <row r="17" spans="7:23" x14ac:dyDescent="0.3">
      <c r="G17">
        <v>5</v>
      </c>
      <c r="H17">
        <v>1581</v>
      </c>
      <c r="I17" s="1">
        <v>117</v>
      </c>
      <c r="J17" s="1">
        <f t="shared" si="2"/>
        <v>13.512820512820513</v>
      </c>
      <c r="K17" t="s">
        <v>2</v>
      </c>
      <c r="L17" s="1">
        <v>15</v>
      </c>
      <c r="M17" s="1">
        <v>12</v>
      </c>
      <c r="N17" s="1" t="s">
        <v>25</v>
      </c>
      <c r="O17" s="1" t="s">
        <v>35</v>
      </c>
      <c r="Q17">
        <v>5</v>
      </c>
      <c r="R17">
        <v>1704</v>
      </c>
      <c r="S17" s="1">
        <v>145</v>
      </c>
      <c r="T17" s="1">
        <f t="shared" si="3"/>
        <v>11.751724137931035</v>
      </c>
      <c r="U17">
        <v>10</v>
      </c>
      <c r="V17">
        <v>7</v>
      </c>
      <c r="W17">
        <v>24</v>
      </c>
    </row>
    <row r="18" spans="7:23" x14ac:dyDescent="0.3">
      <c r="G18">
        <v>6</v>
      </c>
      <c r="H18">
        <v>1528</v>
      </c>
      <c r="I18" s="1">
        <v>115</v>
      </c>
      <c r="J18" s="1">
        <f t="shared" si="2"/>
        <v>13.28695652173913</v>
      </c>
      <c r="Q18">
        <v>6</v>
      </c>
      <c r="R18">
        <v>1587</v>
      </c>
      <c r="S18" s="1">
        <v>143</v>
      </c>
      <c r="T18" s="1">
        <f t="shared" si="3"/>
        <v>11.097902097902098</v>
      </c>
    </row>
    <row r="19" spans="7:23" x14ac:dyDescent="0.3">
      <c r="G19">
        <v>7</v>
      </c>
      <c r="H19">
        <v>1608</v>
      </c>
      <c r="I19" s="1">
        <v>124</v>
      </c>
      <c r="J19" s="1">
        <f t="shared" si="2"/>
        <v>12.96774193548387</v>
      </c>
      <c r="K19" t="s">
        <v>38</v>
      </c>
      <c r="L19" t="s">
        <v>0</v>
      </c>
      <c r="M19" t="s">
        <v>1</v>
      </c>
      <c r="N19" t="s">
        <v>11</v>
      </c>
      <c r="O19" t="s">
        <v>11</v>
      </c>
      <c r="Q19">
        <v>7</v>
      </c>
      <c r="R19">
        <v>1569</v>
      </c>
      <c r="S19" s="1">
        <v>149</v>
      </c>
      <c r="T19" s="1">
        <f t="shared" si="3"/>
        <v>10.530201342281879</v>
      </c>
    </row>
    <row r="20" spans="7:23" x14ac:dyDescent="0.3">
      <c r="G20">
        <v>8</v>
      </c>
      <c r="H20">
        <v>1752</v>
      </c>
      <c r="I20" s="1">
        <v>120</v>
      </c>
      <c r="J20" s="1">
        <f t="shared" si="2"/>
        <v>14.6</v>
      </c>
      <c r="K20" t="s">
        <v>6</v>
      </c>
      <c r="L20" s="1">
        <v>13</v>
      </c>
      <c r="M20" s="1">
        <v>13</v>
      </c>
      <c r="N20" s="1" t="s">
        <v>39</v>
      </c>
      <c r="O20" s="1" t="s">
        <v>40</v>
      </c>
      <c r="Q20">
        <v>8</v>
      </c>
      <c r="R20">
        <v>1607</v>
      </c>
      <c r="S20" s="1">
        <v>142</v>
      </c>
      <c r="T20" s="1">
        <f t="shared" si="3"/>
        <v>11.316901408450704</v>
      </c>
    </row>
    <row r="21" spans="7:23" x14ac:dyDescent="0.3">
      <c r="G21">
        <v>9</v>
      </c>
      <c r="H21">
        <v>1545</v>
      </c>
      <c r="I21" s="1">
        <v>122</v>
      </c>
      <c r="J21" s="1">
        <f t="shared" si="2"/>
        <v>12.663934426229508</v>
      </c>
      <c r="K21" t="s">
        <v>4</v>
      </c>
      <c r="L21" s="1">
        <v>14</v>
      </c>
      <c r="M21" s="1">
        <v>7</v>
      </c>
      <c r="N21" s="1" t="s">
        <v>37</v>
      </c>
      <c r="O21" s="1" t="s">
        <v>41</v>
      </c>
      <c r="Q21">
        <v>9</v>
      </c>
      <c r="R21">
        <v>1598</v>
      </c>
      <c r="S21" s="1">
        <v>142</v>
      </c>
      <c r="T21" s="1">
        <f t="shared" si="3"/>
        <v>11.253521126760564</v>
      </c>
    </row>
    <row r="22" spans="7:23" x14ac:dyDescent="0.3">
      <c r="G22">
        <v>10</v>
      </c>
      <c r="H22">
        <v>1547</v>
      </c>
      <c r="I22" s="1">
        <v>124</v>
      </c>
      <c r="J22" s="1">
        <f t="shared" si="2"/>
        <v>12.475806451612904</v>
      </c>
      <c r="K22" t="s">
        <v>3</v>
      </c>
      <c r="L22" s="1">
        <v>32</v>
      </c>
      <c r="M22" s="1">
        <v>39</v>
      </c>
      <c r="N22" s="1" t="s">
        <v>33</v>
      </c>
      <c r="O22" s="1" t="s">
        <v>15</v>
      </c>
      <c r="Q22">
        <v>10</v>
      </c>
      <c r="R22">
        <v>1625</v>
      </c>
      <c r="S22" s="1">
        <v>141</v>
      </c>
      <c r="T22" s="1">
        <f t="shared" si="3"/>
        <v>11.524822695035461</v>
      </c>
    </row>
    <row r="23" spans="7:23" x14ac:dyDescent="0.3">
      <c r="H23" s="2">
        <f>AVERAGE(H13:H22)</f>
        <v>1596.2222222222222</v>
      </c>
      <c r="I23" s="2">
        <f>AVERAGE(I13:I22)</f>
        <v>123.44444444444444</v>
      </c>
      <c r="J23" s="2">
        <f>AVERAGE(J13:J22)</f>
        <v>12.95895684729015</v>
      </c>
      <c r="K23" t="s">
        <v>2</v>
      </c>
      <c r="L23" s="1">
        <v>14</v>
      </c>
      <c r="M23" s="1">
        <v>11</v>
      </c>
      <c r="N23" s="1" t="s">
        <v>37</v>
      </c>
      <c r="O23" s="1" t="s">
        <v>41</v>
      </c>
      <c r="R23" s="2">
        <f>AVERAGE(R13:R22)</f>
        <v>1626.2222222222222</v>
      </c>
      <c r="S23" s="2">
        <f>AVERAGE(S13:S22)</f>
        <v>149.66666666666666</v>
      </c>
      <c r="T23" s="2">
        <f>AVERAGE(T13:T22)</f>
        <v>10.914151782283069</v>
      </c>
    </row>
    <row r="24" spans="7:23" x14ac:dyDescent="0.3">
      <c r="G24" t="s">
        <v>9</v>
      </c>
      <c r="H24" t="s">
        <v>0</v>
      </c>
      <c r="I24" t="s">
        <v>1</v>
      </c>
      <c r="J24" t="s">
        <v>45</v>
      </c>
      <c r="Q24" t="s">
        <v>20</v>
      </c>
      <c r="R24" t="s">
        <v>0</v>
      </c>
      <c r="S24" t="s">
        <v>1</v>
      </c>
      <c r="T24" t="s">
        <v>45</v>
      </c>
    </row>
    <row r="25" spans="7:23" x14ac:dyDescent="0.3">
      <c r="G25">
        <v>2</v>
      </c>
      <c r="H25">
        <v>1568</v>
      </c>
      <c r="I25" s="1">
        <v>137</v>
      </c>
      <c r="J25" s="1">
        <f>H25/I25</f>
        <v>11.445255474452555</v>
      </c>
      <c r="K25" t="s">
        <v>42</v>
      </c>
      <c r="L25" t="s">
        <v>0</v>
      </c>
      <c r="M25" t="s">
        <v>1</v>
      </c>
      <c r="N25" t="s">
        <v>11</v>
      </c>
      <c r="O25" t="s">
        <v>11</v>
      </c>
      <c r="Q25">
        <v>2</v>
      </c>
      <c r="R25">
        <v>1627</v>
      </c>
      <c r="S25" s="1">
        <v>168</v>
      </c>
      <c r="T25" s="1">
        <f>R25/S25</f>
        <v>9.6845238095238102</v>
      </c>
    </row>
    <row r="26" spans="7:23" x14ac:dyDescent="0.3">
      <c r="G26">
        <v>3</v>
      </c>
      <c r="H26">
        <v>1681</v>
      </c>
      <c r="I26">
        <v>127</v>
      </c>
      <c r="J26" s="1">
        <f t="shared" ref="J26:J33" si="4">H26/I26</f>
        <v>13.236220472440944</v>
      </c>
      <c r="K26" t="s">
        <v>6</v>
      </c>
      <c r="L26" s="1">
        <v>13</v>
      </c>
      <c r="M26" s="1">
        <v>13</v>
      </c>
      <c r="N26" s="1" t="s">
        <v>40</v>
      </c>
      <c r="O26" s="1" t="s">
        <v>40</v>
      </c>
      <c r="Q26">
        <v>3</v>
      </c>
      <c r="R26">
        <v>1607</v>
      </c>
      <c r="S26" s="1">
        <v>154</v>
      </c>
      <c r="T26" s="1">
        <f t="shared" ref="T26:T33" si="5">R26/S26</f>
        <v>10.435064935064934</v>
      </c>
    </row>
    <row r="27" spans="7:23" x14ac:dyDescent="0.3">
      <c r="G27">
        <v>4</v>
      </c>
      <c r="H27">
        <v>1732</v>
      </c>
      <c r="I27" s="1">
        <v>123</v>
      </c>
      <c r="J27" s="1">
        <f t="shared" si="4"/>
        <v>14.081300813008131</v>
      </c>
      <c r="K27" t="s">
        <v>4</v>
      </c>
      <c r="L27" s="1">
        <v>14</v>
      </c>
      <c r="M27" s="1">
        <v>9</v>
      </c>
      <c r="N27" s="1" t="s">
        <v>37</v>
      </c>
      <c r="O27" s="1" t="s">
        <v>27</v>
      </c>
      <c r="Q27">
        <v>4</v>
      </c>
      <c r="R27">
        <v>1713</v>
      </c>
      <c r="S27" s="1">
        <v>151</v>
      </c>
      <c r="T27" s="1">
        <f t="shared" si="5"/>
        <v>11.344370860927153</v>
      </c>
    </row>
    <row r="28" spans="7:23" x14ac:dyDescent="0.3">
      <c r="G28">
        <v>5</v>
      </c>
      <c r="H28">
        <v>1578</v>
      </c>
      <c r="I28" s="1">
        <v>121</v>
      </c>
      <c r="J28" s="1">
        <f t="shared" si="4"/>
        <v>13.041322314049587</v>
      </c>
      <c r="K28" t="s">
        <v>3</v>
      </c>
      <c r="L28" s="1">
        <v>25</v>
      </c>
      <c r="M28" s="1">
        <v>39</v>
      </c>
      <c r="N28" s="1" t="s">
        <v>33</v>
      </c>
      <c r="O28" s="1" t="s">
        <v>15</v>
      </c>
      <c r="Q28">
        <v>5</v>
      </c>
      <c r="R28">
        <v>1697</v>
      </c>
      <c r="S28" s="1">
        <v>152</v>
      </c>
      <c r="T28" s="1">
        <f t="shared" si="5"/>
        <v>11.164473684210526</v>
      </c>
    </row>
    <row r="29" spans="7:23" x14ac:dyDescent="0.3">
      <c r="G29">
        <v>6</v>
      </c>
      <c r="H29">
        <v>1629</v>
      </c>
      <c r="I29" s="1">
        <v>123</v>
      </c>
      <c r="J29" s="1">
        <f t="shared" si="4"/>
        <v>13.24390243902439</v>
      </c>
      <c r="K29" t="s">
        <v>2</v>
      </c>
      <c r="L29" s="1">
        <v>14</v>
      </c>
      <c r="M29" s="1">
        <v>10</v>
      </c>
      <c r="N29" s="1" t="s">
        <v>37</v>
      </c>
      <c r="O29" s="1" t="s">
        <v>16</v>
      </c>
      <c r="Q29">
        <v>6</v>
      </c>
      <c r="R29">
        <v>1630</v>
      </c>
      <c r="S29" s="1">
        <v>145</v>
      </c>
      <c r="T29" s="1">
        <f t="shared" si="5"/>
        <v>11.241379310344827</v>
      </c>
    </row>
    <row r="30" spans="7:23" x14ac:dyDescent="0.3">
      <c r="G30">
        <v>7</v>
      </c>
      <c r="H30">
        <v>1537</v>
      </c>
      <c r="I30" s="1">
        <v>128</v>
      </c>
      <c r="J30" s="1">
        <f t="shared" si="4"/>
        <v>12.0078125</v>
      </c>
      <c r="K30" s="2"/>
      <c r="N30" s="1"/>
      <c r="O30" s="1"/>
      <c r="P30" s="1"/>
      <c r="Q30">
        <v>7</v>
      </c>
      <c r="R30">
        <v>1623</v>
      </c>
      <c r="S30" s="1">
        <v>143</v>
      </c>
      <c r="T30" s="1">
        <f t="shared" si="5"/>
        <v>11.34965034965035</v>
      </c>
    </row>
    <row r="31" spans="7:23" x14ac:dyDescent="0.3">
      <c r="G31">
        <v>8</v>
      </c>
      <c r="H31">
        <v>1525</v>
      </c>
      <c r="I31" s="1">
        <v>121</v>
      </c>
      <c r="J31" s="1">
        <f t="shared" si="4"/>
        <v>12.603305785123966</v>
      </c>
      <c r="K31" s="2"/>
      <c r="N31" s="1"/>
      <c r="O31" s="1"/>
      <c r="P31" s="1"/>
      <c r="Q31">
        <v>8</v>
      </c>
      <c r="R31">
        <v>1617</v>
      </c>
      <c r="S31" s="1">
        <v>142</v>
      </c>
      <c r="T31" s="1">
        <f t="shared" si="5"/>
        <v>11.387323943661972</v>
      </c>
    </row>
    <row r="32" spans="7:23" x14ac:dyDescent="0.3">
      <c r="G32">
        <v>9</v>
      </c>
      <c r="H32">
        <v>1532</v>
      </c>
      <c r="I32" s="1">
        <v>124</v>
      </c>
      <c r="J32" s="1">
        <f t="shared" si="4"/>
        <v>12.35483870967742</v>
      </c>
      <c r="K32" s="2"/>
      <c r="N32" s="1"/>
      <c r="O32" s="1"/>
      <c r="P32" s="1"/>
      <c r="Q32">
        <v>9</v>
      </c>
      <c r="R32">
        <v>1640</v>
      </c>
      <c r="S32" s="1">
        <v>149</v>
      </c>
      <c r="T32" s="1">
        <f t="shared" si="5"/>
        <v>11.006711409395972</v>
      </c>
    </row>
    <row r="33" spans="7:20" x14ac:dyDescent="0.3">
      <c r="G33">
        <v>10</v>
      </c>
      <c r="H33">
        <v>1602</v>
      </c>
      <c r="I33" s="1">
        <v>114</v>
      </c>
      <c r="J33" s="1">
        <f t="shared" si="4"/>
        <v>14.052631578947368</v>
      </c>
      <c r="K33" s="2"/>
      <c r="N33" s="1"/>
      <c r="O33" s="1"/>
      <c r="P33" s="1"/>
      <c r="Q33">
        <v>10</v>
      </c>
      <c r="R33">
        <v>1657</v>
      </c>
      <c r="S33" s="1">
        <v>143</v>
      </c>
      <c r="T33" s="1">
        <f t="shared" si="5"/>
        <v>11.587412587412587</v>
      </c>
    </row>
    <row r="34" spans="7:20" x14ac:dyDescent="0.3">
      <c r="H34" s="2">
        <f>AVERAGE(H24:H33)</f>
        <v>1598.2222222222222</v>
      </c>
      <c r="I34" s="2">
        <f>AVERAGE(I24:I33)</f>
        <v>124.22222222222223</v>
      </c>
      <c r="J34" s="2">
        <f>AVERAGE(J24:J33)</f>
        <v>12.896287787413819</v>
      </c>
      <c r="K34" s="2"/>
      <c r="N34" s="1"/>
      <c r="O34" s="1"/>
      <c r="P34" s="1"/>
      <c r="R34" s="2">
        <f>AVERAGE(R24:R33)</f>
        <v>1645.6666666666667</v>
      </c>
      <c r="S34" s="2">
        <f>AVERAGE(S24:S33)</f>
        <v>149.66666666666666</v>
      </c>
      <c r="T34" s="2">
        <f>AVERAGE(T24:T33)</f>
        <v>11.022323432243571</v>
      </c>
    </row>
    <row r="35" spans="7:20" x14ac:dyDescent="0.3">
      <c r="G35" t="s">
        <v>10</v>
      </c>
      <c r="H35" t="s">
        <v>0</v>
      </c>
      <c r="I35" t="s">
        <v>1</v>
      </c>
      <c r="J35" t="s">
        <v>45</v>
      </c>
      <c r="L35" t="s">
        <v>28</v>
      </c>
      <c r="N35" s="1"/>
      <c r="O35" s="1"/>
      <c r="P35" s="1"/>
      <c r="Q35" t="s">
        <v>21</v>
      </c>
      <c r="R35" t="s">
        <v>0</v>
      </c>
      <c r="S35" t="s">
        <v>1</v>
      </c>
      <c r="T35" t="s">
        <v>45</v>
      </c>
    </row>
    <row r="36" spans="7:20" x14ac:dyDescent="0.3">
      <c r="G36">
        <v>2</v>
      </c>
      <c r="H36">
        <v>1557</v>
      </c>
      <c r="I36" s="1">
        <v>146</v>
      </c>
      <c r="J36" s="1">
        <f>H36/I36</f>
        <v>10.664383561643836</v>
      </c>
      <c r="K36" s="2"/>
      <c r="N36" s="1"/>
      <c r="O36" s="1"/>
      <c r="P36" s="1"/>
      <c r="Q36">
        <v>2</v>
      </c>
      <c r="R36">
        <v>1810</v>
      </c>
      <c r="S36" s="1">
        <v>173</v>
      </c>
      <c r="T36" s="1">
        <f>R36/S36</f>
        <v>10.462427745664741</v>
      </c>
    </row>
    <row r="37" spans="7:20" x14ac:dyDescent="0.3">
      <c r="G37">
        <v>3</v>
      </c>
      <c r="H37">
        <v>1528</v>
      </c>
      <c r="I37" s="1">
        <v>138</v>
      </c>
      <c r="J37" s="1">
        <f t="shared" ref="J37:J44" si="6">H37/I37</f>
        <v>11.072463768115941</v>
      </c>
      <c r="K37" s="2"/>
      <c r="N37" s="1"/>
      <c r="O37" s="1"/>
      <c r="P37" s="1"/>
      <c r="Q37">
        <v>3</v>
      </c>
      <c r="R37">
        <v>1828</v>
      </c>
      <c r="S37" s="1">
        <v>164</v>
      </c>
      <c r="T37" s="1">
        <f t="shared" ref="T37:T44" si="7">R37/S37</f>
        <v>11.146341463414634</v>
      </c>
    </row>
    <row r="38" spans="7:20" x14ac:dyDescent="0.3">
      <c r="G38">
        <v>4</v>
      </c>
      <c r="H38">
        <v>1634</v>
      </c>
      <c r="I38">
        <v>126</v>
      </c>
      <c r="J38" s="1">
        <f t="shared" si="6"/>
        <v>12.968253968253968</v>
      </c>
      <c r="K38" s="2"/>
      <c r="N38" s="1"/>
      <c r="O38" s="1"/>
      <c r="P38" s="1"/>
      <c r="Q38">
        <v>4</v>
      </c>
      <c r="R38">
        <v>1737</v>
      </c>
      <c r="S38" s="1">
        <v>152</v>
      </c>
      <c r="T38" s="1">
        <f t="shared" si="7"/>
        <v>11.427631578947368</v>
      </c>
    </row>
    <row r="39" spans="7:20" x14ac:dyDescent="0.3">
      <c r="G39">
        <v>5</v>
      </c>
      <c r="H39">
        <v>1646</v>
      </c>
      <c r="I39" s="1">
        <v>122</v>
      </c>
      <c r="J39" s="1">
        <f t="shared" si="6"/>
        <v>13.491803278688524</v>
      </c>
      <c r="K39" s="2"/>
      <c r="N39" s="1"/>
      <c r="O39" s="1"/>
      <c r="P39" s="2"/>
      <c r="Q39">
        <v>5</v>
      </c>
      <c r="R39">
        <v>1853</v>
      </c>
      <c r="S39" s="1">
        <v>149</v>
      </c>
      <c r="T39" s="1">
        <f t="shared" si="7"/>
        <v>12.436241610738255</v>
      </c>
    </row>
    <row r="40" spans="7:20" x14ac:dyDescent="0.3">
      <c r="G40">
        <v>6</v>
      </c>
      <c r="H40">
        <v>1507</v>
      </c>
      <c r="I40" s="1">
        <v>122</v>
      </c>
      <c r="J40" s="1">
        <f t="shared" si="6"/>
        <v>12.352459016393443</v>
      </c>
      <c r="K40" s="2"/>
      <c r="N40" s="1"/>
      <c r="O40" s="1"/>
      <c r="P40" s="2"/>
      <c r="Q40">
        <v>6</v>
      </c>
      <c r="R40">
        <v>1704</v>
      </c>
      <c r="S40" s="1">
        <v>150</v>
      </c>
      <c r="T40" s="1">
        <f t="shared" si="7"/>
        <v>11.36</v>
      </c>
    </row>
    <row r="41" spans="7:20" x14ac:dyDescent="0.3">
      <c r="G41">
        <v>7</v>
      </c>
      <c r="H41">
        <v>1595</v>
      </c>
      <c r="I41" s="1">
        <v>119</v>
      </c>
      <c r="J41" s="1">
        <f t="shared" si="6"/>
        <v>13.403361344537815</v>
      </c>
      <c r="K41" s="2"/>
      <c r="N41" s="1"/>
      <c r="O41" s="1"/>
      <c r="P41" s="2"/>
      <c r="Q41">
        <v>7</v>
      </c>
      <c r="R41">
        <v>1676</v>
      </c>
      <c r="S41" s="1">
        <v>146</v>
      </c>
      <c r="T41" s="1">
        <f t="shared" si="7"/>
        <v>11.479452054794521</v>
      </c>
    </row>
    <row r="42" spans="7:20" x14ac:dyDescent="0.3">
      <c r="G42">
        <v>8</v>
      </c>
      <c r="H42">
        <v>1520</v>
      </c>
      <c r="I42" s="1">
        <v>125</v>
      </c>
      <c r="J42" s="1">
        <f t="shared" si="6"/>
        <v>12.16</v>
      </c>
      <c r="Q42">
        <v>8</v>
      </c>
      <c r="R42">
        <v>1660</v>
      </c>
      <c r="S42" s="1">
        <v>160</v>
      </c>
      <c r="T42" s="1">
        <f t="shared" si="7"/>
        <v>10.375</v>
      </c>
    </row>
    <row r="43" spans="7:20" x14ac:dyDescent="0.3">
      <c r="G43">
        <v>9</v>
      </c>
      <c r="H43">
        <v>1706</v>
      </c>
      <c r="I43" s="1">
        <v>118</v>
      </c>
      <c r="J43" s="1">
        <f t="shared" si="6"/>
        <v>14.457627118644067</v>
      </c>
      <c r="Q43">
        <v>9</v>
      </c>
      <c r="R43">
        <v>1630</v>
      </c>
      <c r="S43" s="1">
        <v>150</v>
      </c>
      <c r="T43" s="1">
        <f t="shared" si="7"/>
        <v>10.866666666666667</v>
      </c>
    </row>
    <row r="44" spans="7:20" x14ac:dyDescent="0.3">
      <c r="G44">
        <v>10</v>
      </c>
      <c r="H44">
        <v>1774</v>
      </c>
      <c r="I44" s="1">
        <v>118</v>
      </c>
      <c r="J44" s="1">
        <f t="shared" si="6"/>
        <v>15.033898305084746</v>
      </c>
      <c r="K44" s="2"/>
      <c r="Q44">
        <v>10</v>
      </c>
      <c r="R44">
        <v>1689</v>
      </c>
      <c r="S44" s="1">
        <v>146</v>
      </c>
      <c r="T44" s="1">
        <f t="shared" si="7"/>
        <v>11.568493150684931</v>
      </c>
    </row>
    <row r="45" spans="7:20" x14ac:dyDescent="0.3">
      <c r="H45" s="2">
        <f>AVERAGE(H35:H44)</f>
        <v>1607.4444444444443</v>
      </c>
      <c r="I45" s="2">
        <f>AVERAGE(I35:I44)</f>
        <v>126</v>
      </c>
      <c r="J45" s="2">
        <f>AVERAGE(J35:J44)</f>
        <v>12.844916706818037</v>
      </c>
      <c r="K45" s="2"/>
      <c r="R45" s="2">
        <f>AVERAGE(R35:R44)</f>
        <v>1731.8888888888889</v>
      </c>
      <c r="S45" s="2">
        <f>AVERAGE(S35:S44)</f>
        <v>154.44444444444446</v>
      </c>
      <c r="T45" s="2">
        <f>AVERAGE(T35:T44)</f>
        <v>11.235806030101237</v>
      </c>
    </row>
    <row r="46" spans="7:20" x14ac:dyDescent="0.3">
      <c r="I46" s="1"/>
      <c r="J46" s="1"/>
      <c r="K46" s="2"/>
    </row>
    <row r="47" spans="7:20" x14ac:dyDescent="0.3">
      <c r="I47" s="1"/>
      <c r="J47" s="1"/>
      <c r="K47" s="2"/>
    </row>
    <row r="48" spans="7:20" x14ac:dyDescent="0.3">
      <c r="I48" s="1"/>
      <c r="J48" s="1"/>
      <c r="K48" s="2"/>
    </row>
    <row r="49" spans="9:11" x14ac:dyDescent="0.3">
      <c r="I49" s="1"/>
      <c r="J49" s="1"/>
      <c r="K49" s="2"/>
    </row>
    <row r="50" spans="9:11" x14ac:dyDescent="0.3">
      <c r="I50" s="1"/>
      <c r="J50" s="1"/>
      <c r="K50" s="2"/>
    </row>
    <row r="51" spans="9:11" x14ac:dyDescent="0.3">
      <c r="I51" s="1"/>
      <c r="J51" s="1"/>
      <c r="K51" s="2"/>
    </row>
    <row r="52" spans="9:11" x14ac:dyDescent="0.3">
      <c r="I52" s="1"/>
      <c r="J52" s="1"/>
      <c r="K52" s="2"/>
    </row>
    <row r="53" spans="9:11" x14ac:dyDescent="0.3">
      <c r="I53" s="1"/>
      <c r="J53" s="1"/>
      <c r="K53" s="2"/>
    </row>
    <row r="54" spans="9:11" x14ac:dyDescent="0.3">
      <c r="I54" s="1"/>
      <c r="J54" s="1"/>
      <c r="K54" s="2"/>
    </row>
    <row r="55" spans="9:11" x14ac:dyDescent="0.3">
      <c r="I55" s="1"/>
      <c r="J55" s="1"/>
      <c r="K55" s="2"/>
    </row>
    <row r="56" spans="9:11" x14ac:dyDescent="0.3">
      <c r="I56" s="1"/>
      <c r="J56" s="1"/>
      <c r="K5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Mougin</dc:creator>
  <cp:lastModifiedBy>Enzo Mougin</cp:lastModifiedBy>
  <dcterms:created xsi:type="dcterms:W3CDTF">2025-03-24T14:15:43Z</dcterms:created>
  <dcterms:modified xsi:type="dcterms:W3CDTF">2025-04-02T15:41:54Z</dcterms:modified>
</cp:coreProperties>
</file>