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ejemplo simple" sheetId="1" r:id="rId1"/>
    <sheet name="soft margin" sheetId="4" r:id="rId2"/>
  </sheets>
  <definedNames>
    <definedName name="solver_adj" localSheetId="0" hidden="1">'ejemplo simple'!$G$3:$I$3</definedName>
    <definedName name="solver_adj" localSheetId="1" hidden="1">'soft margin'!$E$2:$E$10,'soft margin'!$H$3:$J$3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'ejemplo simple'!$D$2:$D$10</definedName>
    <definedName name="solver_lhs1" localSheetId="1" hidden="1">'soft margin'!$E$2:$E$10</definedName>
    <definedName name="solver_lhs2" localSheetId="1" hidden="1">'soft margin'!$E$2:$E$10</definedName>
    <definedName name="solver_lhs3" localSheetId="1" hidden="1">'soft margin'!$F$2:$F$10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'ejemplo simple'!$M$3</definedName>
    <definedName name="solver_opt" localSheetId="1" hidden="1">'soft margin'!$N$3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hs1" localSheetId="0" hidden="1">1</definedName>
    <definedName name="solver_rhs1" localSheetId="1" hidden="1">1</definedName>
    <definedName name="solver_rhs2" localSheetId="1" hidden="1">0</definedName>
    <definedName name="solver_rhs3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N3" i="4" l="1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D10" i="4"/>
  <c r="F10" i="4" s="1"/>
  <c r="D9" i="4"/>
  <c r="F9" i="4" s="1"/>
  <c r="D8" i="4"/>
  <c r="F8" i="4" s="1"/>
  <c r="D7" i="4"/>
  <c r="F7" i="4" s="1"/>
  <c r="D6" i="4"/>
  <c r="F6" i="4" s="1"/>
  <c r="D5" i="4"/>
  <c r="F5" i="4" s="1"/>
  <c r="D4" i="4"/>
  <c r="F4" i="4" s="1"/>
  <c r="D3" i="4"/>
  <c r="F3" i="4" s="1"/>
  <c r="D2" i="4"/>
  <c r="F2" i="4" s="1"/>
  <c r="E18" i="1"/>
  <c r="E19" i="1"/>
  <c r="E20" i="1"/>
  <c r="E21" i="1"/>
  <c r="E22" i="1"/>
  <c r="E23" i="1"/>
  <c r="E24" i="1"/>
  <c r="E25" i="1"/>
  <c r="E26" i="1"/>
  <c r="E27" i="1"/>
  <c r="E17" i="1"/>
  <c r="D27" i="1"/>
  <c r="D26" i="1"/>
  <c r="D25" i="1"/>
  <c r="D24" i="1"/>
  <c r="D23" i="1"/>
  <c r="D22" i="1"/>
  <c r="D21" i="1"/>
  <c r="D20" i="1"/>
  <c r="D19" i="1"/>
  <c r="D18" i="1"/>
  <c r="D17" i="1"/>
  <c r="M3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<sst xmlns="http://schemas.openxmlformats.org/spreadsheetml/2006/main" count="21" uniqueCount="12">
  <si>
    <t>w1</t>
  </si>
  <si>
    <t>w2</t>
  </si>
  <si>
    <t>b</t>
  </si>
  <si>
    <t>error</t>
  </si>
  <si>
    <t>x2</t>
  </si>
  <si>
    <t>estado</t>
  </si>
  <si>
    <t>x1</t>
  </si>
  <si>
    <t>separacion</t>
  </si>
  <si>
    <t>Inicializacion</t>
  </si>
  <si>
    <t>C (penalidad del margen)</t>
  </si>
  <si>
    <t>slack</t>
  </si>
  <si>
    <t>separacion + 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</si>
</sst>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 originales</c:v>
          </c:tx>
          <c:spPr>
            <a:ln w="28575">
              <a:noFill/>
            </a:ln>
          </c:spPr>
          <c:xVal>
            <c:numRef>
              <c:f>'ejemplo simple'!$A$2:$A$10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-4</c:v>
                </c:pt>
                <c:pt idx="5">
                  <c:v>2</c:v>
                </c:pt>
                <c:pt idx="6">
                  <c:v>5</c:v>
                </c:pt>
                <c:pt idx="7">
                  <c:v>-6</c:v>
                </c:pt>
                <c:pt idx="8">
                  <c:v>-7</c:v>
                </c:pt>
              </c:numCache>
            </c:numRef>
          </c:xVal>
          <c:yVal>
            <c:numRef>
              <c:f>'ejemplo simple'!$B$2:$B$10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v>Primer separador</c:v>
          </c:tx>
          <c:spPr>
            <a:ln w="28575">
              <a:noFill/>
            </a:ln>
          </c:spPr>
          <c:xVal>
            <c:numRef>
              <c:f>'ejemplo simple'!$D$17:$D$32</c:f>
              <c:numCache>
                <c:formatCode>General</c:formatCode>
                <c:ptCount val="16"/>
                <c:pt idx="0">
                  <c:v>-1.000000101141642</c:v>
                </c:pt>
                <c:pt idx="1">
                  <c:v>0.49999996731057172</c:v>
                </c:pt>
                <c:pt idx="2">
                  <c:v>2.0000000357627856</c:v>
                </c:pt>
                <c:pt idx="3">
                  <c:v>3.5000001042149993</c:v>
                </c:pt>
                <c:pt idx="4">
                  <c:v>5.000000172667213</c:v>
                </c:pt>
                <c:pt idx="5">
                  <c:v>6.5000002411194275</c:v>
                </c:pt>
                <c:pt idx="6">
                  <c:v>8.0000003095716412</c:v>
                </c:pt>
                <c:pt idx="7">
                  <c:v>9.500000378023854</c:v>
                </c:pt>
                <c:pt idx="8">
                  <c:v>11.000000446476069</c:v>
                </c:pt>
                <c:pt idx="9">
                  <c:v>12.500000514928281</c:v>
                </c:pt>
                <c:pt idx="10">
                  <c:v>14.000000583380496</c:v>
                </c:pt>
              </c:numCache>
            </c:numRef>
          </c:xVal>
          <c:yVal>
            <c:numRef>
              <c:f>'ejemplo simple'!$C$17:$C$32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Segundo separador</c:v>
          </c:tx>
          <c:spPr>
            <a:ln w="28575">
              <a:noFill/>
            </a:ln>
          </c:spPr>
          <c:xVal>
            <c:numRef>
              <c:f>'ejemplo simple'!$E$17:$E$32</c:f>
              <c:numCache>
                <c:formatCode>General</c:formatCode>
                <c:ptCount val="16"/>
                <c:pt idx="0">
                  <c:v>-13.000000684522137</c:v>
                </c:pt>
                <c:pt idx="1">
                  <c:v>-11.500000616069924</c:v>
                </c:pt>
                <c:pt idx="2">
                  <c:v>-10.000000547617709</c:v>
                </c:pt>
                <c:pt idx="3">
                  <c:v>-8.5000004791654948</c:v>
                </c:pt>
                <c:pt idx="4">
                  <c:v>-7.0000004107132829</c:v>
                </c:pt>
                <c:pt idx="5">
                  <c:v>-5.5000003422610675</c:v>
                </c:pt>
                <c:pt idx="6">
                  <c:v>-4.0000002738088538</c:v>
                </c:pt>
                <c:pt idx="7">
                  <c:v>-2.5000002053566406</c:v>
                </c:pt>
                <c:pt idx="8">
                  <c:v>-1.0000001369044271</c:v>
                </c:pt>
                <c:pt idx="9">
                  <c:v>0.49999993154778644</c:v>
                </c:pt>
                <c:pt idx="10">
                  <c:v>2.0000000000000013</c:v>
                </c:pt>
              </c:numCache>
            </c:numRef>
          </c:xVal>
          <c:yVal>
            <c:numRef>
              <c:f>'ejemplo simple'!$C$17:$C$32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0016"/>
        <c:axId val="140344320"/>
      </c:scatterChart>
      <c:valAx>
        <c:axId val="787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344320"/>
        <c:crosses val="autoZero"/>
        <c:crossBetween val="midCat"/>
      </c:valAx>
      <c:valAx>
        <c:axId val="1403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9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originales</c:v>
          </c:tx>
          <c:spPr>
            <a:ln w="28575">
              <a:noFill/>
            </a:ln>
          </c:spPr>
          <c:xVal>
            <c:numRef>
              <c:f>'ejemplo simple'!$A$2:$A$10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-4</c:v>
                </c:pt>
                <c:pt idx="5">
                  <c:v>2</c:v>
                </c:pt>
                <c:pt idx="6">
                  <c:v>5</c:v>
                </c:pt>
                <c:pt idx="7">
                  <c:v>-6</c:v>
                </c:pt>
                <c:pt idx="8">
                  <c:v>-7</c:v>
                </c:pt>
              </c:numCache>
            </c:numRef>
          </c:xVal>
          <c:yVal>
            <c:numRef>
              <c:f>'ejemplo simple'!$B$2:$B$10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5712"/>
        <c:axId val="73077504"/>
      </c:scatterChart>
      <c:valAx>
        <c:axId val="730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77504"/>
        <c:crosses val="autoZero"/>
        <c:crossBetween val="midCat"/>
      </c:valAx>
      <c:valAx>
        <c:axId val="730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7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 originales</c:v>
          </c:tx>
          <c:spPr>
            <a:ln w="28575">
              <a:noFill/>
            </a:ln>
          </c:spPr>
          <c:xVal>
            <c:numRef>
              <c:f>'soft margin'!$A$2:$A$10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-4</c:v>
                </c:pt>
                <c:pt idx="5">
                  <c:v>2</c:v>
                </c:pt>
                <c:pt idx="6">
                  <c:v>5</c:v>
                </c:pt>
                <c:pt idx="7">
                  <c:v>-6</c:v>
                </c:pt>
                <c:pt idx="8">
                  <c:v>-7</c:v>
                </c:pt>
              </c:numCache>
            </c:numRef>
          </c:xVal>
          <c:yVal>
            <c:numRef>
              <c:f>'soft margin'!$B$2:$B$10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v>Primer separador</c:v>
          </c:tx>
          <c:spPr>
            <a:ln w="28575">
              <a:noFill/>
            </a:ln>
          </c:spPr>
          <c:xVal>
            <c:numRef>
              <c:f>'soft margin'!$D$17:$D$32</c:f>
              <c:numCache>
                <c:formatCode>General</c:formatCode>
                <c:ptCount val="16"/>
                <c:pt idx="0">
                  <c:v>-0.34513245634537082</c:v>
                </c:pt>
                <c:pt idx="1">
                  <c:v>1.3274337690106359</c:v>
                </c:pt>
                <c:pt idx="2">
                  <c:v>2.9999999943666427</c:v>
                </c:pt>
                <c:pt idx="3">
                  <c:v>4.6725662197226496</c:v>
                </c:pt>
                <c:pt idx="4">
                  <c:v>6.3451324450786561</c:v>
                </c:pt>
                <c:pt idx="5">
                  <c:v>8.0176986704346618</c:v>
                </c:pt>
                <c:pt idx="6">
                  <c:v>9.6902648957906692</c:v>
                </c:pt>
                <c:pt idx="7">
                  <c:v>11.362831121146677</c:v>
                </c:pt>
                <c:pt idx="8">
                  <c:v>13.035397346502684</c:v>
                </c:pt>
                <c:pt idx="9">
                  <c:v>14.707963571858688</c:v>
                </c:pt>
                <c:pt idx="10">
                  <c:v>16.380529797214695</c:v>
                </c:pt>
              </c:numCache>
            </c:numRef>
          </c:xVal>
          <c:yVal>
            <c:numRef>
              <c:f>'soft margin'!$C$17:$C$32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Segundo separador</c:v>
          </c:tx>
          <c:spPr>
            <a:ln w="28575">
              <a:noFill/>
            </a:ln>
          </c:spPr>
          <c:xVal>
            <c:numRef>
              <c:f>'soft margin'!$E$17:$E$32</c:f>
              <c:numCache>
                <c:formatCode>General</c:formatCode>
                <c:ptCount val="16"/>
                <c:pt idx="0">
                  <c:v>-14.725662164156386</c:v>
                </c:pt>
                <c:pt idx="1">
                  <c:v>-13.053095938800379</c:v>
                </c:pt>
                <c:pt idx="2">
                  <c:v>-11.380529713444371</c:v>
                </c:pt>
                <c:pt idx="3">
                  <c:v>-9.7079634880883638</c:v>
                </c:pt>
                <c:pt idx="4">
                  <c:v>-8.0353972627323582</c:v>
                </c:pt>
                <c:pt idx="5">
                  <c:v>-6.3628310373763526</c:v>
                </c:pt>
                <c:pt idx="6">
                  <c:v>-4.6902648120203452</c:v>
                </c:pt>
                <c:pt idx="7">
                  <c:v>-3.0176985866643382</c:v>
                </c:pt>
                <c:pt idx="8">
                  <c:v>-1.3451323613083315</c:v>
                </c:pt>
                <c:pt idx="9">
                  <c:v>0.32743386404767394</c:v>
                </c:pt>
                <c:pt idx="10">
                  <c:v>2.0000000894036809</c:v>
                </c:pt>
              </c:numCache>
            </c:numRef>
          </c:xVal>
          <c:yVal>
            <c:numRef>
              <c:f>'soft margin'!$C$17:$C$32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4000"/>
        <c:axId val="73122176"/>
      </c:scatterChart>
      <c:valAx>
        <c:axId val="731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22176"/>
        <c:crosses val="autoZero"/>
        <c:crossBetween val="midCat"/>
      </c:valAx>
      <c:valAx>
        <c:axId val="731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0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 originales</c:v>
          </c:tx>
          <c:spPr>
            <a:ln w="28575">
              <a:noFill/>
            </a:ln>
          </c:spPr>
          <c:xVal>
            <c:numRef>
              <c:f>'soft margin'!$A$2:$A$10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-4</c:v>
                </c:pt>
                <c:pt idx="5">
                  <c:v>2</c:v>
                </c:pt>
                <c:pt idx="6">
                  <c:v>5</c:v>
                </c:pt>
                <c:pt idx="7">
                  <c:v>-6</c:v>
                </c:pt>
                <c:pt idx="8">
                  <c:v>-7</c:v>
                </c:pt>
              </c:numCache>
            </c:numRef>
          </c:xVal>
          <c:yVal>
            <c:numRef>
              <c:f>'soft margin'!$B$2:$B$10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1520"/>
        <c:axId val="73133056"/>
      </c:scatterChart>
      <c:valAx>
        <c:axId val="731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33056"/>
        <c:crosses val="autoZero"/>
        <c:crossBetween val="midCat"/>
      </c:valAx>
      <c:valAx>
        <c:axId val="731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3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13</xdr:row>
      <xdr:rowOff>9525</xdr:rowOff>
    </xdr:from>
    <xdr:to>
      <xdr:col>18</xdr:col>
      <xdr:colOff>647700</xdr:colOff>
      <xdr:row>27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12</xdr:row>
      <xdr:rowOff>161925</xdr:rowOff>
    </xdr:from>
    <xdr:to>
      <xdr:col>12</xdr:col>
      <xdr:colOff>390525</xdr:colOff>
      <xdr:row>27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13</xdr:row>
      <xdr:rowOff>66675</xdr:rowOff>
    </xdr:from>
    <xdr:to>
      <xdr:col>17</xdr:col>
      <xdr:colOff>323850</xdr:colOff>
      <xdr:row>27</xdr:row>
      <xdr:rowOff>142875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13</xdr:row>
      <xdr:rowOff>57150</xdr:rowOff>
    </xdr:from>
    <xdr:to>
      <xdr:col>11</xdr:col>
      <xdr:colOff>38100</xdr:colOff>
      <xdr:row>27</xdr:row>
      <xdr:rowOff>133350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D2" sqref="D2"/>
    </sheetView>
  </sheetViews>
  <sheetFormatPr baseColWidth="10" defaultRowHeight="15" x14ac:dyDescent="0.25"/>
  <sheetData>
    <row r="1" spans="1:13" x14ac:dyDescent="0.25">
      <c r="A1" s="2" t="s">
        <v>6</v>
      </c>
      <c r="B1" s="2" t="s">
        <v>4</v>
      </c>
      <c r="C1" s="2" t="s">
        <v>5</v>
      </c>
      <c r="D1" s="2" t="s">
        <v>7</v>
      </c>
    </row>
    <row r="2" spans="1:13" x14ac:dyDescent="0.25">
      <c r="A2" s="1">
        <v>2</v>
      </c>
      <c r="B2" s="1">
        <v>2</v>
      </c>
      <c r="C2" s="1">
        <v>1</v>
      </c>
      <c r="D2" s="3">
        <f t="shared" ref="D2:D10" si="0">C2*(SUMPRODUCT($G$3:$H$3,A2:B2)-$I$3)</f>
        <v>0.9999999940395361</v>
      </c>
      <c r="G2" t="s">
        <v>0</v>
      </c>
      <c r="H2" t="s">
        <v>1</v>
      </c>
      <c r="I2" t="s">
        <v>2</v>
      </c>
      <c r="M2" t="s">
        <v>3</v>
      </c>
    </row>
    <row r="3" spans="1:13" x14ac:dyDescent="0.25">
      <c r="A3" s="1">
        <v>3</v>
      </c>
      <c r="B3" s="1">
        <v>2</v>
      </c>
      <c r="C3" s="1">
        <v>1</v>
      </c>
      <c r="D3" s="3">
        <f t="shared" si="0"/>
        <v>1.1666666526036962</v>
      </c>
      <c r="G3">
        <v>0.16666665856416019</v>
      </c>
      <c r="H3">
        <v>-0.24999999925494201</v>
      </c>
      <c r="I3">
        <v>-1.1666666754210997</v>
      </c>
      <c r="M3">
        <f>G3^2+H3^2</f>
        <v>9.0277774704413352E-2</v>
      </c>
    </row>
    <row r="4" spans="1:13" x14ac:dyDescent="0.25">
      <c r="A4" s="1">
        <v>4</v>
      </c>
      <c r="B4" s="1">
        <v>2</v>
      </c>
      <c r="C4" s="1">
        <v>1</v>
      </c>
      <c r="D4" s="3">
        <f t="shared" si="0"/>
        <v>1.3333333111678565</v>
      </c>
    </row>
    <row r="5" spans="1:13" x14ac:dyDescent="0.25">
      <c r="A5" s="1">
        <v>2</v>
      </c>
      <c r="B5" s="1">
        <v>10</v>
      </c>
      <c r="C5" s="1">
        <v>-1</v>
      </c>
      <c r="D5" s="3">
        <f t="shared" si="0"/>
        <v>1</v>
      </c>
      <c r="G5" t="s">
        <v>8</v>
      </c>
    </row>
    <row r="6" spans="1:13" x14ac:dyDescent="0.25">
      <c r="A6" s="1">
        <v>-4</v>
      </c>
      <c r="B6" s="1">
        <v>6</v>
      </c>
      <c r="C6" s="1">
        <v>-1</v>
      </c>
      <c r="D6" s="3">
        <f t="shared" si="0"/>
        <v>0.99999995436519296</v>
      </c>
      <c r="G6">
        <v>0.1</v>
      </c>
      <c r="H6">
        <v>-0.5</v>
      </c>
      <c r="I6">
        <v>-2</v>
      </c>
    </row>
    <row r="7" spans="1:13" x14ac:dyDescent="0.25">
      <c r="A7" s="1">
        <v>2</v>
      </c>
      <c r="B7" s="1">
        <v>1</v>
      </c>
      <c r="C7" s="1">
        <v>1</v>
      </c>
      <c r="D7" s="3">
        <f t="shared" si="0"/>
        <v>1.2499999932944781</v>
      </c>
    </row>
    <row r="8" spans="1:13" x14ac:dyDescent="0.25">
      <c r="A8" s="1">
        <v>5</v>
      </c>
      <c r="B8" s="1">
        <v>3</v>
      </c>
      <c r="C8" s="1">
        <v>1</v>
      </c>
      <c r="D8" s="3">
        <f t="shared" si="0"/>
        <v>1.2499999704770746</v>
      </c>
    </row>
    <row r="9" spans="1:13" x14ac:dyDescent="0.25">
      <c r="A9" s="1">
        <v>-6</v>
      </c>
      <c r="B9" s="1">
        <v>7</v>
      </c>
      <c r="C9" s="1">
        <v>-1</v>
      </c>
      <c r="D9" s="3">
        <f t="shared" si="0"/>
        <v>1.5833332707484553</v>
      </c>
    </row>
    <row r="10" spans="1:13" x14ac:dyDescent="0.25">
      <c r="A10" s="1">
        <v>-7</v>
      </c>
      <c r="B10" s="1">
        <v>9</v>
      </c>
      <c r="C10" s="1">
        <v>-1</v>
      </c>
      <c r="D10" s="3">
        <f t="shared" si="0"/>
        <v>2.2499999278224996</v>
      </c>
    </row>
    <row r="17" spans="3:5" x14ac:dyDescent="0.25">
      <c r="C17">
        <v>0</v>
      </c>
      <c r="D17">
        <f>((1+$I$3)-$H$3*C17)/$G$3</f>
        <v>-1.000000101141642</v>
      </c>
      <c r="E17">
        <f>((-1+$I$3)-$H$3*C17)/$G$3</f>
        <v>-13.000000684522137</v>
      </c>
    </row>
    <row r="18" spans="3:5" x14ac:dyDescent="0.25">
      <c r="C18">
        <v>1</v>
      </c>
      <c r="D18">
        <f t="shared" ref="D18:D27" si="1">((1+$I$3)-$H$3*C18)/$G$3</f>
        <v>0.49999996731057172</v>
      </c>
      <c r="E18">
        <f t="shared" ref="E18:E27" si="2">((-1+$I$3)-$H$3*C18)/$G$3</f>
        <v>-11.500000616069924</v>
      </c>
    </row>
    <row r="19" spans="3:5" x14ac:dyDescent="0.25">
      <c r="C19">
        <v>2</v>
      </c>
      <c r="D19">
        <f t="shared" si="1"/>
        <v>2.0000000357627856</v>
      </c>
      <c r="E19">
        <f t="shared" si="2"/>
        <v>-10.000000547617709</v>
      </c>
    </row>
    <row r="20" spans="3:5" x14ac:dyDescent="0.25">
      <c r="C20">
        <v>3</v>
      </c>
      <c r="D20">
        <f t="shared" si="1"/>
        <v>3.5000001042149993</v>
      </c>
      <c r="E20">
        <f t="shared" si="2"/>
        <v>-8.5000004791654948</v>
      </c>
    </row>
    <row r="21" spans="3:5" x14ac:dyDescent="0.25">
      <c r="C21">
        <v>4</v>
      </c>
      <c r="D21">
        <f t="shared" si="1"/>
        <v>5.000000172667213</v>
      </c>
      <c r="E21">
        <f t="shared" si="2"/>
        <v>-7.0000004107132829</v>
      </c>
    </row>
    <row r="22" spans="3:5" x14ac:dyDescent="0.25">
      <c r="C22">
        <v>5</v>
      </c>
      <c r="D22">
        <f t="shared" si="1"/>
        <v>6.5000002411194275</v>
      </c>
      <c r="E22">
        <f t="shared" si="2"/>
        <v>-5.5000003422610675</v>
      </c>
    </row>
    <row r="23" spans="3:5" x14ac:dyDescent="0.25">
      <c r="C23">
        <v>6</v>
      </c>
      <c r="D23">
        <f t="shared" si="1"/>
        <v>8.0000003095716412</v>
      </c>
      <c r="E23">
        <f t="shared" si="2"/>
        <v>-4.0000002738088538</v>
      </c>
    </row>
    <row r="24" spans="3:5" x14ac:dyDescent="0.25">
      <c r="C24">
        <v>7</v>
      </c>
      <c r="D24">
        <f t="shared" si="1"/>
        <v>9.500000378023854</v>
      </c>
      <c r="E24">
        <f t="shared" si="2"/>
        <v>-2.5000002053566406</v>
      </c>
    </row>
    <row r="25" spans="3:5" x14ac:dyDescent="0.25">
      <c r="C25">
        <v>8</v>
      </c>
      <c r="D25">
        <f t="shared" si="1"/>
        <v>11.000000446476069</v>
      </c>
      <c r="E25">
        <f t="shared" si="2"/>
        <v>-1.0000001369044271</v>
      </c>
    </row>
    <row r="26" spans="3:5" x14ac:dyDescent="0.25">
      <c r="C26">
        <v>9</v>
      </c>
      <c r="D26">
        <f t="shared" si="1"/>
        <v>12.500000514928281</v>
      </c>
      <c r="E26">
        <f t="shared" si="2"/>
        <v>0.49999993154778644</v>
      </c>
    </row>
    <row r="27" spans="3:5" x14ac:dyDescent="0.25">
      <c r="C27">
        <v>10</v>
      </c>
      <c r="D27">
        <f t="shared" si="1"/>
        <v>14.000000583380496</v>
      </c>
      <c r="E27">
        <f t="shared" si="2"/>
        <v>2.0000000000000013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F1" sqref="F1"/>
    </sheetView>
  </sheetViews>
  <sheetFormatPr baseColWidth="10" defaultRowHeight="15" x14ac:dyDescent="0.25"/>
  <cols>
    <col min="6" max="6" width="19" bestFit="1" customWidth="1"/>
  </cols>
  <sheetData>
    <row r="1" spans="1:14" x14ac:dyDescent="0.25">
      <c r="A1" s="5" t="s">
        <v>6</v>
      </c>
      <c r="B1" s="5" t="s">
        <v>4</v>
      </c>
      <c r="C1" s="5" t="s">
        <v>5</v>
      </c>
      <c r="D1" s="6" t="s">
        <v>7</v>
      </c>
      <c r="E1" s="4" t="s">
        <v>10</v>
      </c>
      <c r="F1" s="4" t="s">
        <v>11</v>
      </c>
      <c r="G1" s="4"/>
    </row>
    <row r="2" spans="1:14" x14ac:dyDescent="0.25">
      <c r="A2" s="1">
        <v>2</v>
      </c>
      <c r="B2" s="1">
        <v>2</v>
      </c>
      <c r="C2" s="1">
        <v>1</v>
      </c>
      <c r="D2" s="3">
        <f t="shared" ref="D2:D10" si="0">C2*(SUMPRODUCT($H$3:$I$3,A2:B2)-$J$3)</f>
        <v>0.86092306546629138</v>
      </c>
      <c r="E2" s="7">
        <v>0.13907692176478589</v>
      </c>
      <c r="F2" s="8">
        <f>D2+E2</f>
        <v>0.9999999872310773</v>
      </c>
      <c r="H2" t="s">
        <v>0</v>
      </c>
      <c r="I2" t="s">
        <v>1</v>
      </c>
      <c r="J2" t="s">
        <v>2</v>
      </c>
      <c r="K2" t="s">
        <v>9</v>
      </c>
      <c r="N2" t="s">
        <v>3</v>
      </c>
    </row>
    <row r="3" spans="1:14" x14ac:dyDescent="0.25">
      <c r="A3" s="1">
        <v>3</v>
      </c>
      <c r="B3" s="1">
        <v>2</v>
      </c>
      <c r="C3" s="1">
        <v>1</v>
      </c>
      <c r="D3" s="3">
        <f t="shared" si="0"/>
        <v>1.0000000007834702</v>
      </c>
      <c r="E3" s="7">
        <v>0</v>
      </c>
      <c r="F3" s="8">
        <f t="shared" ref="F3:F10" si="1">D3+E3</f>
        <v>1.0000000007834702</v>
      </c>
      <c r="H3">
        <v>0.13907693531717874</v>
      </c>
      <c r="I3">
        <v>-0.23261538473753515</v>
      </c>
      <c r="J3">
        <v>-1.0479999643070042</v>
      </c>
      <c r="K3">
        <v>0.04</v>
      </c>
      <c r="N3">
        <f>H3^2+I3^2+K3*SUM(E2:E10)</f>
        <v>8.2855383299043878E-2</v>
      </c>
    </row>
    <row r="4" spans="1:14" x14ac:dyDescent="0.25">
      <c r="A4" s="1">
        <v>4</v>
      </c>
      <c r="B4" s="1">
        <v>2</v>
      </c>
      <c r="C4" s="1">
        <v>1</v>
      </c>
      <c r="D4" s="3">
        <f t="shared" si="0"/>
        <v>1.1390769361006488</v>
      </c>
      <c r="E4" s="7">
        <v>0</v>
      </c>
      <c r="F4" s="8">
        <f t="shared" si="1"/>
        <v>1.1390769361006488</v>
      </c>
    </row>
    <row r="5" spans="1:14" x14ac:dyDescent="0.25">
      <c r="A5" s="1">
        <v>2</v>
      </c>
      <c r="B5" s="1">
        <v>10</v>
      </c>
      <c r="C5" s="1">
        <v>-1</v>
      </c>
      <c r="D5" s="3">
        <f t="shared" si="0"/>
        <v>1.0000000124339896</v>
      </c>
      <c r="E5" s="7">
        <v>0</v>
      </c>
      <c r="F5" s="8">
        <f t="shared" si="1"/>
        <v>1.0000000124339896</v>
      </c>
      <c r="H5" t="s">
        <v>8</v>
      </c>
    </row>
    <row r="6" spans="1:14" x14ac:dyDescent="0.25">
      <c r="A6" s="1">
        <v>-4</v>
      </c>
      <c r="B6" s="1">
        <v>6</v>
      </c>
      <c r="C6" s="1">
        <v>-1</v>
      </c>
      <c r="D6" s="3">
        <f t="shared" si="0"/>
        <v>0.90400008538692167</v>
      </c>
      <c r="E6" s="7">
        <v>9.5999881866055514E-2</v>
      </c>
      <c r="F6" s="8">
        <f t="shared" si="1"/>
        <v>0.99999996725297713</v>
      </c>
      <c r="H6">
        <v>0.1</v>
      </c>
      <c r="I6">
        <v>-0.5</v>
      </c>
      <c r="J6">
        <v>-2</v>
      </c>
    </row>
    <row r="7" spans="1:14" x14ac:dyDescent="0.25">
      <c r="A7" s="1">
        <v>2</v>
      </c>
      <c r="B7" s="1">
        <v>1</v>
      </c>
      <c r="C7" s="1">
        <v>1</v>
      </c>
      <c r="D7" s="3">
        <f t="shared" si="0"/>
        <v>1.0935384502038266</v>
      </c>
      <c r="E7" s="7">
        <v>0</v>
      </c>
      <c r="F7" s="8">
        <f t="shared" si="1"/>
        <v>1.0935384502038266</v>
      </c>
    </row>
    <row r="8" spans="1:14" x14ac:dyDescent="0.25">
      <c r="A8" s="1">
        <v>5</v>
      </c>
      <c r="B8" s="1">
        <v>3</v>
      </c>
      <c r="C8" s="1">
        <v>1</v>
      </c>
      <c r="D8" s="3">
        <f t="shared" si="0"/>
        <v>1.0455384866802926</v>
      </c>
      <c r="E8" s="7">
        <v>0</v>
      </c>
      <c r="F8" s="8">
        <f t="shared" si="1"/>
        <v>1.0455384866802926</v>
      </c>
    </row>
    <row r="9" spans="1:14" x14ac:dyDescent="0.25">
      <c r="A9" s="1">
        <v>-6</v>
      </c>
      <c r="B9" s="1">
        <v>7</v>
      </c>
      <c r="C9" s="1">
        <v>-1</v>
      </c>
      <c r="D9" s="3">
        <f t="shared" si="0"/>
        <v>1.4147693407588144</v>
      </c>
      <c r="E9" s="7">
        <v>0</v>
      </c>
      <c r="F9" s="8">
        <f t="shared" si="1"/>
        <v>1.4147693407588144</v>
      </c>
    </row>
    <row r="10" spans="1:14" x14ac:dyDescent="0.25">
      <c r="A10" s="1">
        <v>-7</v>
      </c>
      <c r="B10" s="1">
        <v>9</v>
      </c>
      <c r="C10" s="1">
        <v>-1</v>
      </c>
      <c r="D10" s="3">
        <f t="shared" si="0"/>
        <v>2.0190770455510636</v>
      </c>
      <c r="E10" s="7">
        <v>0</v>
      </c>
      <c r="F10" s="8">
        <f t="shared" si="1"/>
        <v>2.0190770455510636</v>
      </c>
    </row>
    <row r="17" spans="3:5" x14ac:dyDescent="0.25">
      <c r="C17">
        <v>0</v>
      </c>
      <c r="D17">
        <f>((1+$J$3)-$I$3*C17)/$H$3</f>
        <v>-0.34513245634537082</v>
      </c>
      <c r="E17">
        <f>((-1+$J$3)-$I$3*C17)/$H$3</f>
        <v>-14.725662164156386</v>
      </c>
    </row>
    <row r="18" spans="3:5" x14ac:dyDescent="0.25">
      <c r="C18">
        <v>1</v>
      </c>
      <c r="D18">
        <f t="shared" ref="D18:D27" si="2">((1+$J$3)-$I$3*C18)/$H$3</f>
        <v>1.3274337690106359</v>
      </c>
      <c r="E18">
        <f t="shared" ref="E18:E27" si="3">((-1+$J$3)-$I$3*C18)/$H$3</f>
        <v>-13.053095938800379</v>
      </c>
    </row>
    <row r="19" spans="3:5" x14ac:dyDescent="0.25">
      <c r="C19">
        <v>2</v>
      </c>
      <c r="D19">
        <f t="shared" si="2"/>
        <v>2.9999999943666427</v>
      </c>
      <c r="E19">
        <f t="shared" si="3"/>
        <v>-11.380529713444371</v>
      </c>
    </row>
    <row r="20" spans="3:5" x14ac:dyDescent="0.25">
      <c r="C20">
        <v>3</v>
      </c>
      <c r="D20">
        <f t="shared" si="2"/>
        <v>4.6725662197226496</v>
      </c>
      <c r="E20">
        <f t="shared" si="3"/>
        <v>-9.7079634880883638</v>
      </c>
    </row>
    <row r="21" spans="3:5" x14ac:dyDescent="0.25">
      <c r="C21">
        <v>4</v>
      </c>
      <c r="D21">
        <f t="shared" si="2"/>
        <v>6.3451324450786561</v>
      </c>
      <c r="E21">
        <f t="shared" si="3"/>
        <v>-8.0353972627323582</v>
      </c>
    </row>
    <row r="22" spans="3:5" x14ac:dyDescent="0.25">
      <c r="C22">
        <v>5</v>
      </c>
      <c r="D22">
        <f t="shared" si="2"/>
        <v>8.0176986704346618</v>
      </c>
      <c r="E22">
        <f t="shared" si="3"/>
        <v>-6.3628310373763526</v>
      </c>
    </row>
    <row r="23" spans="3:5" x14ac:dyDescent="0.25">
      <c r="C23">
        <v>6</v>
      </c>
      <c r="D23">
        <f t="shared" si="2"/>
        <v>9.6902648957906692</v>
      </c>
      <c r="E23">
        <f t="shared" si="3"/>
        <v>-4.6902648120203452</v>
      </c>
    </row>
    <row r="24" spans="3:5" x14ac:dyDescent="0.25">
      <c r="C24">
        <v>7</v>
      </c>
      <c r="D24">
        <f t="shared" si="2"/>
        <v>11.362831121146677</v>
      </c>
      <c r="E24">
        <f t="shared" si="3"/>
        <v>-3.0176985866643382</v>
      </c>
    </row>
    <row r="25" spans="3:5" x14ac:dyDescent="0.25">
      <c r="C25">
        <v>8</v>
      </c>
      <c r="D25">
        <f t="shared" si="2"/>
        <v>13.035397346502684</v>
      </c>
      <c r="E25">
        <f t="shared" si="3"/>
        <v>-1.3451323613083315</v>
      </c>
    </row>
    <row r="26" spans="3:5" x14ac:dyDescent="0.25">
      <c r="C26">
        <v>9</v>
      </c>
      <c r="D26">
        <f t="shared" si="2"/>
        <v>14.707963571858688</v>
      </c>
      <c r="E26">
        <f t="shared" si="3"/>
        <v>0.32743386404767394</v>
      </c>
    </row>
    <row r="27" spans="3:5" x14ac:dyDescent="0.25">
      <c r="C27">
        <v>10</v>
      </c>
      <c r="D27">
        <f t="shared" si="2"/>
        <v>16.380529797214695</v>
      </c>
      <c r="E27">
        <f t="shared" si="3"/>
        <v>2.0000000894036809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simple</vt:lpstr>
      <vt:lpstr>soft margin</vt:lpstr>
    </vt:vector>
  </TitlesOfParts>
  <Company>BIOCAPUSLACORP.3047.DC®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ANFI</dc:creator>
  <cp:lastModifiedBy>ANFI</cp:lastModifiedBy>
  <dcterms:created xsi:type="dcterms:W3CDTF">2014-09-29T19:20:41Z</dcterms:created>
  <dcterms:modified xsi:type="dcterms:W3CDTF">2014-09-29T23:40:20Z</dcterms:modified>
</cp:coreProperties>
</file>