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a/Repositories/LPC1549Board/"/>
    </mc:Choice>
  </mc:AlternateContent>
  <bookViews>
    <workbookView xWindow="0" yWindow="0" windowWidth="28800" windowHeight="18000" xr2:uid="{84587970-0F3F-4500-9F1C-171FE00174FF}"/>
  </bookViews>
  <sheets>
    <sheet name="部品表(基板1枚換算)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6" i="1" l="1"/>
  <c r="G7" i="1"/>
  <c r="G8" i="1"/>
  <c r="G9" i="1"/>
  <c r="G15" i="1" l="1"/>
  <c r="G19" i="1"/>
  <c r="G18" i="1"/>
  <c r="G16" i="1"/>
  <c r="G17" i="1"/>
  <c r="G14" i="1"/>
  <c r="G13" i="1"/>
  <c r="G12" i="1"/>
  <c r="G11" i="1"/>
  <c r="G3" i="1"/>
  <c r="G4" i="1"/>
  <c r="G5" i="1"/>
  <c r="G2" i="1"/>
  <c r="G21" i="1" l="1"/>
</calcChain>
</file>

<file path=xl/sharedStrings.xml><?xml version="1.0" encoding="utf-8"?>
<sst xmlns="http://schemas.openxmlformats.org/spreadsheetml/2006/main" count="85" uniqueCount="79">
  <si>
    <t>名称</t>
    <rPh sb="0" eb="2">
      <t>メイショウ</t>
    </rPh>
    <phoneticPr fontId="1"/>
  </si>
  <si>
    <t>規格</t>
    <rPh sb="0" eb="2">
      <t>キカク</t>
    </rPh>
    <phoneticPr fontId="1"/>
  </si>
  <si>
    <t>単価</t>
    <rPh sb="0" eb="2">
      <t>タンカ</t>
    </rPh>
    <phoneticPr fontId="1"/>
  </si>
  <si>
    <t>個数</t>
    <rPh sb="0" eb="2">
      <t>コスウ</t>
    </rPh>
    <phoneticPr fontId="1"/>
  </si>
  <si>
    <t>小計</t>
    <rPh sb="0" eb="2">
      <t>ショウケイ</t>
    </rPh>
    <phoneticPr fontId="1"/>
  </si>
  <si>
    <t>URL</t>
    <phoneticPr fontId="1"/>
  </si>
  <si>
    <t>補足　</t>
    <rPh sb="0" eb="2">
      <t>ホソク</t>
    </rPh>
    <phoneticPr fontId="1"/>
  </si>
  <si>
    <t>値</t>
    <rPh sb="0" eb="1">
      <t>アタイ</t>
    </rPh>
    <phoneticPr fontId="1"/>
  </si>
  <si>
    <t>メーカー品番</t>
    <rPh sb="4" eb="6">
      <t>ヒンバン</t>
    </rPh>
    <phoneticPr fontId="1"/>
  </si>
  <si>
    <t>チップ抵抗</t>
    <rPh sb="3" eb="5">
      <t>テイコウ</t>
    </rPh>
    <phoneticPr fontId="1"/>
  </si>
  <si>
    <t>RC0402JR-07220RL</t>
  </si>
  <si>
    <t>https://www.digikey.jp/product-detail/ja/yageo/RC0402JR-07220RL/311-220JRCT-ND/729389</t>
    <phoneticPr fontId="1"/>
  </si>
  <si>
    <t>RT0402BRD0710KL</t>
    <phoneticPr fontId="1"/>
  </si>
  <si>
    <t>10k</t>
    <phoneticPr fontId="1"/>
  </si>
  <si>
    <t>https://www.digikey.jp/product-detail/ja/yageo/RT0402BRD0710KL/YAG1346CT-ND/5138794</t>
    <phoneticPr fontId="1"/>
  </si>
  <si>
    <t>チップコンデンサ</t>
    <phoneticPr fontId="1"/>
  </si>
  <si>
    <t>10p</t>
    <phoneticPr fontId="1"/>
  </si>
  <si>
    <t>https://www.digikey.jp/product-detail/ja/murata-electronics-north-america/GRM1555C1H100RA01D/490-11374-1-ND/5333214</t>
    <phoneticPr fontId="1"/>
  </si>
  <si>
    <t>GRM1555C1H470FA01D</t>
    <phoneticPr fontId="1"/>
  </si>
  <si>
    <t>47p</t>
    <phoneticPr fontId="1"/>
  </si>
  <si>
    <t>https://www.digikey.jp/product-detail/ja/murata-electronics-north-america/GRM1555C1H470FA01D/490-6241-1-ND/3845438</t>
    <phoneticPr fontId="1"/>
  </si>
  <si>
    <t>0.1u</t>
    <phoneticPr fontId="1"/>
  </si>
  <si>
    <t>microUSBコネクタ</t>
    <phoneticPr fontId="1"/>
  </si>
  <si>
    <t>ZX62-AB-5PA(31)</t>
  </si>
  <si>
    <t>USBmicro-B</t>
    <phoneticPr fontId="1"/>
  </si>
  <si>
    <t>https://www.digikey.jp/product-detail/ja/hirose-electric-co-ltd/ZX62-AB-5PA-31/H125279CT-ND/5994741</t>
    <phoneticPr fontId="1"/>
  </si>
  <si>
    <t>リニアレギュレータ</t>
    <phoneticPr fontId="1"/>
  </si>
  <si>
    <t>MCP1700T-3302E/TT</t>
  </si>
  <si>
    <t>3.3V,250mA</t>
    <phoneticPr fontId="1"/>
  </si>
  <si>
    <t>SOT23-3</t>
    <phoneticPr fontId="1"/>
  </si>
  <si>
    <t>https://www.digikey.jp/product-detail/ja/microchip-technology/MCP1700T-3302E-TT/MCP1700T3302ETTCT-ND/652677</t>
    <phoneticPr fontId="1"/>
  </si>
  <si>
    <t>基準電圧</t>
    <rPh sb="0" eb="2">
      <t>キジュン</t>
    </rPh>
    <rPh sb="2" eb="4">
      <t>デンアツ</t>
    </rPh>
    <phoneticPr fontId="1"/>
  </si>
  <si>
    <t>ADR5041BKSZ-REEL7</t>
  </si>
  <si>
    <t>2.5V</t>
    <phoneticPr fontId="1"/>
  </si>
  <si>
    <t>SC70</t>
    <phoneticPr fontId="1"/>
  </si>
  <si>
    <t>https://www.digikey.jp/product-detail/ja/analog-devices-inc/ADR5041BKSZ-REEL7/ADR5041BKSZ-REEL7CT-ND/1523070</t>
    <phoneticPr fontId="1"/>
  </si>
  <si>
    <t>ダイオード</t>
    <phoneticPr fontId="1"/>
  </si>
  <si>
    <t>SDM2U40CSP-7B</t>
  </si>
  <si>
    <t>40V,2A</t>
    <phoneticPr fontId="1"/>
  </si>
  <si>
    <t>https://www.digikey.jp/product-detail/ja/diodes-incorporated/SDM2U40CSP-7B/SDM2U40CSP-7BDICT-ND/6013037</t>
    <phoneticPr fontId="1"/>
  </si>
  <si>
    <t>IC</t>
    <phoneticPr fontId="1"/>
  </si>
  <si>
    <t xml:space="preserve">IC </t>
    <phoneticPr fontId="1"/>
  </si>
  <si>
    <t>LPC1549JBD48QL</t>
    <phoneticPr fontId="1"/>
  </si>
  <si>
    <t>48-LQFP</t>
    <phoneticPr fontId="1"/>
  </si>
  <si>
    <t>https://www.digikey.jp/products/ja?keywords=LPC1549JBD48</t>
    <phoneticPr fontId="1"/>
  </si>
  <si>
    <t>スイッチ</t>
    <phoneticPr fontId="1"/>
  </si>
  <si>
    <t>SKRPACE010</t>
  </si>
  <si>
    <t>http://akizukidenshi.com/catalog/g/gP-06185/</t>
    <phoneticPr fontId="1"/>
  </si>
  <si>
    <t>ピンヘッダ</t>
    <phoneticPr fontId="1"/>
  </si>
  <si>
    <t>PH-1x40SG</t>
  </si>
  <si>
    <t>1x40</t>
    <phoneticPr fontId="1"/>
  </si>
  <si>
    <t>http://akizukidenshi.com/catalog/g/gC-00167/</t>
    <phoneticPr fontId="1"/>
  </si>
  <si>
    <t>合計</t>
    <rPh sb="0" eb="2">
      <t>ゴウケイ</t>
    </rPh>
    <phoneticPr fontId="1"/>
  </si>
  <si>
    <t>発振子</t>
    <rPh sb="0" eb="2">
      <t>ハッシン</t>
    </rPh>
    <rPh sb="2" eb="3">
      <t>シ</t>
    </rPh>
    <phoneticPr fontId="1"/>
  </si>
  <si>
    <t>FA-238V 12.0000MB-K3</t>
  </si>
  <si>
    <t>12.00MHz</t>
    <phoneticPr fontId="1"/>
  </si>
  <si>
    <t>4-SMD</t>
    <phoneticPr fontId="1"/>
  </si>
  <si>
    <t>https://www.digikey.jp/product-detail/ja/epson/FA-238V-12.0000MB-K3/SER3682CT-ND/2403455</t>
    <phoneticPr fontId="1"/>
  </si>
  <si>
    <t>5個入り(値段は2個換算)</t>
    <rPh sb="1" eb="2">
      <t>コ</t>
    </rPh>
    <rPh sb="2" eb="3">
      <t>イ</t>
    </rPh>
    <rPh sb="5" eb="7">
      <t>ネダン</t>
    </rPh>
    <rPh sb="9" eb="10">
      <t>コ</t>
    </rPh>
    <rPh sb="10" eb="12">
      <t>カンサン</t>
    </rPh>
    <phoneticPr fontId="1"/>
  </si>
  <si>
    <t>チップLED</t>
    <phoneticPr fontId="1"/>
  </si>
  <si>
    <t>赤</t>
    <rPh sb="0" eb="1">
      <t>アカ</t>
    </rPh>
    <phoneticPr fontId="1"/>
  </si>
  <si>
    <t>緑</t>
    <rPh sb="0" eb="1">
      <t>ミドリ</t>
    </rPh>
    <phoneticPr fontId="1"/>
  </si>
  <si>
    <t>白</t>
    <rPh sb="0" eb="1">
      <t>シロ</t>
    </rPh>
    <phoneticPr fontId="1"/>
  </si>
  <si>
    <t>LTST-C190KRKT</t>
    <phoneticPr fontId="1"/>
  </si>
  <si>
    <t>https://www.digikey.jp/product-detail/ja/lite-on-inc/LTST-C190KRKT/160-1436-1-ND/386816</t>
    <phoneticPr fontId="1"/>
  </si>
  <si>
    <t>QBLP601-IW</t>
    <phoneticPr fontId="1"/>
  </si>
  <si>
    <t>https://www.digikey.jp/product-detail/ja/qt-brightek-qtb/QBLP601-IW/1516-1057-1-ND/4814784</t>
    <phoneticPr fontId="1"/>
  </si>
  <si>
    <t>LTST-C190KGKT</t>
    <phoneticPr fontId="1"/>
  </si>
  <si>
    <t>https://www.digikey.jp/product-detail/ja/lite-on-inc/LTST-C190KGKT/160-1435-1-ND/386814</t>
    <phoneticPr fontId="1"/>
  </si>
  <si>
    <t>http://akizukidenshi.com/catalog/g/gI-04365/</t>
    <phoneticPr fontId="1"/>
  </si>
  <si>
    <t>GRM1555C1H100RA01D</t>
    <phoneticPr fontId="1"/>
  </si>
  <si>
    <t>GRM155R71A104KA01J</t>
    <phoneticPr fontId="1"/>
  </si>
  <si>
    <t>https://www.digikey.jp/product-detail/ja/murata-electronics-north-america/GRM155R71A104KA01J/490-6322-1-ND/3845519</t>
    <phoneticPr fontId="1"/>
  </si>
  <si>
    <t>TPD4S014DSQR</t>
    <phoneticPr fontId="1"/>
  </si>
  <si>
    <t>2A</t>
    <phoneticPr fontId="1"/>
  </si>
  <si>
    <t>10-SON</t>
    <phoneticPr fontId="1"/>
  </si>
  <si>
    <t>FT234DX</t>
    <phoneticPr fontId="1"/>
  </si>
  <si>
    <t>12-DFN</t>
    <phoneticPr fontId="1"/>
  </si>
  <si>
    <t>https://www.digikey.jp/product-detail/ja/texas-instruments/TPD4S014DSQR/296-29093-1-ND/2688396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</si>
</sst>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jp/product-detail/ja/analog-devices-inc/ADR5041BKSZ-REEL7/ADR5041BKSZ-REEL7CT-ND/1523070" TargetMode="External"/><Relationship Id="rId13" Type="http://schemas.openxmlformats.org/officeDocument/2006/relationships/hyperlink" Target="https://www.digikey.jp/product-detail/ja/epson/FA-238V-12.0000MB-K3/SER3682CT-ND/2403455" TargetMode="External"/><Relationship Id="rId18" Type="http://schemas.openxmlformats.org/officeDocument/2006/relationships/hyperlink" Target="https://www.digikey.jp/product-detail/ja/texas-instruments/TPD4S014DSQR/296-29093-1-ND/2688396" TargetMode="External"/><Relationship Id="rId3" Type="http://schemas.openxmlformats.org/officeDocument/2006/relationships/hyperlink" Target="https://www.digikey.jp/product-detail/ja/murata-electronics-north-america/GRM1555C1H100RA01D/490-11374-1-ND/5333214" TargetMode="External"/><Relationship Id="rId7" Type="http://schemas.openxmlformats.org/officeDocument/2006/relationships/hyperlink" Target="https://www.digikey.jp/product-detail/ja/microchip-technology/MCP1700T-3302E-TT/MCP1700T3302ETTCT-ND/652677" TargetMode="External"/><Relationship Id="rId12" Type="http://schemas.openxmlformats.org/officeDocument/2006/relationships/hyperlink" Target="http://akizukidenshi.com/catalog/g/gC-00167/" TargetMode="External"/><Relationship Id="rId17" Type="http://schemas.openxmlformats.org/officeDocument/2006/relationships/hyperlink" Target="http://akizukidenshi.com/catalog/g/gI-04365/" TargetMode="External"/><Relationship Id="rId2" Type="http://schemas.openxmlformats.org/officeDocument/2006/relationships/hyperlink" Target="https://www.digikey.jp/product-detail/ja/yageo/RT0402BRD0710KL/YAG1346CT-ND/5138794" TargetMode="External"/><Relationship Id="rId16" Type="http://schemas.openxmlformats.org/officeDocument/2006/relationships/hyperlink" Target="https://www.digikey.jp/product-detail/ja/lite-on-inc/LTST-C190KGKT/160-1435-1-ND/386814" TargetMode="External"/><Relationship Id="rId1" Type="http://schemas.openxmlformats.org/officeDocument/2006/relationships/hyperlink" Target="https://www.digikey.jp/product-detail/ja/yageo/RC0402JR-07220RL/311-220JRCT-ND/729389" TargetMode="External"/><Relationship Id="rId6" Type="http://schemas.openxmlformats.org/officeDocument/2006/relationships/hyperlink" Target="https://www.digikey.jp/product-detail/ja/hirose-electric-co-ltd/ZX62-AB-5PA-31/H125279CT-ND/5994741" TargetMode="External"/><Relationship Id="rId11" Type="http://schemas.openxmlformats.org/officeDocument/2006/relationships/hyperlink" Target="http://akizukidenshi.com/catalog/g/gP-06185/" TargetMode="External"/><Relationship Id="rId5" Type="http://schemas.openxmlformats.org/officeDocument/2006/relationships/hyperlink" Target="https://www.digikey.jp/product-detail/ja/murata-electronics-north-america/GRM155R71A104KA01J/490-6322-1-ND/3845519" TargetMode="External"/><Relationship Id="rId15" Type="http://schemas.openxmlformats.org/officeDocument/2006/relationships/hyperlink" Target="https://www.digikey.jp/product-detail/ja/qt-brightek-qtb/QBLP601-IW/1516-1057-1-ND/4814784" TargetMode="External"/><Relationship Id="rId10" Type="http://schemas.openxmlformats.org/officeDocument/2006/relationships/hyperlink" Target="https://www.digikey.jp/products/ja?keywords=LPC1549JBD48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jp/product-detail/ja/murata-electronics-north-america/GRM1555C1H470FA01D/490-6241-1-ND/3845438" TargetMode="External"/><Relationship Id="rId9" Type="http://schemas.openxmlformats.org/officeDocument/2006/relationships/hyperlink" Target="https://www.digikey.jp/product-detail/ja/diodes-incorporated/SDM2U40CSP-7B/SDM2U40CSP-7BDICT-ND/6013037" TargetMode="External"/><Relationship Id="rId14" Type="http://schemas.openxmlformats.org/officeDocument/2006/relationships/hyperlink" Target="https://www.digikey.jp/product-detail/ja/lite-on-inc/LTST-C190KRKT/160-1436-1-ND/3868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8992-2109-44D4-BB72-86F4DC41C75D}">
  <dimension ref="A1:I21"/>
  <sheetViews>
    <sheetView tabSelected="1" zoomScale="93" zoomScaleNormal="70" workbookViewId="0">
      <selection activeCell="F25" sqref="F25"/>
    </sheetView>
  </sheetViews>
  <sheetFormatPr baseColWidth="10" defaultColWidth="8.83203125" defaultRowHeight="18"/>
  <cols>
    <col min="1" max="1" width="17.1640625" bestFit="1" customWidth="1"/>
    <col min="2" max="2" width="23.6640625" bestFit="1" customWidth="1"/>
    <col min="3" max="3" width="11.6640625" bestFit="1" customWidth="1"/>
    <col min="4" max="4" width="12.33203125" bestFit="1" customWidth="1"/>
    <col min="8" max="8" width="130.6640625" bestFit="1" customWidth="1"/>
    <col min="9" max="9" width="23.1640625" bestFit="1" customWidth="1"/>
  </cols>
  <sheetData>
    <row r="1" spans="1:9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>
      <c r="A2" t="s">
        <v>9</v>
      </c>
      <c r="B2" t="s">
        <v>10</v>
      </c>
      <c r="C2">
        <v>220</v>
      </c>
      <c r="D2">
        <v>1005</v>
      </c>
      <c r="E2">
        <v>12</v>
      </c>
      <c r="F2">
        <v>4</v>
      </c>
      <c r="G2">
        <f>F2*E2</f>
        <v>48</v>
      </c>
      <c r="H2" s="1" t="s">
        <v>11</v>
      </c>
    </row>
    <row r="3" spans="1:9">
      <c r="A3" t="s">
        <v>9</v>
      </c>
      <c r="B3" t="s">
        <v>12</v>
      </c>
      <c r="C3" t="s">
        <v>13</v>
      </c>
      <c r="D3">
        <v>1005</v>
      </c>
      <c r="E3">
        <v>47</v>
      </c>
      <c r="F3">
        <v>5</v>
      </c>
      <c r="G3">
        <f t="shared" ref="G3:G10" si="0">F3*E3</f>
        <v>235</v>
      </c>
      <c r="H3" s="1" t="s">
        <v>14</v>
      </c>
    </row>
    <row r="4" spans="1:9">
      <c r="A4" t="s">
        <v>15</v>
      </c>
      <c r="B4" t="s">
        <v>70</v>
      </c>
      <c r="C4" t="s">
        <v>16</v>
      </c>
      <c r="D4">
        <v>1005</v>
      </c>
      <c r="E4">
        <v>12</v>
      </c>
      <c r="F4">
        <v>2</v>
      </c>
      <c r="G4">
        <f t="shared" si="0"/>
        <v>24</v>
      </c>
      <c r="H4" s="1" t="s">
        <v>17</v>
      </c>
    </row>
    <row r="5" spans="1:9">
      <c r="A5" t="s">
        <v>15</v>
      </c>
      <c r="B5" t="s">
        <v>18</v>
      </c>
      <c r="C5" t="s">
        <v>19</v>
      </c>
      <c r="D5">
        <v>1005</v>
      </c>
      <c r="E5">
        <v>12</v>
      </c>
      <c r="F5">
        <v>2</v>
      </c>
      <c r="G5">
        <f t="shared" si="0"/>
        <v>24</v>
      </c>
      <c r="H5" s="1" t="s">
        <v>20</v>
      </c>
    </row>
    <row r="6" spans="1:9">
      <c r="A6" t="s">
        <v>15</v>
      </c>
      <c r="B6" t="s">
        <v>71</v>
      </c>
      <c r="C6" t="s">
        <v>21</v>
      </c>
      <c r="D6">
        <v>1005</v>
      </c>
      <c r="E6">
        <v>12</v>
      </c>
      <c r="F6">
        <v>8</v>
      </c>
      <c r="G6">
        <f>F6*E6</f>
        <v>96</v>
      </c>
      <c r="H6" s="1" t="s">
        <v>72</v>
      </c>
    </row>
    <row r="7" spans="1:9">
      <c r="A7" t="s">
        <v>59</v>
      </c>
      <c r="B7" t="s">
        <v>63</v>
      </c>
      <c r="C7" t="s">
        <v>60</v>
      </c>
      <c r="D7">
        <v>1608</v>
      </c>
      <c r="E7">
        <v>32</v>
      </c>
      <c r="F7">
        <v>1</v>
      </c>
      <c r="G7">
        <f t="shared" si="0"/>
        <v>32</v>
      </c>
      <c r="H7" s="1" t="s">
        <v>64</v>
      </c>
    </row>
    <row r="8" spans="1:9">
      <c r="A8" t="s">
        <v>59</v>
      </c>
      <c r="B8" t="s">
        <v>67</v>
      </c>
      <c r="C8" t="s">
        <v>61</v>
      </c>
      <c r="D8">
        <v>1608</v>
      </c>
      <c r="E8">
        <v>32</v>
      </c>
      <c r="F8">
        <v>1</v>
      </c>
      <c r="G8">
        <f t="shared" si="0"/>
        <v>32</v>
      </c>
      <c r="H8" s="1" t="s">
        <v>68</v>
      </c>
    </row>
    <row r="9" spans="1:9">
      <c r="A9" t="s">
        <v>59</v>
      </c>
      <c r="B9" t="s">
        <v>65</v>
      </c>
      <c r="C9" t="s">
        <v>62</v>
      </c>
      <c r="D9">
        <v>1608</v>
      </c>
      <c r="E9">
        <v>47</v>
      </c>
      <c r="F9">
        <v>1</v>
      </c>
      <c r="G9">
        <f t="shared" si="0"/>
        <v>47</v>
      </c>
      <c r="H9" s="1" t="s">
        <v>66</v>
      </c>
    </row>
    <row r="10" spans="1:9">
      <c r="A10" t="s">
        <v>40</v>
      </c>
      <c r="B10" t="s">
        <v>73</v>
      </c>
      <c r="C10" t="s">
        <v>74</v>
      </c>
      <c r="D10" t="s">
        <v>75</v>
      </c>
      <c r="E10">
        <v>202</v>
      </c>
      <c r="F10">
        <v>1</v>
      </c>
      <c r="G10">
        <f t="shared" si="0"/>
        <v>202</v>
      </c>
      <c r="H10" s="1" t="s">
        <v>78</v>
      </c>
    </row>
    <row r="11" spans="1:9">
      <c r="A11" t="s">
        <v>22</v>
      </c>
      <c r="B11" t="s">
        <v>23</v>
      </c>
      <c r="D11" t="s">
        <v>24</v>
      </c>
      <c r="E11">
        <v>98</v>
      </c>
      <c r="F11">
        <v>1</v>
      </c>
      <c r="G11">
        <f t="shared" ref="G11:G19" si="1">F11*E11</f>
        <v>98</v>
      </c>
      <c r="H11" s="1" t="s">
        <v>25</v>
      </c>
    </row>
    <row r="12" spans="1:9">
      <c r="A12" t="s">
        <v>26</v>
      </c>
      <c r="B12" t="s">
        <v>27</v>
      </c>
      <c r="C12" t="s">
        <v>28</v>
      </c>
      <c r="D12" t="s">
        <v>29</v>
      </c>
      <c r="E12">
        <v>46</v>
      </c>
      <c r="F12">
        <v>1</v>
      </c>
      <c r="G12">
        <f t="shared" si="1"/>
        <v>46</v>
      </c>
      <c r="H12" s="1" t="s">
        <v>30</v>
      </c>
    </row>
    <row r="13" spans="1:9">
      <c r="A13" t="s">
        <v>31</v>
      </c>
      <c r="B13" t="s">
        <v>32</v>
      </c>
      <c r="C13" t="s">
        <v>33</v>
      </c>
      <c r="D13" t="s">
        <v>34</v>
      </c>
      <c r="E13">
        <v>134</v>
      </c>
      <c r="F13">
        <v>1</v>
      </c>
      <c r="G13">
        <f t="shared" si="1"/>
        <v>134</v>
      </c>
      <c r="H13" s="1" t="s">
        <v>35</v>
      </c>
    </row>
    <row r="14" spans="1:9">
      <c r="A14" t="s">
        <v>36</v>
      </c>
      <c r="B14" t="s">
        <v>37</v>
      </c>
      <c r="C14" t="s">
        <v>38</v>
      </c>
      <c r="D14">
        <v>1608</v>
      </c>
      <c r="E14">
        <v>55</v>
      </c>
      <c r="F14">
        <v>2</v>
      </c>
      <c r="G14">
        <f t="shared" si="1"/>
        <v>110</v>
      </c>
      <c r="H14" s="1" t="s">
        <v>39</v>
      </c>
    </row>
    <row r="15" spans="1:9">
      <c r="A15" t="s">
        <v>53</v>
      </c>
      <c r="B15" t="s">
        <v>54</v>
      </c>
      <c r="C15" t="s">
        <v>55</v>
      </c>
      <c r="D15" t="s">
        <v>56</v>
      </c>
      <c r="E15">
        <v>135</v>
      </c>
      <c r="F15">
        <v>1</v>
      </c>
      <c r="G15">
        <f>F15*E15</f>
        <v>135</v>
      </c>
      <c r="H15" s="1" t="s">
        <v>57</v>
      </c>
    </row>
    <row r="16" spans="1:9">
      <c r="A16" t="s">
        <v>41</v>
      </c>
      <c r="B16" t="s">
        <v>42</v>
      </c>
      <c r="D16" t="s">
        <v>43</v>
      </c>
      <c r="E16">
        <v>822</v>
      </c>
      <c r="F16">
        <v>1</v>
      </c>
      <c r="G16">
        <f t="shared" si="1"/>
        <v>822</v>
      </c>
      <c r="H16" s="1" t="s">
        <v>44</v>
      </c>
    </row>
    <row r="17" spans="1:9">
      <c r="A17" t="s">
        <v>40</v>
      </c>
      <c r="B17" t="s">
        <v>76</v>
      </c>
      <c r="D17" t="s">
        <v>77</v>
      </c>
      <c r="E17">
        <v>238</v>
      </c>
      <c r="F17">
        <v>1</v>
      </c>
      <c r="G17">
        <f>F17*E17</f>
        <v>238</v>
      </c>
      <c r="H17" s="1" t="s">
        <v>69</v>
      </c>
    </row>
    <row r="18" spans="1:9">
      <c r="A18" t="s">
        <v>45</v>
      </c>
      <c r="B18" t="s">
        <v>46</v>
      </c>
      <c r="E18">
        <v>40</v>
      </c>
      <c r="F18">
        <v>1</v>
      </c>
      <c r="G18">
        <f t="shared" si="1"/>
        <v>40</v>
      </c>
      <c r="H18" s="1" t="s">
        <v>47</v>
      </c>
      <c r="I18" t="s">
        <v>58</v>
      </c>
    </row>
    <row r="19" spans="1:9">
      <c r="A19" t="s">
        <v>48</v>
      </c>
      <c r="B19" t="s">
        <v>49</v>
      </c>
      <c r="C19" t="s">
        <v>50</v>
      </c>
      <c r="E19">
        <v>35</v>
      </c>
      <c r="F19">
        <v>1</v>
      </c>
      <c r="G19">
        <f t="shared" si="1"/>
        <v>35</v>
      </c>
      <c r="H19" s="1" t="s">
        <v>51</v>
      </c>
    </row>
    <row r="21" spans="1:9">
      <c r="A21" t="s">
        <v>52</v>
      </c>
      <c r="G21">
        <f>SUM(G2:G19)</f>
        <v>2398</v>
      </c>
    </row>
  </sheetData>
  <phoneticPr fontId="1"/>
  <hyperlinks>
    <hyperlink ref="H2" r:id="rId1" xr:uid="{B1204A9D-46E6-4B75-91BC-75D521D6AB7F}"/>
    <hyperlink ref="H3" r:id="rId2" xr:uid="{F7E314AA-71B5-4958-8466-93B4900E93FA}"/>
    <hyperlink ref="H4" r:id="rId3" xr:uid="{73E77623-1109-4B10-A977-91CB23A629C3}"/>
    <hyperlink ref="H5" r:id="rId4" xr:uid="{E36E6DE5-C4DF-415D-ADDD-FC0A925EF0AB}"/>
    <hyperlink ref="H6" r:id="rId5" xr:uid="{2CF551D5-122A-4FDD-B170-75A6DF9A831B}"/>
    <hyperlink ref="H11" r:id="rId6" xr:uid="{FD0A18FB-CBA5-4CCD-823D-01265DB8C468}"/>
    <hyperlink ref="H12" r:id="rId7" xr:uid="{DA8A38F4-7099-4A64-B7F6-BAC424AE2599}"/>
    <hyperlink ref="H13" r:id="rId8" xr:uid="{CF5C0BD2-346F-4709-9389-25D3B1AE2CA3}"/>
    <hyperlink ref="H14" r:id="rId9" xr:uid="{BD8324C3-BAFC-4365-8C09-DA4E5D624651}"/>
    <hyperlink ref="H16" r:id="rId10" xr:uid="{BFD6EC85-69AF-42DF-9CCD-22E4033A442D}"/>
    <hyperlink ref="H18" r:id="rId11" xr:uid="{2BBF63F1-1E36-4BF5-AD5F-4BB8180A6D88}"/>
    <hyperlink ref="H19" r:id="rId12" xr:uid="{B1137307-EC80-4C4C-821E-3DEE3A2C67A0}"/>
    <hyperlink ref="H15" r:id="rId13" xr:uid="{97BEAF2A-6E8E-4B90-BC25-185E1E54DE93}"/>
    <hyperlink ref="H7" r:id="rId14" xr:uid="{D645C169-0955-42B1-91D7-EAD522DD9052}"/>
    <hyperlink ref="H9" r:id="rId15" xr:uid="{26A2CB1E-9550-4751-81A8-61897221B76A}"/>
    <hyperlink ref="H8" r:id="rId16" xr:uid="{C214EC02-086B-4E78-B6A0-0544C8053369}"/>
    <hyperlink ref="H17" r:id="rId17" xr:uid="{0083025A-7425-468B-B897-6A4BC2370479}"/>
    <hyperlink ref="H10" r:id="rId18" xr:uid="{62271D6A-11E5-324C-A168-F03AD3082C1C}"/>
  </hyperlinks>
  <pageMargins left="0.7" right="0.7" top="0.75" bottom="0.75" header="0.3" footer="0.3"/>
  <pageSetup paperSize="9" orientation="portrait" horizontalDpi="0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部品表(基板1枚換算)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Sekiguchi</dc:creator>
  <cp:lastModifiedBy>Keita Sekiguchi</cp:lastModifiedBy>
  <dcterms:created xsi:type="dcterms:W3CDTF">2017-12-16T05:03:57Z</dcterms:created>
  <dcterms:modified xsi:type="dcterms:W3CDTF">2018-02-18T09:23:08Z</dcterms:modified>
</cp:coreProperties>
</file>