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WUR\MsC Thesis\code\plate_info\"/>
    </mc:Choice>
  </mc:AlternateContent>
  <xr:revisionPtr revIDLastSave="0" documentId="13_ncr:1_{B0C7131A-D4D0-4B91-9805-5235DFF878A8}" xr6:coauthVersionLast="46" xr6:coauthVersionMax="46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<sst xmlns="http://schemas.openxmlformats.org/spreadsheetml/2006/main" count="430" uniqueCount="38">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</sst>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78"/>
  <sheetViews>
    <sheetView tabSelected="1" topLeftCell="A46" zoomScaleNormal="100" workbookViewId="0">
      <selection activeCell="B57" sqref="B57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1" t="s">
        <v>28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3"/>
    </row>
    <row r="3" spans="2:37" ht="16.2" thickBot="1" x14ac:dyDescent="0.35">
      <c r="G3" s="114" t="s">
        <v>36</v>
      </c>
      <c r="H3" s="115"/>
      <c r="I3" s="115"/>
      <c r="J3" s="115"/>
      <c r="K3" s="115"/>
      <c r="L3" s="115"/>
      <c r="M3" s="115"/>
      <c r="N3" s="115"/>
      <c r="O3" s="114" t="s">
        <v>3</v>
      </c>
      <c r="P3" s="115"/>
      <c r="Q3" s="115"/>
      <c r="R3" s="115"/>
      <c r="S3" s="115"/>
      <c r="T3" s="115"/>
      <c r="U3" s="115"/>
      <c r="V3" s="115"/>
      <c r="W3" s="108" t="s">
        <v>30</v>
      </c>
      <c r="X3" s="109"/>
      <c r="Y3" s="109"/>
      <c r="Z3" s="109"/>
      <c r="AA3" s="109"/>
      <c r="AB3" s="109"/>
      <c r="AC3" s="109"/>
      <c r="AD3" s="110"/>
    </row>
    <row r="4" spans="2:37" ht="34.950000000000003" customHeight="1" thickBot="1" x14ac:dyDescent="0.35">
      <c r="B4" s="102" t="s">
        <v>6</v>
      </c>
      <c r="C4" s="104" t="s">
        <v>7</v>
      </c>
      <c r="D4" s="104" t="s">
        <v>0</v>
      </c>
      <c r="E4" s="104" t="s">
        <v>1</v>
      </c>
      <c r="F4" s="106" t="s">
        <v>8</v>
      </c>
      <c r="G4" s="101" t="s">
        <v>4</v>
      </c>
      <c r="H4" s="99"/>
      <c r="I4" s="98" t="s">
        <v>5</v>
      </c>
      <c r="J4" s="99"/>
      <c r="K4" s="98" t="s">
        <v>26</v>
      </c>
      <c r="L4" s="99"/>
      <c r="M4" s="98" t="s">
        <v>27</v>
      </c>
      <c r="N4" s="116"/>
      <c r="O4" s="101" t="s">
        <v>4</v>
      </c>
      <c r="P4" s="99"/>
      <c r="Q4" s="98" t="s">
        <v>5</v>
      </c>
      <c r="R4" s="99"/>
      <c r="S4" s="98" t="s">
        <v>26</v>
      </c>
      <c r="T4" s="99"/>
      <c r="U4" s="98" t="s">
        <v>27</v>
      </c>
      <c r="V4" s="100"/>
      <c r="W4" s="116" t="s">
        <v>4</v>
      </c>
      <c r="X4" s="99"/>
      <c r="Y4" s="98" t="s">
        <v>5</v>
      </c>
      <c r="Z4" s="99"/>
      <c r="AA4" s="98" t="s">
        <v>26</v>
      </c>
      <c r="AB4" s="99"/>
      <c r="AC4" s="98" t="s">
        <v>27</v>
      </c>
      <c r="AD4" s="100"/>
    </row>
    <row r="5" spans="2:37" ht="28.2" thickBot="1" x14ac:dyDescent="0.35">
      <c r="B5" s="103"/>
      <c r="C5" s="105"/>
      <c r="D5" s="105"/>
      <c r="E5" s="105"/>
      <c r="F5" s="107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1">
        <v>298</v>
      </c>
      <c r="C6" s="42">
        <v>13</v>
      </c>
      <c r="D6" s="42" t="str">
        <f>VLOOKUP($B6,[1]CrossingStats!$A$1:$P$149,4,FALSE)</f>
        <v>none</v>
      </c>
      <c r="E6" s="42" t="str">
        <f>VLOOKUP($B6,[1]CrossingStats!$A$1:$P$149,7,FALSE)</f>
        <v>27.06.2020</v>
      </c>
      <c r="F6" s="43" t="s">
        <v>10</v>
      </c>
      <c r="G6" s="67" t="s">
        <v>9</v>
      </c>
      <c r="H6" s="50" t="s">
        <v>9</v>
      </c>
      <c r="I6" s="25" t="s">
        <v>9</v>
      </c>
      <c r="J6" s="29" t="s">
        <v>9</v>
      </c>
      <c r="K6" s="45"/>
      <c r="L6" s="51"/>
      <c r="M6" s="45"/>
      <c r="N6" s="43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6" t="s">
        <v>9</v>
      </c>
      <c r="Y6" s="46"/>
      <c r="Z6" s="52"/>
      <c r="AA6" s="46"/>
      <c r="AB6" s="52"/>
      <c r="AC6" s="46"/>
      <c r="AD6" s="47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9">
        <v>27</v>
      </c>
      <c r="D7" s="39" t="str">
        <f>VLOOKUP($B7,[1]CrossingStats!$A$1:$P$149,4,FALSE)</f>
        <v>none</v>
      </c>
      <c r="E7" s="39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7" t="s">
        <v>9</v>
      </c>
      <c r="Y7" s="10"/>
      <c r="Z7" s="34"/>
      <c r="AA7" s="10"/>
      <c r="AB7" s="34"/>
      <c r="AC7" s="10"/>
      <c r="AD7" s="20"/>
      <c r="AF7" s="118" t="s">
        <v>12</v>
      </c>
      <c r="AG7" s="117" t="s">
        <v>11</v>
      </c>
      <c r="AH7" s="117"/>
      <c r="AI7" s="117"/>
      <c r="AJ7" s="117"/>
      <c r="AK7" s="117"/>
    </row>
    <row r="8" spans="2:37" x14ac:dyDescent="0.3">
      <c r="B8" s="36">
        <v>296</v>
      </c>
      <c r="C8" s="39">
        <v>9</v>
      </c>
      <c r="D8" s="39" t="str">
        <f>VLOOKUP($B8,[1]CrossingStats!$A$1:$P$149,4,FALSE)</f>
        <v>none</v>
      </c>
      <c r="E8" s="39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7" t="s">
        <v>9</v>
      </c>
      <c r="Y8" s="25" t="s">
        <v>9</v>
      </c>
      <c r="Z8" s="29" t="s">
        <v>9</v>
      </c>
      <c r="AA8" s="10"/>
      <c r="AB8" s="34"/>
      <c r="AC8" s="10"/>
      <c r="AD8" s="20"/>
      <c r="AF8" s="118"/>
      <c r="AG8" s="117" t="s">
        <v>13</v>
      </c>
      <c r="AH8" s="117"/>
      <c r="AI8" s="117"/>
      <c r="AJ8" s="117"/>
      <c r="AK8" s="117"/>
    </row>
    <row r="9" spans="2:37" x14ac:dyDescent="0.3">
      <c r="B9" s="36">
        <v>297</v>
      </c>
      <c r="C9" s="39">
        <v>39</v>
      </c>
      <c r="D9" s="39" t="str">
        <f>VLOOKUP($B9,[1]CrossingStats!$A$1:$P$149,4,FALSE)</f>
        <v>none</v>
      </c>
      <c r="E9" s="39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7" t="s">
        <v>9</v>
      </c>
      <c r="Y9" s="10"/>
      <c r="Z9" s="34"/>
      <c r="AA9" s="10"/>
      <c r="AB9" s="34"/>
      <c r="AC9" s="10"/>
      <c r="AD9" s="20"/>
      <c r="AF9" s="118"/>
      <c r="AG9" s="117" t="s">
        <v>14</v>
      </c>
      <c r="AH9" s="117"/>
      <c r="AI9" s="117"/>
      <c r="AJ9" s="117"/>
      <c r="AK9" s="117"/>
    </row>
    <row r="10" spans="2:37" x14ac:dyDescent="0.3">
      <c r="B10" s="36">
        <v>330</v>
      </c>
      <c r="C10" s="39">
        <v>6</v>
      </c>
      <c r="D10" s="39" t="str">
        <f>VLOOKUP($B10,[1]CrossingStats!$A$1:$P$149,4,FALSE)</f>
        <v>none</v>
      </c>
      <c r="E10" s="39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7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9">
        <v>3</v>
      </c>
      <c r="D11" s="39" t="str">
        <f>VLOOKUP($B11,[1]CrossingStats!$A$1:$P$149,4,FALSE)</f>
        <v>none</v>
      </c>
      <c r="E11" s="39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3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9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3" t="s">
        <v>22</v>
      </c>
    </row>
    <row r="12" spans="2:37" x14ac:dyDescent="0.3">
      <c r="B12" s="36">
        <v>269</v>
      </c>
      <c r="C12" s="39">
        <v>37</v>
      </c>
      <c r="D12" s="39" t="str">
        <f>VLOOKUP($B12,[1]CrossingStats!$A$1:$P$149,4,FALSE)</f>
        <v>none</v>
      </c>
      <c r="E12" s="39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7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9">
        <v>11</v>
      </c>
      <c r="D13" s="39" t="str">
        <f>VLOOKUP($B13,[1]CrossingStats!$A$1:$P$149,4,FALSE)</f>
        <v>none</v>
      </c>
      <c r="E13" s="39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7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9">
        <v>5</v>
      </c>
      <c r="D14" s="39" t="str">
        <f>VLOOKUP($B14,[1]CrossingStats!$A$1:$P$149,4,FALSE)</f>
        <v>none</v>
      </c>
      <c r="E14" s="39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7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9">
        <v>19</v>
      </c>
      <c r="D15" s="39" t="str">
        <f>VLOOKUP($B15,[1]CrossingStats!$A$1:$P$149,4,FALSE)</f>
        <v>none</v>
      </c>
      <c r="E15" s="39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1" t="s">
        <v>9</v>
      </c>
      <c r="X15" s="77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9">
        <v>35</v>
      </c>
      <c r="D16" s="39" t="str">
        <f>VLOOKUP($B16,[1]CrossingStats!$A$1:$P$149,4,FALSE)</f>
        <v>none</v>
      </c>
      <c r="E16" s="39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9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9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3" t="s">
        <v>22</v>
      </c>
    </row>
    <row r="17" spans="2:30" x14ac:dyDescent="0.3">
      <c r="B17" s="36">
        <v>373</v>
      </c>
      <c r="C17" s="39">
        <v>29</v>
      </c>
      <c r="D17" s="39" t="str">
        <f>VLOOKUP($B17,[1]CrossingStats!$A$1:$P$149,4,FALSE)</f>
        <v>none</v>
      </c>
      <c r="E17" s="39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9">
        <v>27</v>
      </c>
      <c r="D18" s="39" t="str">
        <f>VLOOKUP($B18,[1]CrossingStats!$A$1:$P$149,4,FALSE)</f>
        <v>none</v>
      </c>
      <c r="E18" s="39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9">
        <v>15</v>
      </c>
      <c r="D19" s="39" t="str">
        <f>VLOOKUP($B19,[1]CrossingStats!$A$1:$P$149,4,FALSE)</f>
        <v>none</v>
      </c>
      <c r="E19" s="39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1"/>
      <c r="C20" s="82"/>
      <c r="D20" s="82"/>
      <c r="E20" s="82"/>
      <c r="F20" s="83"/>
      <c r="G20" s="84"/>
      <c r="H20" s="85"/>
      <c r="I20" s="86"/>
      <c r="J20" s="87"/>
      <c r="K20" s="85"/>
      <c r="L20" s="87"/>
      <c r="M20" s="85"/>
      <c r="N20" s="83"/>
      <c r="O20" s="84"/>
      <c r="P20" s="87"/>
      <c r="Q20" s="85"/>
      <c r="R20" s="87"/>
      <c r="S20" s="85"/>
      <c r="T20" s="88"/>
      <c r="U20" s="89"/>
      <c r="V20" s="90"/>
      <c r="W20" s="91"/>
      <c r="X20" s="92"/>
      <c r="Y20" s="89"/>
      <c r="Z20" s="88"/>
      <c r="AA20" s="89"/>
      <c r="AB20" s="88"/>
      <c r="AC20" s="89"/>
      <c r="AD20" s="90"/>
    </row>
    <row r="21" spans="2:30" x14ac:dyDescent="0.3">
      <c r="B21" s="36">
        <v>395</v>
      </c>
      <c r="C21" s="39">
        <v>10</v>
      </c>
      <c r="D21" s="39" t="str">
        <f>VLOOKUP($B21,[1]CrossingStats!$A$1:$P$149,4,FALSE)</f>
        <v>right</v>
      </c>
      <c r="E21" s="39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9">
        <v>14</v>
      </c>
      <c r="D22" s="39" t="str">
        <f>VLOOKUP($B22,[1]CrossingStats!$A$1:$P$149,4,FALSE)</f>
        <v>left</v>
      </c>
      <c r="E22" s="39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9">
        <v>33</v>
      </c>
      <c r="D23" s="39" t="str">
        <f>VLOOKUP($B23,[1]CrossingStats!$A$1:$P$149,4,FALSE)</f>
        <v>left</v>
      </c>
      <c r="E23" s="39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9">
        <v>39</v>
      </c>
      <c r="D24" s="39" t="str">
        <f>VLOOKUP($B24,[1]CrossingStats!$A$1:$P$149,4,FALSE)</f>
        <v>right</v>
      </c>
      <c r="E24" s="39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9">
        <v>4</v>
      </c>
      <c r="D25" s="39" t="str">
        <f>VLOOKUP($B25,[1]CrossingStats!$A$1:$P$149,4,FALSE)</f>
        <v>left</v>
      </c>
      <c r="E25" s="39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9">
        <v>24</v>
      </c>
      <c r="D26" s="39" t="str">
        <f>VLOOKUP($B26,[1]CrossingStats!$A$1:$P$149,4,FALSE)</f>
        <v>right</v>
      </c>
      <c r="E26" s="39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9">
        <v>8</v>
      </c>
      <c r="D27" s="39" t="str">
        <f>VLOOKUP($B27,[1]CrossingStats!$A$1:$P$149,4,FALSE)</f>
        <v>right</v>
      </c>
      <c r="E27" s="39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9">
        <v>12</v>
      </c>
      <c r="D28" s="39" t="str">
        <f>VLOOKUP($B28,[1]CrossingStats!$A$1:$P$149,4,FALSE)</f>
        <v>right</v>
      </c>
      <c r="E28" s="39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9">
        <v>28</v>
      </c>
      <c r="D29" s="39" t="str">
        <f>VLOOKUP($B29,[1]CrossingStats!$A$1:$P$149,4,FALSE)</f>
        <v>left</v>
      </c>
      <c r="E29" s="39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9">
        <v>32</v>
      </c>
      <c r="D30" s="39" t="str">
        <f>VLOOKUP($B30,[1]CrossingStats!$A$1:$P$149,4,FALSE)</f>
        <v>left</v>
      </c>
      <c r="E30" s="39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2"/>
      <c r="X30" s="78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9">
        <v>36</v>
      </c>
      <c r="D31" s="39" t="str">
        <f>VLOOKUP($B31,[1]CrossingStats!$A$1:$P$149,4,FALSE)</f>
        <v>right</v>
      </c>
      <c r="E31" s="39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3"/>
      <c r="N31" s="9"/>
      <c r="P31" s="30"/>
      <c r="Q31" s="8"/>
      <c r="R31" s="30"/>
      <c r="S31" s="8"/>
      <c r="T31" s="34"/>
      <c r="U31" s="10"/>
      <c r="V31" s="20"/>
      <c r="W31" s="62"/>
      <c r="X31" s="78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9">
        <v>40</v>
      </c>
      <c r="D32" s="39" t="str">
        <f>VLOOKUP($B32,[1]CrossingStats!$A$1:$P$149,4,FALSE)</f>
        <v>right</v>
      </c>
      <c r="E32" s="39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2"/>
      <c r="X32" s="78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9">
        <v>2</v>
      </c>
      <c r="D33" s="39" t="str">
        <f>VLOOKUP($B33,[1]CrossingStats!$A$1:$P$149,4,FALSE)</f>
        <v>right</v>
      </c>
      <c r="E33" s="80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2"/>
      <c r="X33" s="78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9">
        <v>5</v>
      </c>
      <c r="D34" s="39" t="str">
        <f>VLOOKUP($B34,[1]CrossingStats!$A$1:$P$149,4,FALSE)</f>
        <v>left</v>
      </c>
      <c r="E34" s="80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2"/>
      <c r="X34" s="78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9">
        <v>11</v>
      </c>
      <c r="D35" s="39" t="str">
        <f>VLOOKUP($B35,[1]CrossingStats!$A$1:$P$149,4,FALSE)</f>
        <v>left</v>
      </c>
      <c r="E35" s="80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2"/>
      <c r="X35" s="78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9">
        <v>13</v>
      </c>
      <c r="D36" s="39" t="str">
        <f>VLOOKUP($B36,[1]CrossingStats!$A$1:$P$149,4,FALSE)</f>
        <v>right</v>
      </c>
      <c r="E36" s="80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2"/>
      <c r="X36" s="78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9">
        <v>25</v>
      </c>
      <c r="D37" s="39" t="str">
        <f>VLOOKUP($B37,[1]CrossingStats!$A$1:$P$149,4,FALSE)</f>
        <v>left</v>
      </c>
      <c r="E37" s="80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2"/>
      <c r="X37" s="78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9">
        <v>19</v>
      </c>
      <c r="D38" s="39" t="str">
        <f>VLOOKUP($B38,[1]CrossingStats!$A$1:$P$149,4,FALSE)</f>
        <v>right</v>
      </c>
      <c r="E38" s="80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2"/>
      <c r="X38" s="78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9">
        <v>22</v>
      </c>
      <c r="D39" s="39" t="str">
        <f>VLOOKUP($B39,[1]CrossingStats!$A$1:$P$149,4,FALSE)</f>
        <v>left</v>
      </c>
      <c r="E39" s="80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2"/>
      <c r="X39" s="78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9">
        <v>27</v>
      </c>
      <c r="D40" s="39" t="str">
        <f>VLOOKUP($B40,[1]CrossingStats!$A$1:$P$149,4,FALSE)</f>
        <v>right</v>
      </c>
      <c r="E40" s="80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2"/>
      <c r="X40" s="78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9">
        <v>20</v>
      </c>
      <c r="D41" s="39" t="str">
        <f>VLOOKUP($B41,[1]CrossingStats!$A$1:$P$149,4,FALSE)</f>
        <v>right</v>
      </c>
      <c r="E41" s="80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2"/>
      <c r="X41" s="78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9">
        <v>21</v>
      </c>
      <c r="D42" s="39" t="str">
        <f>VLOOKUP($B42,[1]CrossingStats!$A$1:$P$149,4,FALSE)</f>
        <v>left</v>
      </c>
      <c r="E42" s="80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2"/>
      <c r="X42" s="78"/>
      <c r="Y42" s="10"/>
      <c r="Z42" s="34"/>
      <c r="AA42" s="10"/>
      <c r="AB42" s="34"/>
      <c r="AC42" s="10"/>
      <c r="AD42" s="20"/>
    </row>
    <row r="43" spans="2:30" x14ac:dyDescent="0.3">
      <c r="B43" s="75">
        <v>412</v>
      </c>
      <c r="C43" s="39">
        <v>26</v>
      </c>
      <c r="D43" s="39" t="str">
        <f>VLOOKUP($B43,[1]CrossingStats!$A$1:$P$149,4,FALSE)</f>
        <v>left</v>
      </c>
      <c r="E43" s="80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2"/>
      <c r="X43" s="78"/>
      <c r="Y43" s="10"/>
      <c r="Z43" s="34"/>
      <c r="AA43" s="10"/>
      <c r="AB43" s="34"/>
      <c r="AC43" s="10"/>
      <c r="AD43" s="20"/>
    </row>
    <row r="44" spans="2:30" x14ac:dyDescent="0.3">
      <c r="B44" s="75"/>
      <c r="C44" s="39"/>
      <c r="D44" s="39"/>
      <c r="E44" s="80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2"/>
      <c r="X44" s="78"/>
      <c r="Y44" s="10"/>
      <c r="Z44" s="34"/>
      <c r="AA44" s="10"/>
      <c r="AB44" s="34"/>
      <c r="AC44" s="10"/>
      <c r="AD44" s="20"/>
    </row>
    <row r="45" spans="2:30" x14ac:dyDescent="0.3">
      <c r="B45" s="75"/>
      <c r="C45" s="39"/>
      <c r="D45" s="39"/>
      <c r="E45" s="80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2"/>
      <c r="X45" s="78"/>
      <c r="Y45" s="10"/>
      <c r="Z45" s="34"/>
      <c r="AA45" s="10"/>
      <c r="AB45" s="34"/>
      <c r="AC45" s="10"/>
      <c r="AD45" s="20"/>
    </row>
    <row r="46" spans="2:30" ht="6" customHeight="1" x14ac:dyDescent="0.3">
      <c r="B46" s="94"/>
      <c r="C46" s="82"/>
      <c r="D46" s="82"/>
      <c r="E46" s="95"/>
      <c r="F46" s="83"/>
      <c r="G46" s="84"/>
      <c r="H46" s="85"/>
      <c r="I46" s="86"/>
      <c r="J46" s="87"/>
      <c r="K46" s="85"/>
      <c r="L46" s="87"/>
      <c r="M46" s="85"/>
      <c r="N46" s="83"/>
      <c r="O46" s="96"/>
      <c r="P46" s="87"/>
      <c r="Q46" s="85"/>
      <c r="R46" s="87"/>
      <c r="S46" s="85"/>
      <c r="T46" s="88"/>
      <c r="U46" s="89"/>
      <c r="V46" s="90"/>
      <c r="W46" s="91"/>
      <c r="X46" s="92"/>
      <c r="Y46" s="89"/>
      <c r="Z46" s="88"/>
      <c r="AA46" s="89"/>
      <c r="AB46" s="88"/>
      <c r="AC46" s="89"/>
      <c r="AD46" s="90"/>
    </row>
    <row r="47" spans="2:30" x14ac:dyDescent="0.3">
      <c r="B47" s="75">
        <v>177</v>
      </c>
      <c r="C47" s="39">
        <v>10</v>
      </c>
      <c r="D47" s="39" t="str">
        <f>VLOOKUP($B47,[1]CrossingStats!$A$1:$P$149,4,FALSE)</f>
        <v>right</v>
      </c>
      <c r="E47" s="80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2"/>
      <c r="X47" s="78"/>
      <c r="Y47" s="10"/>
      <c r="Z47" s="34"/>
      <c r="AA47" s="10"/>
      <c r="AB47" s="34"/>
      <c r="AC47" s="10"/>
      <c r="AD47" s="20"/>
    </row>
    <row r="48" spans="2:30" ht="16.2" thickBot="1" x14ac:dyDescent="0.35">
      <c r="B48" s="38"/>
      <c r="C48" s="40"/>
      <c r="D48" s="40"/>
      <c r="E48" s="40"/>
      <c r="F48" s="19"/>
      <c r="G48" s="65"/>
      <c r="H48" s="66"/>
      <c r="I48" s="27"/>
      <c r="J48" s="31"/>
      <c r="K48" s="66"/>
      <c r="L48" s="31"/>
      <c r="M48" s="66"/>
      <c r="N48" s="19"/>
      <c r="O48" s="65"/>
      <c r="P48" s="31"/>
      <c r="Q48" s="66"/>
      <c r="R48" s="31"/>
      <c r="S48" s="66"/>
      <c r="T48" s="35"/>
      <c r="U48" s="21"/>
      <c r="V48" s="22"/>
      <c r="W48" s="64"/>
      <c r="X48" s="79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1" t="s">
        <v>29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3"/>
      <c r="W51" s="44"/>
      <c r="X51" s="44"/>
      <c r="Y51" s="44"/>
      <c r="Z51" s="44"/>
      <c r="AA51" s="44"/>
      <c r="AB51" s="44"/>
      <c r="AC51" s="44"/>
      <c r="AD51" s="44"/>
      <c r="AE51" s="10"/>
      <c r="AF51" s="10"/>
      <c r="AG51" s="10"/>
      <c r="AH51" s="10"/>
      <c r="AI51" s="10"/>
    </row>
    <row r="52" spans="2:35" ht="16.2" thickBot="1" x14ac:dyDescent="0.35">
      <c r="G52" s="108" t="s">
        <v>2</v>
      </c>
      <c r="H52" s="109"/>
      <c r="I52" s="109"/>
      <c r="J52" s="109"/>
      <c r="K52" s="109"/>
      <c r="L52" s="109"/>
      <c r="M52" s="109"/>
      <c r="N52" s="110"/>
      <c r="O52" s="109" t="s">
        <v>31</v>
      </c>
      <c r="P52" s="109"/>
      <c r="Q52" s="109"/>
      <c r="R52" s="109"/>
      <c r="S52" s="109"/>
      <c r="T52" s="109"/>
      <c r="U52" s="109"/>
      <c r="V52" s="110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2" t="s">
        <v>6</v>
      </c>
      <c r="C53" s="104" t="s">
        <v>7</v>
      </c>
      <c r="D53" s="104" t="s">
        <v>35</v>
      </c>
      <c r="E53" s="104" t="s">
        <v>1</v>
      </c>
      <c r="F53" s="106" t="s">
        <v>8</v>
      </c>
      <c r="G53" s="101" t="s">
        <v>4</v>
      </c>
      <c r="H53" s="99"/>
      <c r="I53" s="98" t="s">
        <v>5</v>
      </c>
      <c r="J53" s="99"/>
      <c r="K53" s="98" t="s">
        <v>26</v>
      </c>
      <c r="L53" s="99"/>
      <c r="M53" s="98" t="s">
        <v>27</v>
      </c>
      <c r="N53" s="100"/>
      <c r="O53" s="101" t="s">
        <v>4</v>
      </c>
      <c r="P53" s="99"/>
      <c r="Q53" s="98" t="s">
        <v>5</v>
      </c>
      <c r="R53" s="99"/>
      <c r="S53" s="98" t="s">
        <v>26</v>
      </c>
      <c r="T53" s="99"/>
      <c r="U53" s="98" t="s">
        <v>27</v>
      </c>
      <c r="V53" s="100"/>
    </row>
    <row r="54" spans="2:35" ht="28.2" thickBot="1" x14ac:dyDescent="0.35">
      <c r="B54" s="103"/>
      <c r="C54" s="105"/>
      <c r="D54" s="105"/>
      <c r="E54" s="105"/>
      <c r="F54" s="107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1">
        <v>69</v>
      </c>
      <c r="C55" s="45">
        <v>40</v>
      </c>
      <c r="D55" s="42">
        <v>25</v>
      </c>
      <c r="E55" s="48">
        <v>44154</v>
      </c>
      <c r="F55" s="56">
        <v>44172</v>
      </c>
      <c r="G55" s="6" t="s">
        <v>9</v>
      </c>
      <c r="H55" s="7" t="s">
        <v>9</v>
      </c>
      <c r="I55" s="68" t="s">
        <v>9</v>
      </c>
      <c r="J55" s="29" t="s">
        <v>9</v>
      </c>
      <c r="K55" s="7"/>
      <c r="L55" s="30"/>
      <c r="M55" s="8"/>
      <c r="N55" s="9"/>
      <c r="O55" s="73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9">
        <v>25</v>
      </c>
      <c r="E56" s="49">
        <v>44158</v>
      </c>
      <c r="F56" s="57">
        <v>44175</v>
      </c>
      <c r="G56" s="61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3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9">
        <v>25</v>
      </c>
      <c r="E57" s="97">
        <v>44161</v>
      </c>
      <c r="F57" s="57">
        <v>44183</v>
      </c>
      <c r="G57" s="61"/>
      <c r="H57" s="7"/>
      <c r="I57" s="25"/>
      <c r="J57" s="29"/>
      <c r="K57" s="8"/>
      <c r="L57" s="30"/>
      <c r="M57" s="8"/>
      <c r="N57" s="9"/>
      <c r="O57" s="73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102</v>
      </c>
      <c r="C58" s="8">
        <v>40</v>
      </c>
      <c r="D58" s="39">
        <v>25</v>
      </c>
      <c r="E58" s="49">
        <v>44191</v>
      </c>
      <c r="F58" s="57">
        <v>44209</v>
      </c>
      <c r="G58" s="61" t="s">
        <v>9</v>
      </c>
      <c r="H58" s="7" t="s">
        <v>9</v>
      </c>
      <c r="I58" s="25"/>
      <c r="J58" s="29"/>
      <c r="K58" s="8"/>
      <c r="L58" s="30"/>
      <c r="M58" s="8"/>
      <c r="N58" s="9"/>
      <c r="O58" s="60" t="s">
        <v>9</v>
      </c>
      <c r="P58" s="29" t="s">
        <v>9</v>
      </c>
      <c r="Q58" s="26"/>
      <c r="R58" s="30"/>
      <c r="S58" s="8"/>
      <c r="T58" s="34"/>
      <c r="U58" s="10"/>
      <c r="V58" s="20"/>
    </row>
    <row r="59" spans="2:35" x14ac:dyDescent="0.3">
      <c r="B59" s="36">
        <v>38</v>
      </c>
      <c r="C59" s="8">
        <v>29</v>
      </c>
      <c r="D59" s="39" t="s">
        <v>34</v>
      </c>
      <c r="E59" s="49">
        <v>44167</v>
      </c>
      <c r="F59" s="57">
        <v>44187</v>
      </c>
      <c r="G59" s="61" t="s">
        <v>9</v>
      </c>
      <c r="H59" s="7" t="s">
        <v>9</v>
      </c>
      <c r="I59" s="25"/>
      <c r="J59" s="29"/>
      <c r="K59" s="8"/>
      <c r="L59" s="30"/>
      <c r="M59" s="8"/>
      <c r="N59" s="9"/>
      <c r="O59" s="60" t="s">
        <v>9</v>
      </c>
      <c r="P59" s="29" t="s">
        <v>9</v>
      </c>
      <c r="Q59" s="8"/>
      <c r="R59" s="30"/>
      <c r="S59" s="8"/>
      <c r="T59" s="34"/>
      <c r="U59" s="10"/>
      <c r="V59" s="20"/>
    </row>
    <row r="60" spans="2:35" x14ac:dyDescent="0.3">
      <c r="B60" s="36">
        <v>67</v>
      </c>
      <c r="C60" s="8">
        <v>30</v>
      </c>
      <c r="D60" s="39" t="s">
        <v>34</v>
      </c>
      <c r="E60" s="49">
        <v>44167</v>
      </c>
      <c r="F60" s="57">
        <v>44187</v>
      </c>
      <c r="G60" s="61" t="s">
        <v>9</v>
      </c>
      <c r="H60" s="7" t="s">
        <v>9</v>
      </c>
      <c r="I60" s="25"/>
      <c r="J60" s="29"/>
      <c r="K60" s="8"/>
      <c r="L60" s="30"/>
      <c r="M60" s="8"/>
      <c r="N60" s="9"/>
      <c r="O60" s="60" t="s">
        <v>9</v>
      </c>
      <c r="P60" s="29" t="s">
        <v>9</v>
      </c>
      <c r="Q60" s="8"/>
      <c r="R60" s="30"/>
      <c r="S60" s="8"/>
      <c r="T60" s="34"/>
      <c r="U60" s="10"/>
      <c r="V60" s="20"/>
    </row>
    <row r="61" spans="2:35" x14ac:dyDescent="0.3">
      <c r="B61" s="36">
        <v>42</v>
      </c>
      <c r="C61" s="8">
        <v>26</v>
      </c>
      <c r="D61" s="39" t="s">
        <v>34</v>
      </c>
      <c r="E61" s="49">
        <v>44169</v>
      </c>
      <c r="F61" s="57">
        <v>44189</v>
      </c>
      <c r="G61" s="61" t="s">
        <v>9</v>
      </c>
      <c r="H61" s="7" t="s">
        <v>9</v>
      </c>
      <c r="I61" s="25" t="s">
        <v>9</v>
      </c>
      <c r="J61" s="29" t="s">
        <v>9</v>
      </c>
      <c r="K61" s="8"/>
      <c r="L61" s="30"/>
      <c r="M61" s="8"/>
      <c r="N61" s="9"/>
      <c r="O61" s="60" t="s">
        <v>9</v>
      </c>
      <c r="P61" s="29" t="s">
        <v>9</v>
      </c>
      <c r="Q61" s="25" t="s">
        <v>9</v>
      </c>
      <c r="R61" s="29" t="s">
        <v>9</v>
      </c>
      <c r="S61" s="8"/>
      <c r="T61" s="34"/>
      <c r="U61" s="10"/>
      <c r="V61" s="20"/>
    </row>
    <row r="62" spans="2:35" x14ac:dyDescent="0.3">
      <c r="B62" s="36">
        <v>60</v>
      </c>
      <c r="C62" s="8">
        <v>24</v>
      </c>
      <c r="D62" s="39" t="s">
        <v>34</v>
      </c>
      <c r="E62" s="49">
        <v>44169</v>
      </c>
      <c r="F62" s="57">
        <v>44189</v>
      </c>
      <c r="G62" s="61" t="s">
        <v>9</v>
      </c>
      <c r="H62" s="7" t="s">
        <v>9</v>
      </c>
      <c r="I62" s="25" t="s">
        <v>9</v>
      </c>
      <c r="J62" s="29" t="s">
        <v>9</v>
      </c>
      <c r="K62" s="8"/>
      <c r="L62" s="30"/>
      <c r="M62" s="8"/>
      <c r="N62" s="9"/>
      <c r="O62" s="60" t="s">
        <v>9</v>
      </c>
      <c r="P62" s="29" t="s">
        <v>9</v>
      </c>
      <c r="Q62" s="25" t="s">
        <v>9</v>
      </c>
      <c r="R62" s="29" t="s">
        <v>9</v>
      </c>
      <c r="S62" s="8"/>
      <c r="T62" s="34"/>
      <c r="U62" s="10"/>
      <c r="V62" s="20"/>
    </row>
    <row r="63" spans="2:35" x14ac:dyDescent="0.3">
      <c r="B63" s="36">
        <v>48</v>
      </c>
      <c r="C63" s="8">
        <v>22</v>
      </c>
      <c r="D63" s="39">
        <v>30</v>
      </c>
      <c r="E63" s="70">
        <v>44172</v>
      </c>
      <c r="F63" s="71">
        <v>44192</v>
      </c>
      <c r="G63" s="61" t="s">
        <v>9</v>
      </c>
      <c r="H63" s="7" t="s">
        <v>9</v>
      </c>
      <c r="I63" s="25" t="s">
        <v>9</v>
      </c>
      <c r="J63" s="29" t="s">
        <v>9</v>
      </c>
      <c r="K63" s="8"/>
      <c r="L63" s="30"/>
      <c r="M63" s="8"/>
      <c r="N63" s="9"/>
      <c r="O63" s="60" t="s">
        <v>9</v>
      </c>
      <c r="P63" s="29" t="s">
        <v>9</v>
      </c>
      <c r="Q63" s="25" t="s">
        <v>9</v>
      </c>
      <c r="R63" s="29" t="s">
        <v>9</v>
      </c>
      <c r="S63" s="8"/>
      <c r="T63" s="34"/>
      <c r="U63" s="10"/>
      <c r="V63" s="20"/>
    </row>
    <row r="64" spans="2:35" x14ac:dyDescent="0.3">
      <c r="B64" s="36">
        <v>66</v>
      </c>
      <c r="C64" s="8">
        <v>5</v>
      </c>
      <c r="D64" s="39">
        <v>35</v>
      </c>
      <c r="E64" s="49">
        <v>44179</v>
      </c>
      <c r="F64" s="57">
        <v>44200</v>
      </c>
      <c r="G64" s="61" t="s">
        <v>9</v>
      </c>
      <c r="H64" s="7" t="s">
        <v>9</v>
      </c>
      <c r="I64" s="25"/>
      <c r="J64" s="29"/>
      <c r="K64" s="8"/>
      <c r="L64" s="30"/>
      <c r="M64" s="8"/>
      <c r="N64" s="9"/>
      <c r="O64" s="60" t="s">
        <v>9</v>
      </c>
      <c r="P64" s="29" t="s">
        <v>9</v>
      </c>
      <c r="Q64" s="8"/>
      <c r="R64" s="30"/>
      <c r="S64" s="8"/>
      <c r="T64" s="34"/>
      <c r="U64" s="10"/>
      <c r="V64" s="20"/>
    </row>
    <row r="65" spans="2:22" x14ac:dyDescent="0.3">
      <c r="B65" s="36">
        <v>126</v>
      </c>
      <c r="C65" s="8">
        <v>4</v>
      </c>
      <c r="D65" s="39">
        <v>35</v>
      </c>
      <c r="E65" s="49">
        <v>44179</v>
      </c>
      <c r="F65" s="57">
        <v>44200</v>
      </c>
      <c r="G65" s="61" t="s">
        <v>9</v>
      </c>
      <c r="H65" s="7" t="s">
        <v>9</v>
      </c>
      <c r="I65" s="25"/>
      <c r="J65" s="29"/>
      <c r="K65" s="8"/>
      <c r="L65" s="30"/>
      <c r="M65" s="8"/>
      <c r="N65" s="9"/>
      <c r="O65" s="60" t="s">
        <v>9</v>
      </c>
      <c r="P65" s="29" t="s">
        <v>9</v>
      </c>
      <c r="Q65" s="8"/>
      <c r="R65" s="30"/>
      <c r="S65" s="8"/>
      <c r="T65" s="34"/>
      <c r="U65" s="10"/>
      <c r="V65" s="20"/>
    </row>
    <row r="66" spans="2:22" x14ac:dyDescent="0.3">
      <c r="B66" s="75">
        <v>13</v>
      </c>
      <c r="C66" s="8">
        <v>12</v>
      </c>
      <c r="D66" s="39">
        <v>20</v>
      </c>
      <c r="E66" s="49">
        <v>44179</v>
      </c>
      <c r="F66" s="57">
        <v>44200</v>
      </c>
      <c r="G66" s="6"/>
      <c r="H66" s="7"/>
      <c r="I66" s="25"/>
      <c r="J66" s="29"/>
      <c r="K66" s="8"/>
      <c r="L66" s="30"/>
      <c r="M66" s="8"/>
      <c r="N66" s="9"/>
      <c r="O66" s="8"/>
      <c r="P66" s="29"/>
      <c r="Q66" s="8"/>
      <c r="R66" s="30"/>
      <c r="S66" s="8"/>
      <c r="T66" s="34"/>
      <c r="U66" s="10"/>
      <c r="V66" s="20"/>
    </row>
    <row r="67" spans="2:22" x14ac:dyDescent="0.3">
      <c r="B67" s="75">
        <v>28</v>
      </c>
      <c r="C67" s="8">
        <v>8</v>
      </c>
      <c r="D67" s="39">
        <v>20</v>
      </c>
      <c r="E67" s="49">
        <v>44179</v>
      </c>
      <c r="F67" s="57">
        <v>44200</v>
      </c>
      <c r="G67" s="6"/>
      <c r="H67" s="7"/>
      <c r="I67" s="25"/>
      <c r="J67" s="29"/>
      <c r="K67" s="8"/>
      <c r="L67" s="30"/>
      <c r="M67" s="8"/>
      <c r="N67" s="9"/>
      <c r="O67" s="8"/>
      <c r="P67" s="29"/>
      <c r="Q67" s="8"/>
      <c r="R67" s="30"/>
      <c r="S67" s="8"/>
      <c r="T67" s="34"/>
      <c r="U67" s="10"/>
      <c r="V67" s="20"/>
    </row>
    <row r="68" spans="2:22" x14ac:dyDescent="0.3">
      <c r="B68" s="75">
        <v>145</v>
      </c>
      <c r="C68" s="8">
        <v>11</v>
      </c>
      <c r="D68" s="39">
        <v>20</v>
      </c>
      <c r="E68" s="49">
        <v>44179</v>
      </c>
      <c r="F68" s="57">
        <v>44200</v>
      </c>
      <c r="G68" s="6"/>
      <c r="H68" s="7"/>
      <c r="I68" s="25"/>
      <c r="J68" s="29"/>
      <c r="K68" s="8"/>
      <c r="L68" s="30"/>
      <c r="M68" s="8"/>
      <c r="N68" s="9"/>
      <c r="O68" s="8"/>
      <c r="P68" s="29"/>
      <c r="Q68" s="8"/>
      <c r="R68" s="30"/>
      <c r="S68" s="8"/>
      <c r="T68" s="34"/>
      <c r="U68" s="10"/>
      <c r="V68" s="20"/>
    </row>
    <row r="69" spans="2:22" x14ac:dyDescent="0.3">
      <c r="B69" s="37"/>
      <c r="C69" s="8"/>
      <c r="D69" s="39"/>
      <c r="E69" s="49"/>
      <c r="F69" s="57"/>
      <c r="G69" s="6"/>
      <c r="H69" s="7"/>
      <c r="I69" s="25"/>
      <c r="J69" s="29"/>
      <c r="K69" s="8"/>
      <c r="L69" s="30"/>
      <c r="M69" s="8"/>
      <c r="N69" s="9"/>
      <c r="O69" s="8"/>
      <c r="P69" s="29"/>
      <c r="Q69" s="8"/>
      <c r="R69" s="30"/>
      <c r="S69" s="8"/>
      <c r="T69" s="34"/>
      <c r="U69" s="10"/>
      <c r="V69" s="20"/>
    </row>
    <row r="70" spans="2:22" ht="16.2" thickBot="1" x14ac:dyDescent="0.35">
      <c r="B70" s="38"/>
      <c r="C70" s="58"/>
      <c r="D70" s="40"/>
      <c r="E70" s="40"/>
      <c r="F70" s="19"/>
      <c r="G70" s="74"/>
      <c r="H70" s="53"/>
      <c r="I70" s="54"/>
      <c r="J70" s="55"/>
      <c r="K70" s="72"/>
      <c r="L70" s="31"/>
      <c r="M70" s="72"/>
      <c r="N70" s="19"/>
      <c r="O70" s="72"/>
      <c r="P70" s="31"/>
      <c r="Q70" s="58"/>
      <c r="R70" s="31"/>
      <c r="S70" s="58"/>
      <c r="T70" s="35"/>
      <c r="U70" s="21"/>
      <c r="V70" s="22"/>
    </row>
    <row r="71" spans="2:22" x14ac:dyDescent="0.3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0"/>
      <c r="U71" s="10"/>
      <c r="V71" s="10"/>
    </row>
    <row r="72" spans="2:22" x14ac:dyDescent="0.3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0"/>
      <c r="U72" s="10"/>
      <c r="V72" s="10"/>
    </row>
    <row r="73" spans="2:22" x14ac:dyDescent="0.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0"/>
      <c r="U73" s="10"/>
      <c r="V73" s="10"/>
    </row>
    <row r="74" spans="2:22" x14ac:dyDescent="0.3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0"/>
      <c r="U74" s="10"/>
      <c r="V74" s="10"/>
    </row>
    <row r="75" spans="2:22" x14ac:dyDescent="0.3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/>
      <c r="U75" s="10"/>
      <c r="V75" s="10"/>
    </row>
    <row r="76" spans="2:22" x14ac:dyDescent="0.3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</row>
    <row r="77" spans="2:22" x14ac:dyDescent="0.3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0"/>
      <c r="U77" s="10"/>
      <c r="V77" s="10"/>
    </row>
    <row r="78" spans="2:22" x14ac:dyDescent="0.3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</sheetData>
  <mergeCells count="41"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  <mergeCell ref="B4:B5"/>
    <mergeCell ref="C4:C5"/>
    <mergeCell ref="D4:D5"/>
    <mergeCell ref="E4:E5"/>
    <mergeCell ref="F4:F5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53:B54"/>
    <mergeCell ref="C53:C54"/>
    <mergeCell ref="D53:D54"/>
    <mergeCell ref="E53:E54"/>
    <mergeCell ref="F53:F54"/>
    <mergeCell ref="Q53:R53"/>
    <mergeCell ref="S53:T53"/>
    <mergeCell ref="U53:V53"/>
    <mergeCell ref="G53:H53"/>
    <mergeCell ref="I53:J53"/>
    <mergeCell ref="K53:L53"/>
    <mergeCell ref="M53:N53"/>
    <mergeCell ref="O53:P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2021-04-15T15:09:40Z</dcterms:modified>
</cp:coreProperties>
</file>