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coren\AMOLF-SHIMIZU Dropbox\Corentin Bisot\PC\Documents\PhD\Pexperiment\"/>
    </mc:Choice>
  </mc:AlternateContent>
  <xr:revisionPtr revIDLastSave="0" documentId="13_ncr:1_{D674E9A2-783C-4AD4-869B-C4848EFC292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5" i="1" l="1"/>
  <c r="P127" i="1" l="1"/>
  <c r="Q127" i="1" s="1"/>
  <c r="P128" i="1"/>
  <c r="Q128" i="1" s="1"/>
  <c r="P129" i="1"/>
  <c r="Q129" i="1" s="1"/>
  <c r="P130" i="1"/>
  <c r="Q130" i="1" s="1"/>
  <c r="P131" i="1"/>
  <c r="Q131" i="1" s="1"/>
  <c r="P132" i="1"/>
  <c r="Q132" i="1" s="1"/>
  <c r="P133" i="1"/>
  <c r="Q133" i="1" s="1"/>
  <c r="P134" i="1"/>
  <c r="Q134" i="1" s="1"/>
  <c r="P135" i="1"/>
  <c r="Q135" i="1" s="1"/>
  <c r="P136" i="1"/>
  <c r="Q136" i="1" s="1"/>
  <c r="P137" i="1"/>
  <c r="Q137" i="1" s="1"/>
  <c r="P138" i="1"/>
  <c r="Q138" i="1" s="1"/>
  <c r="P139" i="1"/>
  <c r="Q139" i="1" s="1"/>
  <c r="P140" i="1"/>
  <c r="Q140" i="1" s="1"/>
  <c r="P141" i="1"/>
  <c r="Q141" i="1" s="1"/>
  <c r="P142" i="1"/>
  <c r="Q142" i="1" s="1"/>
  <c r="P143" i="1"/>
  <c r="Q143" i="1" s="1"/>
  <c r="P144" i="1"/>
  <c r="Q144" i="1" s="1"/>
  <c r="P145" i="1"/>
  <c r="Q145" i="1" s="1"/>
  <c r="P146" i="1"/>
  <c r="Q146" i="1" s="1"/>
  <c r="P147" i="1"/>
  <c r="Q147" i="1" s="1"/>
  <c r="P148" i="1"/>
  <c r="Q148" i="1" s="1"/>
  <c r="P149" i="1"/>
  <c r="Q149" i="1" s="1"/>
  <c r="P150" i="1"/>
  <c r="Q150" i="1" s="1"/>
  <c r="P151" i="1"/>
  <c r="Q151" i="1" s="1"/>
  <c r="P152" i="1"/>
  <c r="Q152" i="1" s="1"/>
  <c r="P153" i="1"/>
  <c r="Q153" i="1" s="1"/>
  <c r="P154" i="1"/>
  <c r="Q154" i="1" s="1"/>
  <c r="P155" i="1"/>
  <c r="Q155" i="1" s="1"/>
  <c r="P156" i="1"/>
  <c r="Q156" i="1" s="1"/>
  <c r="P157" i="1"/>
  <c r="Q157" i="1" s="1"/>
  <c r="P158" i="1"/>
  <c r="Q158" i="1" s="1"/>
  <c r="P159" i="1"/>
  <c r="Q159" i="1" s="1"/>
  <c r="P160" i="1"/>
  <c r="Q160" i="1" s="1"/>
  <c r="P161" i="1"/>
  <c r="Q161" i="1" s="1"/>
  <c r="P162" i="1"/>
  <c r="Q162" i="1" s="1"/>
  <c r="P163" i="1"/>
  <c r="Q163" i="1" s="1"/>
  <c r="P164" i="1"/>
  <c r="Q164" i="1" s="1"/>
  <c r="P165" i="1"/>
  <c r="Q165" i="1" s="1"/>
  <c r="P166" i="1"/>
  <c r="Q166" i="1" s="1"/>
  <c r="P126" i="1"/>
  <c r="Q126" i="1" s="1"/>
  <c r="L161" i="1"/>
  <c r="L162" i="1" s="1"/>
  <c r="L163" i="1" s="1"/>
  <c r="L159" i="1"/>
  <c r="L150" i="1"/>
  <c r="L151" i="1" s="1"/>
  <c r="L152" i="1" s="1"/>
  <c r="L153" i="1" s="1"/>
  <c r="L154" i="1" s="1"/>
  <c r="L155" i="1" s="1"/>
  <c r="L156" i="1" s="1"/>
  <c r="L157" i="1" s="1"/>
  <c r="L148" i="1"/>
  <c r="L139" i="1"/>
  <c r="L140" i="1" s="1"/>
  <c r="L141" i="1" s="1"/>
  <c r="L142" i="1" s="1"/>
  <c r="L143" i="1" s="1"/>
  <c r="L144" i="1" s="1"/>
  <c r="L145" i="1" s="1"/>
  <c r="L146" i="1" s="1"/>
  <c r="L133" i="1"/>
  <c r="L134" i="1" s="1"/>
  <c r="L135" i="1" s="1"/>
  <c r="L136" i="1" s="1"/>
  <c r="L137" i="1" s="1"/>
  <c r="L127" i="1"/>
  <c r="L128" i="1" s="1"/>
  <c r="L129" i="1" s="1"/>
  <c r="Q122" i="1"/>
  <c r="Q125" i="1"/>
  <c r="P96" i="1"/>
  <c r="Q96" i="1" s="1"/>
  <c r="P97" i="1"/>
  <c r="Q97" i="1" s="1"/>
  <c r="P98" i="1"/>
  <c r="Q98" i="1" s="1"/>
  <c r="P99" i="1"/>
  <c r="Q99" i="1" s="1"/>
  <c r="P100" i="1"/>
  <c r="Q100" i="1" s="1"/>
  <c r="P101" i="1"/>
  <c r="Q101" i="1" s="1"/>
  <c r="P102" i="1"/>
  <c r="Q102" i="1" s="1"/>
  <c r="P103" i="1"/>
  <c r="Q103" i="1" s="1"/>
  <c r="P104" i="1"/>
  <c r="Q104" i="1" s="1"/>
  <c r="P105" i="1"/>
  <c r="Q105" i="1" s="1"/>
  <c r="P106" i="1"/>
  <c r="Q106" i="1" s="1"/>
  <c r="P107" i="1"/>
  <c r="Q107" i="1" s="1"/>
  <c r="P108" i="1"/>
  <c r="Q108" i="1" s="1"/>
  <c r="P109" i="1"/>
  <c r="Q109" i="1" s="1"/>
  <c r="P110" i="1"/>
  <c r="Q110" i="1" s="1"/>
  <c r="P111" i="1"/>
  <c r="Q111" i="1" s="1"/>
  <c r="P112" i="1"/>
  <c r="Q112" i="1" s="1"/>
  <c r="P113" i="1"/>
  <c r="Q113" i="1" s="1"/>
  <c r="P114" i="1"/>
  <c r="Q114" i="1" s="1"/>
  <c r="P115" i="1"/>
  <c r="Q115" i="1" s="1"/>
  <c r="P116" i="1"/>
  <c r="Q116" i="1" s="1"/>
  <c r="P117" i="1"/>
  <c r="Q117" i="1" s="1"/>
  <c r="P118" i="1"/>
  <c r="Q118" i="1" s="1"/>
  <c r="P119" i="1"/>
  <c r="Q119" i="1" s="1"/>
  <c r="P120" i="1"/>
  <c r="Q120" i="1" s="1"/>
  <c r="P121" i="1"/>
  <c r="Q121" i="1" s="1"/>
  <c r="P122" i="1"/>
  <c r="P123" i="1"/>
  <c r="Q123" i="1" s="1"/>
  <c r="P124" i="1"/>
  <c r="Q124" i="1" s="1"/>
  <c r="P125" i="1"/>
  <c r="P94" i="1"/>
  <c r="Q94" i="1" s="1"/>
  <c r="P95" i="1"/>
  <c r="L105" i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96" i="1"/>
  <c r="L97" i="1" s="1"/>
  <c r="L98" i="1" s="1"/>
  <c r="L99" i="1" s="1"/>
  <c r="L100" i="1" s="1"/>
  <c r="L101" i="1" s="1"/>
  <c r="L102" i="1" s="1"/>
  <c r="L103" i="1" s="1"/>
  <c r="P92" i="1"/>
  <c r="Q92" i="1" s="1"/>
  <c r="P93" i="1"/>
  <c r="Q93" i="1" s="1"/>
  <c r="P89" i="1"/>
  <c r="Q89" i="1" s="1"/>
  <c r="P90" i="1"/>
  <c r="Q90" i="1" s="1"/>
  <c r="P91" i="1"/>
  <c r="Q91" i="1" s="1"/>
  <c r="P88" i="1" l="1"/>
  <c r="Q88" i="1" s="1"/>
  <c r="P87" i="1"/>
  <c r="Q87" i="1" s="1"/>
  <c r="P86" i="1"/>
  <c r="Q86" i="1" s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35" i="1"/>
  <c r="Q35" i="1" s="1"/>
  <c r="P36" i="1"/>
  <c r="Q36" i="1" s="1"/>
  <c r="P37" i="1"/>
  <c r="Q37" i="1" s="1"/>
  <c r="P38" i="1"/>
  <c r="Q38" i="1" s="1"/>
  <c r="P39" i="1"/>
  <c r="Q39" i="1" s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P47" i="1"/>
  <c r="Q47" i="1" s="1"/>
  <c r="P48" i="1"/>
  <c r="Q48" i="1" s="1"/>
  <c r="P49" i="1"/>
  <c r="Q49" i="1" s="1"/>
  <c r="P50" i="1"/>
  <c r="Q50" i="1" s="1"/>
  <c r="P51" i="1"/>
  <c r="Q51" i="1" s="1"/>
  <c r="P52" i="1"/>
  <c r="Q52" i="1" s="1"/>
  <c r="P53" i="1"/>
  <c r="Q53" i="1" s="1"/>
  <c r="P54" i="1"/>
  <c r="Q54" i="1" s="1"/>
  <c r="P55" i="1"/>
  <c r="Q55" i="1" s="1"/>
  <c r="P56" i="1"/>
  <c r="Q56" i="1" s="1"/>
  <c r="P57" i="1"/>
  <c r="Q57" i="1" s="1"/>
  <c r="P58" i="1"/>
  <c r="Q58" i="1" s="1"/>
  <c r="P59" i="1"/>
  <c r="Q59" i="1" s="1"/>
  <c r="P3" i="1"/>
  <c r="Q3" i="1" s="1"/>
  <c r="P2" i="1"/>
  <c r="Q2" i="1" s="1"/>
  <c r="P65" i="1"/>
  <c r="Q65" i="1" s="1"/>
  <c r="P66" i="1"/>
  <c r="Q66" i="1" s="1"/>
  <c r="P67" i="1"/>
  <c r="Q67" i="1" s="1"/>
  <c r="P68" i="1"/>
  <c r="Q68" i="1" s="1"/>
  <c r="P69" i="1"/>
  <c r="Q69" i="1" s="1"/>
  <c r="P70" i="1"/>
  <c r="Q70" i="1" s="1"/>
  <c r="P71" i="1"/>
  <c r="Q71" i="1" s="1"/>
  <c r="P72" i="1"/>
  <c r="Q72" i="1" s="1"/>
  <c r="P73" i="1"/>
  <c r="Q73" i="1" s="1"/>
  <c r="P74" i="1"/>
  <c r="Q74" i="1" s="1"/>
  <c r="P75" i="1"/>
  <c r="Q75" i="1" s="1"/>
  <c r="P76" i="1"/>
  <c r="Q76" i="1" s="1"/>
  <c r="P77" i="1"/>
  <c r="Q77" i="1" s="1"/>
  <c r="P78" i="1"/>
  <c r="Q78" i="1" s="1"/>
  <c r="P79" i="1"/>
  <c r="Q79" i="1" s="1"/>
  <c r="P80" i="1"/>
  <c r="Q80" i="1" s="1"/>
  <c r="P81" i="1"/>
  <c r="Q81" i="1" s="1"/>
  <c r="P82" i="1"/>
  <c r="Q82" i="1" s="1"/>
  <c r="P83" i="1"/>
  <c r="Q83" i="1" s="1"/>
  <c r="P84" i="1"/>
  <c r="Q84" i="1" s="1"/>
  <c r="P85" i="1"/>
  <c r="Q85" i="1" s="1"/>
  <c r="P62" i="1"/>
  <c r="Q62" i="1" s="1"/>
  <c r="P63" i="1"/>
  <c r="Q63" i="1" s="1"/>
  <c r="P64" i="1"/>
  <c r="Q64" i="1" s="1"/>
  <c r="P60" i="1"/>
  <c r="Q60" i="1" s="1"/>
  <c r="P61" i="1"/>
  <c r="Q61" i="1" s="1"/>
  <c r="L79" i="1"/>
  <c r="L80" i="1" s="1"/>
  <c r="L81" i="1" s="1"/>
  <c r="L61" i="1" l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57" i="1"/>
  <c r="L58" i="1" s="1"/>
  <c r="L5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</calcChain>
</file>

<file path=xl/sharedStrings.xml><?xml version="1.0" encoding="utf-8"?>
<sst xmlns="http://schemas.openxmlformats.org/spreadsheetml/2006/main" count="783" uniqueCount="207">
  <si>
    <t>Sample_name</t>
  </si>
  <si>
    <t>type</t>
  </si>
  <si>
    <t>wet weight</t>
  </si>
  <si>
    <t>dry weight</t>
  </si>
  <si>
    <t>lost weight</t>
  </si>
  <si>
    <t>added acid</t>
  </si>
  <si>
    <t>measured P</t>
  </si>
  <si>
    <t>Measured K</t>
  </si>
  <si>
    <t>427-1</t>
  </si>
  <si>
    <t>427-2</t>
  </si>
  <si>
    <t>427-3</t>
  </si>
  <si>
    <t>427-4</t>
  </si>
  <si>
    <t>427-5</t>
  </si>
  <si>
    <t>427-6</t>
  </si>
  <si>
    <t>427-7</t>
  </si>
  <si>
    <t>427-8</t>
  </si>
  <si>
    <t>427-9</t>
  </si>
  <si>
    <t>427-10</t>
  </si>
  <si>
    <t>427-11</t>
  </si>
  <si>
    <t>427-12</t>
  </si>
  <si>
    <t>427-13</t>
  </si>
  <si>
    <t>427-14</t>
  </si>
  <si>
    <t>427-15</t>
  </si>
  <si>
    <t>427-16</t>
  </si>
  <si>
    <t>427-17</t>
  </si>
  <si>
    <t>427-18</t>
  </si>
  <si>
    <t>416-1</t>
  </si>
  <si>
    <t>416-2</t>
  </si>
  <si>
    <t>416-3</t>
  </si>
  <si>
    <t>416-4</t>
  </si>
  <si>
    <t>416-5</t>
  </si>
  <si>
    <t>416-6</t>
  </si>
  <si>
    <t>416-7</t>
  </si>
  <si>
    <t>416-8</t>
  </si>
  <si>
    <t>416-9</t>
  </si>
  <si>
    <t>416-10</t>
  </si>
  <si>
    <t>416-11</t>
  </si>
  <si>
    <t>416-12</t>
  </si>
  <si>
    <t>416-13</t>
  </si>
  <si>
    <t>416-14</t>
  </si>
  <si>
    <t>416-15</t>
  </si>
  <si>
    <t>416-16</t>
  </si>
  <si>
    <t>416-17</t>
  </si>
  <si>
    <t>416-18</t>
  </si>
  <si>
    <t>agar</t>
  </si>
  <si>
    <t>plate</t>
  </si>
  <si>
    <t>reference sample</t>
  </si>
  <si>
    <t>empty</t>
  </si>
  <si>
    <t>Tube name</t>
  </si>
  <si>
    <t>tot P (nmol)</t>
  </si>
  <si>
    <t>431-1</t>
  </si>
  <si>
    <t>431-2</t>
  </si>
  <si>
    <t>431-3</t>
  </si>
  <si>
    <t>431-4</t>
  </si>
  <si>
    <t>431-5</t>
  </si>
  <si>
    <t>431-6</t>
  </si>
  <si>
    <t>431-7</t>
  </si>
  <si>
    <t>431-8</t>
  </si>
  <si>
    <t>431-9</t>
  </si>
  <si>
    <t>431-10</t>
  </si>
  <si>
    <t>431-11</t>
  </si>
  <si>
    <t>431-12</t>
  </si>
  <si>
    <t>431-13</t>
  </si>
  <si>
    <t>431-14</t>
  </si>
  <si>
    <t>431-15</t>
  </si>
  <si>
    <t>431-16</t>
  </si>
  <si>
    <t>431-17</t>
  </si>
  <si>
    <t>431-18</t>
  </si>
  <si>
    <t>control-1907-1</t>
  </si>
  <si>
    <t>control-1907-2</t>
  </si>
  <si>
    <t>control-1007-1</t>
  </si>
  <si>
    <t>control-1007-2</t>
  </si>
  <si>
    <t>MSR0P-1907-1</t>
  </si>
  <si>
    <t>MSR0P-1907-2</t>
  </si>
  <si>
    <t>MSR0P-1907-3</t>
  </si>
  <si>
    <t>MSR0P-1907-4</t>
  </si>
  <si>
    <t>blanck-1007-1</t>
  </si>
  <si>
    <t>blanck-1007-2</t>
  </si>
  <si>
    <t>blanck-1907-1</t>
  </si>
  <si>
    <t>blanck-1907-2</t>
  </si>
  <si>
    <t>day</t>
  </si>
  <si>
    <t>431-root</t>
  </si>
  <si>
    <t>root</t>
  </si>
  <si>
    <t>431-rootagar-1</t>
  </si>
  <si>
    <t>431-rootagar-2</t>
  </si>
  <si>
    <t>rootagar</t>
  </si>
  <si>
    <t>416-root</t>
  </si>
  <si>
    <t>427-root</t>
  </si>
  <si>
    <t>427-rootagar</t>
  </si>
  <si>
    <t>416-rootagar</t>
  </si>
  <si>
    <t>totP (ug)</t>
  </si>
  <si>
    <t>474-root</t>
  </si>
  <si>
    <t>474-rootagar1</t>
  </si>
  <si>
    <t>474-rootagar2</t>
  </si>
  <si>
    <t>460-root</t>
  </si>
  <si>
    <t>460-rootagar1</t>
  </si>
  <si>
    <t>460-rootagar2</t>
  </si>
  <si>
    <t>464-root</t>
  </si>
  <si>
    <t>464-rootagar1</t>
  </si>
  <si>
    <t>464-rootagar2</t>
  </si>
  <si>
    <t>440-root</t>
  </si>
  <si>
    <t>440-rootagar1</t>
  </si>
  <si>
    <t>440-rootagar2</t>
  </si>
  <si>
    <t>436-root</t>
  </si>
  <si>
    <t>436-rootagar1</t>
  </si>
  <si>
    <t>436-rootagar2</t>
  </si>
  <si>
    <t>443-1</t>
  </si>
  <si>
    <t>443-2</t>
  </si>
  <si>
    <t>443-3</t>
  </si>
  <si>
    <t>443-4</t>
  </si>
  <si>
    <t>443-5</t>
  </si>
  <si>
    <t>443-6</t>
  </si>
  <si>
    <t>443-7</t>
  </si>
  <si>
    <t>443-8</t>
  </si>
  <si>
    <t>443-9</t>
  </si>
  <si>
    <t>443-10</t>
  </si>
  <si>
    <t>443-11</t>
  </si>
  <si>
    <t>443-12</t>
  </si>
  <si>
    <t>439-1</t>
  </si>
  <si>
    <t>439-2</t>
  </si>
  <si>
    <t>439-3</t>
  </si>
  <si>
    <t>439-4</t>
  </si>
  <si>
    <t>439-5</t>
  </si>
  <si>
    <t>439-6</t>
  </si>
  <si>
    <t>439-7</t>
  </si>
  <si>
    <t>439-8</t>
  </si>
  <si>
    <t>439-9</t>
  </si>
  <si>
    <t>439-10</t>
  </si>
  <si>
    <t>439-11</t>
  </si>
  <si>
    <t>470-1</t>
  </si>
  <si>
    <t>470-2</t>
  </si>
  <si>
    <t>470-3</t>
  </si>
  <si>
    <t>470-4</t>
  </si>
  <si>
    <t>470-5</t>
  </si>
  <si>
    <t>470-6</t>
  </si>
  <si>
    <t>470-7</t>
  </si>
  <si>
    <t>470-8</t>
  </si>
  <si>
    <t>470-9</t>
  </si>
  <si>
    <t>470-10</t>
  </si>
  <si>
    <t>470-11</t>
  </si>
  <si>
    <t>420-1</t>
  </si>
  <si>
    <t>420-2</t>
  </si>
  <si>
    <t>420-3</t>
  </si>
  <si>
    <t>420-4</t>
  </si>
  <si>
    <t>420-5</t>
  </si>
  <si>
    <t>420-6</t>
  </si>
  <si>
    <t>420-7</t>
  </si>
  <si>
    <t>420-8</t>
  </si>
  <si>
    <t>420-9</t>
  </si>
  <si>
    <t>420-10</t>
  </si>
  <si>
    <t>420-11</t>
  </si>
  <si>
    <t>420-12</t>
  </si>
  <si>
    <t>420-13</t>
  </si>
  <si>
    <t>420-14</t>
  </si>
  <si>
    <t>420-15</t>
  </si>
  <si>
    <t>420-16</t>
  </si>
  <si>
    <t>420-17</t>
  </si>
  <si>
    <t>420-18</t>
  </si>
  <si>
    <t>MSR0P-1408-1</t>
  </si>
  <si>
    <t>MSR0P-1408-2</t>
  </si>
  <si>
    <t>control-1408-1</t>
  </si>
  <si>
    <t>control-1408-2</t>
  </si>
  <si>
    <t>blanck-1408-1</t>
  </si>
  <si>
    <t>blanck-1408-2</t>
  </si>
  <si>
    <t>control-0708-1</t>
  </si>
  <si>
    <t>control-0708-2</t>
  </si>
  <si>
    <t>blanck-0708-1</t>
  </si>
  <si>
    <t>blanck-0708-2</t>
  </si>
  <si>
    <t>439-root</t>
  </si>
  <si>
    <t>470-root</t>
  </si>
  <si>
    <t>443-root</t>
  </si>
  <si>
    <t>420-root</t>
  </si>
  <si>
    <t>420-rootagar</t>
  </si>
  <si>
    <t>arrangement</t>
  </si>
  <si>
    <t>basic</t>
  </si>
  <si>
    <t>simple</t>
  </si>
  <si>
    <t>coarse</t>
  </si>
  <si>
    <t>474-0</t>
  </si>
  <si>
    <t>474-1</t>
  </si>
  <si>
    <t>460-0</t>
  </si>
  <si>
    <t>460-1</t>
  </si>
  <si>
    <t>464-0</t>
  </si>
  <si>
    <t>464-1</t>
  </si>
  <si>
    <t>440-0</t>
  </si>
  <si>
    <t>440-1</t>
  </si>
  <si>
    <t>436-0</t>
  </si>
  <si>
    <t>436-1</t>
  </si>
  <si>
    <t>unique_id</t>
  </si>
  <si>
    <t>431_20230627</t>
  </si>
  <si>
    <t>427_20230707</t>
  </si>
  <si>
    <t>443_20230720</t>
  </si>
  <si>
    <t>439_20230804</t>
  </si>
  <si>
    <t>436_20230717</t>
  </si>
  <si>
    <t>416_20230705</t>
  </si>
  <si>
    <t>420_20230705</t>
  </si>
  <si>
    <t>474_20230807</t>
  </si>
  <si>
    <t>464_20230807</t>
  </si>
  <si>
    <t>460_20230807</t>
  </si>
  <si>
    <t>440_20230723</t>
  </si>
  <si>
    <t>comment</t>
  </si>
  <si>
    <t>outlier</t>
  </si>
  <si>
    <t>treatment</t>
  </si>
  <si>
    <t>100P</t>
  </si>
  <si>
    <t>0P</t>
  </si>
  <si>
    <t>470_20230802</t>
  </si>
  <si>
    <t>start</t>
  </si>
  <si>
    <t>agar0P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</si>
</sst>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48576"/>
  <sheetViews>
    <sheetView tabSelected="1" topLeftCell="A132" zoomScaleNormal="100" workbookViewId="0">
      <selection activeCell="C148" sqref="C148"/>
    </sheetView>
  </sheetViews>
  <sheetFormatPr baseColWidth="10" defaultColWidth="8.88671875" defaultRowHeight="14.4" x14ac:dyDescent="0.3"/>
  <cols>
    <col min="1" max="1" width="12.77734375" customWidth="1"/>
    <col min="5" max="5" width="10.5546875" bestFit="1" customWidth="1"/>
    <col min="6" max="6" width="10.5546875" customWidth="1"/>
    <col min="17" max="17" width="9.21875" bestFit="1" customWidth="1"/>
    <col min="21" max="21" width="12" bestFit="1" customWidth="1"/>
  </cols>
  <sheetData>
    <row r="1" spans="1:18" x14ac:dyDescent="0.3">
      <c r="A1" t="s">
        <v>0</v>
      </c>
      <c r="B1" t="s">
        <v>1</v>
      </c>
      <c r="C1" t="s">
        <v>201</v>
      </c>
      <c r="D1" t="s">
        <v>205</v>
      </c>
      <c r="E1" t="s">
        <v>80</v>
      </c>
      <c r="F1" t="s">
        <v>173</v>
      </c>
      <c r="G1" t="s">
        <v>45</v>
      </c>
      <c r="H1" t="s">
        <v>187</v>
      </c>
      <c r="I1" t="s">
        <v>2</v>
      </c>
      <c r="J1" t="s">
        <v>4</v>
      </c>
      <c r="K1" t="s">
        <v>3</v>
      </c>
      <c r="L1" t="s">
        <v>48</v>
      </c>
      <c r="M1" t="s">
        <v>5</v>
      </c>
      <c r="N1" t="s">
        <v>6</v>
      </c>
      <c r="O1" t="s">
        <v>7</v>
      </c>
      <c r="P1" t="s">
        <v>49</v>
      </c>
      <c r="Q1" t="s">
        <v>90</v>
      </c>
      <c r="R1" t="s">
        <v>199</v>
      </c>
    </row>
    <row r="2" spans="1:18" x14ac:dyDescent="0.3">
      <c r="A2" t="s">
        <v>8</v>
      </c>
      <c r="B2" t="s">
        <v>44</v>
      </c>
      <c r="C2" t="s">
        <v>202</v>
      </c>
      <c r="D2" s="2">
        <v>45085</v>
      </c>
      <c r="E2" s="1">
        <v>45117</v>
      </c>
      <c r="F2" s="1" t="s">
        <v>174</v>
      </c>
      <c r="G2">
        <v>427</v>
      </c>
      <c r="H2" t="s">
        <v>189</v>
      </c>
      <c r="I2">
        <v>1.696</v>
      </c>
      <c r="J2">
        <v>0.02</v>
      </c>
      <c r="L2">
        <v>1</v>
      </c>
      <c r="M2">
        <v>0.5</v>
      </c>
      <c r="N2">
        <v>201.732</v>
      </c>
      <c r="P2">
        <f>(N2-AVERAGE($N$58:$N$59))*2.5*M2/0.5/3</f>
        <v>184.91541666666669</v>
      </c>
      <c r="Q2">
        <f>P2*31/1000</f>
        <v>5.7323779166666675</v>
      </c>
    </row>
    <row r="3" spans="1:18" x14ac:dyDescent="0.3">
      <c r="A3" t="s">
        <v>9</v>
      </c>
      <c r="B3" t="s">
        <v>44</v>
      </c>
      <c r="C3" t="s">
        <v>202</v>
      </c>
      <c r="D3" s="2">
        <v>45085</v>
      </c>
      <c r="E3" s="1">
        <v>45117</v>
      </c>
      <c r="F3" s="1" t="s">
        <v>174</v>
      </c>
      <c r="G3">
        <v>427</v>
      </c>
      <c r="H3" t="s">
        <v>189</v>
      </c>
      <c r="I3">
        <v>1.6339999999999999</v>
      </c>
      <c r="J3">
        <v>0.02</v>
      </c>
      <c r="L3">
        <f>L2+1</f>
        <v>2</v>
      </c>
      <c r="M3">
        <v>0.5</v>
      </c>
      <c r="N3">
        <v>242.41</v>
      </c>
      <c r="P3">
        <f>(N3-AVERAGE($N$58:$N$59))*2.5*M3/0.5/3</f>
        <v>218.81375000000003</v>
      </c>
      <c r="Q3">
        <f t="shared" ref="Q3:Q66" si="0">P3*31/1000</f>
        <v>6.7832262500000002</v>
      </c>
    </row>
    <row r="4" spans="1:18" x14ac:dyDescent="0.3">
      <c r="A4" t="s">
        <v>10</v>
      </c>
      <c r="B4" t="s">
        <v>44</v>
      </c>
      <c r="C4" t="s">
        <v>202</v>
      </c>
      <c r="D4" s="2">
        <v>45085</v>
      </c>
      <c r="E4" s="1">
        <v>45117</v>
      </c>
      <c r="F4" s="1" t="s">
        <v>174</v>
      </c>
      <c r="G4">
        <v>427</v>
      </c>
      <c r="H4" t="s">
        <v>189</v>
      </c>
      <c r="I4">
        <v>1.706</v>
      </c>
      <c r="J4">
        <v>0.02</v>
      </c>
      <c r="L4">
        <f t="shared" ref="L4:L59" si="1">L3+1</f>
        <v>3</v>
      </c>
      <c r="M4">
        <v>0.5</v>
      </c>
      <c r="N4">
        <v>186.649</v>
      </c>
      <c r="P4">
        <f t="shared" ref="P4:P59" si="2">(N4-AVERAGE($N$58:$N$59))*2.5*M4/0.5/3</f>
        <v>172.34624999999997</v>
      </c>
      <c r="Q4">
        <f t="shared" si="0"/>
        <v>5.3427337499999998</v>
      </c>
    </row>
    <row r="5" spans="1:18" x14ac:dyDescent="0.3">
      <c r="A5" t="s">
        <v>11</v>
      </c>
      <c r="B5" t="s">
        <v>44</v>
      </c>
      <c r="C5" t="s">
        <v>202</v>
      </c>
      <c r="D5" s="2">
        <v>45085</v>
      </c>
      <c r="E5" s="1">
        <v>45117</v>
      </c>
      <c r="F5" s="1" t="s">
        <v>174</v>
      </c>
      <c r="G5">
        <v>427</v>
      </c>
      <c r="H5" t="s">
        <v>189</v>
      </c>
      <c r="I5">
        <v>1.6850000000000001</v>
      </c>
      <c r="J5">
        <v>0.02</v>
      </c>
      <c r="L5">
        <f t="shared" si="1"/>
        <v>4</v>
      </c>
      <c r="M5">
        <v>0.5</v>
      </c>
      <c r="N5">
        <v>173.852</v>
      </c>
      <c r="P5">
        <f t="shared" si="2"/>
        <v>161.68208333333334</v>
      </c>
      <c r="Q5">
        <f t="shared" si="0"/>
        <v>5.0121445833333338</v>
      </c>
    </row>
    <row r="6" spans="1:18" x14ac:dyDescent="0.3">
      <c r="A6" t="s">
        <v>12</v>
      </c>
      <c r="B6" t="s">
        <v>44</v>
      </c>
      <c r="C6" t="s">
        <v>202</v>
      </c>
      <c r="D6" s="2">
        <v>45085</v>
      </c>
      <c r="E6" s="1">
        <v>45117</v>
      </c>
      <c r="F6" s="1" t="s">
        <v>174</v>
      </c>
      <c r="G6">
        <v>427</v>
      </c>
      <c r="H6" t="s">
        <v>189</v>
      </c>
      <c r="I6">
        <v>1.72</v>
      </c>
      <c r="J6">
        <v>0.03</v>
      </c>
      <c r="L6">
        <f t="shared" si="1"/>
        <v>5</v>
      </c>
      <c r="M6">
        <v>0.5</v>
      </c>
      <c r="N6">
        <v>191.22</v>
      </c>
      <c r="P6">
        <f t="shared" si="2"/>
        <v>176.1554166666667</v>
      </c>
      <c r="Q6">
        <f t="shared" si="0"/>
        <v>5.4608179166666675</v>
      </c>
    </row>
    <row r="7" spans="1:18" x14ac:dyDescent="0.3">
      <c r="A7" t="s">
        <v>13</v>
      </c>
      <c r="B7" t="s">
        <v>44</v>
      </c>
      <c r="C7" t="s">
        <v>202</v>
      </c>
      <c r="D7" s="2">
        <v>45085</v>
      </c>
      <c r="E7" s="1">
        <v>45117</v>
      </c>
      <c r="F7" s="1" t="s">
        <v>174</v>
      </c>
      <c r="G7">
        <v>427</v>
      </c>
      <c r="H7" t="s">
        <v>189</v>
      </c>
      <c r="I7">
        <v>1.2778</v>
      </c>
      <c r="J7">
        <v>0.01</v>
      </c>
      <c r="L7">
        <f t="shared" si="1"/>
        <v>6</v>
      </c>
      <c r="M7">
        <v>0.5</v>
      </c>
      <c r="N7">
        <v>131.346</v>
      </c>
      <c r="P7">
        <f t="shared" si="2"/>
        <v>126.26041666666667</v>
      </c>
      <c r="Q7">
        <f t="shared" si="0"/>
        <v>3.914072916666667</v>
      </c>
    </row>
    <row r="8" spans="1:18" x14ac:dyDescent="0.3">
      <c r="A8" t="s">
        <v>14</v>
      </c>
      <c r="B8" t="s">
        <v>44</v>
      </c>
      <c r="C8" t="s">
        <v>202</v>
      </c>
      <c r="D8" s="2">
        <v>45085</v>
      </c>
      <c r="E8" s="1">
        <v>45117</v>
      </c>
      <c r="F8" s="1" t="s">
        <v>174</v>
      </c>
      <c r="G8">
        <v>427</v>
      </c>
      <c r="H8" t="s">
        <v>189</v>
      </c>
      <c r="I8">
        <v>1.597</v>
      </c>
      <c r="J8">
        <v>0.02</v>
      </c>
      <c r="L8">
        <f t="shared" si="1"/>
        <v>7</v>
      </c>
      <c r="M8">
        <v>0.5</v>
      </c>
      <c r="N8">
        <v>170.196</v>
      </c>
      <c r="P8">
        <f t="shared" si="2"/>
        <v>158.63541666666666</v>
      </c>
      <c r="Q8">
        <f t="shared" si="0"/>
        <v>4.9176979166666657</v>
      </c>
    </row>
    <row r="9" spans="1:18" x14ac:dyDescent="0.3">
      <c r="A9" t="s">
        <v>15</v>
      </c>
      <c r="B9" t="s">
        <v>44</v>
      </c>
      <c r="C9" t="s">
        <v>202</v>
      </c>
      <c r="D9" s="2">
        <v>45085</v>
      </c>
      <c r="E9" s="1">
        <v>45117</v>
      </c>
      <c r="F9" s="1" t="s">
        <v>174</v>
      </c>
      <c r="G9">
        <v>427</v>
      </c>
      <c r="H9" t="s">
        <v>189</v>
      </c>
      <c r="I9">
        <v>1.4970000000000001</v>
      </c>
      <c r="J9">
        <v>0.02</v>
      </c>
      <c r="L9">
        <f t="shared" si="1"/>
        <v>8</v>
      </c>
      <c r="M9">
        <v>0.5</v>
      </c>
      <c r="N9">
        <v>160.59700000000001</v>
      </c>
      <c r="P9">
        <f t="shared" si="2"/>
        <v>150.63625000000002</v>
      </c>
      <c r="Q9">
        <f t="shared" si="0"/>
        <v>4.6697237500000011</v>
      </c>
    </row>
    <row r="10" spans="1:18" x14ac:dyDescent="0.3">
      <c r="A10" t="s">
        <v>16</v>
      </c>
      <c r="B10" t="s">
        <v>44</v>
      </c>
      <c r="C10" t="s">
        <v>202</v>
      </c>
      <c r="D10" s="2">
        <v>45085</v>
      </c>
      <c r="E10" s="1">
        <v>45117</v>
      </c>
      <c r="F10" s="1" t="s">
        <v>174</v>
      </c>
      <c r="G10">
        <v>427</v>
      </c>
      <c r="H10" t="s">
        <v>189</v>
      </c>
      <c r="I10">
        <v>1.5549999999999999</v>
      </c>
      <c r="J10">
        <v>0.02</v>
      </c>
      <c r="L10">
        <f t="shared" si="1"/>
        <v>9</v>
      </c>
      <c r="M10">
        <v>0.5</v>
      </c>
      <c r="N10">
        <v>158.76900000000001</v>
      </c>
      <c r="P10">
        <f t="shared" si="2"/>
        <v>149.11291666666668</v>
      </c>
      <c r="Q10">
        <f t="shared" si="0"/>
        <v>4.622500416666667</v>
      </c>
    </row>
    <row r="11" spans="1:18" x14ac:dyDescent="0.3">
      <c r="A11" t="s">
        <v>17</v>
      </c>
      <c r="B11" t="s">
        <v>44</v>
      </c>
      <c r="C11" t="s">
        <v>202</v>
      </c>
      <c r="D11" s="2">
        <v>45085</v>
      </c>
      <c r="E11" s="1">
        <v>45117</v>
      </c>
      <c r="F11" s="1" t="s">
        <v>174</v>
      </c>
      <c r="G11">
        <v>427</v>
      </c>
      <c r="H11" t="s">
        <v>189</v>
      </c>
      <c r="I11">
        <v>1.2709999999999999</v>
      </c>
      <c r="J11">
        <v>0.02</v>
      </c>
      <c r="L11">
        <f t="shared" si="1"/>
        <v>10</v>
      </c>
      <c r="M11">
        <v>0.5</v>
      </c>
      <c r="N11">
        <v>134.08799999999999</v>
      </c>
      <c r="P11">
        <f t="shared" si="2"/>
        <v>128.54541666666668</v>
      </c>
      <c r="Q11">
        <f t="shared" si="0"/>
        <v>3.9849079166666672</v>
      </c>
    </row>
    <row r="12" spans="1:18" x14ac:dyDescent="0.3">
      <c r="A12" t="s">
        <v>18</v>
      </c>
      <c r="B12" t="s">
        <v>44</v>
      </c>
      <c r="C12" t="s">
        <v>202</v>
      </c>
      <c r="D12" s="2">
        <v>45085</v>
      </c>
      <c r="E12" s="1">
        <v>45117</v>
      </c>
      <c r="F12" s="1" t="s">
        <v>174</v>
      </c>
      <c r="G12">
        <v>427</v>
      </c>
      <c r="H12" t="s">
        <v>189</v>
      </c>
      <c r="I12">
        <v>0.66200000000000003</v>
      </c>
      <c r="J12">
        <v>0.01</v>
      </c>
      <c r="L12">
        <f t="shared" si="1"/>
        <v>11</v>
      </c>
      <c r="M12">
        <v>0.5</v>
      </c>
      <c r="N12">
        <v>53.646999999999998</v>
      </c>
      <c r="P12">
        <f t="shared" si="2"/>
        <v>61.511249999999997</v>
      </c>
      <c r="Q12">
        <f t="shared" si="0"/>
        <v>1.90684875</v>
      </c>
    </row>
    <row r="13" spans="1:18" x14ac:dyDescent="0.3">
      <c r="A13" t="s">
        <v>19</v>
      </c>
      <c r="B13" t="s">
        <v>44</v>
      </c>
      <c r="C13" t="s">
        <v>202</v>
      </c>
      <c r="D13" s="2">
        <v>45085</v>
      </c>
      <c r="E13" s="1">
        <v>45117</v>
      </c>
      <c r="F13" s="1" t="s">
        <v>174</v>
      </c>
      <c r="G13">
        <v>427</v>
      </c>
      <c r="H13" t="s">
        <v>189</v>
      </c>
      <c r="I13">
        <v>1.5840000000000001</v>
      </c>
      <c r="J13">
        <v>0.02</v>
      </c>
      <c r="L13">
        <f t="shared" si="1"/>
        <v>12</v>
      </c>
      <c r="M13">
        <v>0.5</v>
      </c>
      <c r="N13">
        <v>177.50800000000001</v>
      </c>
      <c r="P13">
        <f t="shared" si="2"/>
        <v>164.72875000000002</v>
      </c>
      <c r="Q13">
        <f t="shared" si="0"/>
        <v>5.1065912500000001</v>
      </c>
    </row>
    <row r="14" spans="1:18" x14ac:dyDescent="0.3">
      <c r="A14" t="s">
        <v>20</v>
      </c>
      <c r="B14" t="s">
        <v>44</v>
      </c>
      <c r="C14" t="s">
        <v>202</v>
      </c>
      <c r="D14" s="2">
        <v>45085</v>
      </c>
      <c r="E14" s="1">
        <v>45117</v>
      </c>
      <c r="F14" s="1" t="s">
        <v>174</v>
      </c>
      <c r="G14">
        <v>427</v>
      </c>
      <c r="H14" t="s">
        <v>189</v>
      </c>
      <c r="I14">
        <v>1.5069999999999999</v>
      </c>
      <c r="J14">
        <v>0.01</v>
      </c>
      <c r="L14">
        <f t="shared" si="1"/>
        <v>13</v>
      </c>
      <c r="M14">
        <v>0.5</v>
      </c>
      <c r="N14">
        <v>159.68299999999999</v>
      </c>
      <c r="P14">
        <f t="shared" si="2"/>
        <v>149.87458333333333</v>
      </c>
      <c r="Q14">
        <f t="shared" si="0"/>
        <v>4.6461120833333336</v>
      </c>
    </row>
    <row r="15" spans="1:18" x14ac:dyDescent="0.3">
      <c r="A15" t="s">
        <v>21</v>
      </c>
      <c r="B15" t="s">
        <v>44</v>
      </c>
      <c r="C15" t="s">
        <v>202</v>
      </c>
      <c r="D15" s="2">
        <v>45085</v>
      </c>
      <c r="E15" s="1">
        <v>45117</v>
      </c>
      <c r="F15" s="1" t="s">
        <v>174</v>
      </c>
      <c r="G15">
        <v>427</v>
      </c>
      <c r="H15" t="s">
        <v>189</v>
      </c>
      <c r="I15">
        <v>1.55</v>
      </c>
      <c r="J15">
        <v>0.01</v>
      </c>
      <c r="L15">
        <f t="shared" si="1"/>
        <v>14</v>
      </c>
      <c r="M15">
        <v>0.5</v>
      </c>
      <c r="N15">
        <v>172.024</v>
      </c>
      <c r="P15">
        <f t="shared" si="2"/>
        <v>160.15874999999997</v>
      </c>
      <c r="Q15">
        <f t="shared" si="0"/>
        <v>4.9649212499999997</v>
      </c>
    </row>
    <row r="16" spans="1:18" x14ac:dyDescent="0.3">
      <c r="A16" t="s">
        <v>22</v>
      </c>
      <c r="B16" t="s">
        <v>44</v>
      </c>
      <c r="C16" t="s">
        <v>202</v>
      </c>
      <c r="D16" s="2">
        <v>45085</v>
      </c>
      <c r="E16" s="1">
        <v>45117</v>
      </c>
      <c r="F16" s="1" t="s">
        <v>174</v>
      </c>
      <c r="G16">
        <v>427</v>
      </c>
      <c r="H16" t="s">
        <v>189</v>
      </c>
      <c r="I16">
        <v>0.69099999999999995</v>
      </c>
      <c r="J16">
        <v>1.7000000000000001E-2</v>
      </c>
      <c r="L16">
        <f t="shared" si="1"/>
        <v>15</v>
      </c>
      <c r="M16">
        <v>0.5</v>
      </c>
      <c r="N16">
        <v>56.39</v>
      </c>
      <c r="P16">
        <f t="shared" si="2"/>
        <v>63.79708333333334</v>
      </c>
      <c r="Q16">
        <f t="shared" si="0"/>
        <v>1.9777095833333336</v>
      </c>
    </row>
    <row r="17" spans="1:18" x14ac:dyDescent="0.3">
      <c r="A17" t="s">
        <v>23</v>
      </c>
      <c r="B17" t="s">
        <v>44</v>
      </c>
      <c r="C17" t="s">
        <v>202</v>
      </c>
      <c r="D17" s="2">
        <v>45085</v>
      </c>
      <c r="E17" s="1">
        <v>45117</v>
      </c>
      <c r="F17" s="1" t="s">
        <v>174</v>
      </c>
      <c r="G17">
        <v>427</v>
      </c>
      <c r="H17" t="s">
        <v>189</v>
      </c>
      <c r="I17">
        <v>1.605</v>
      </c>
      <c r="J17">
        <v>1.4E-2</v>
      </c>
      <c r="L17">
        <f t="shared" si="1"/>
        <v>16</v>
      </c>
      <c r="M17">
        <v>0.5</v>
      </c>
      <c r="N17">
        <v>182.99299999999999</v>
      </c>
      <c r="P17">
        <f t="shared" si="2"/>
        <v>169.29958333333332</v>
      </c>
      <c r="Q17">
        <f t="shared" si="0"/>
        <v>5.2482870833333326</v>
      </c>
    </row>
    <row r="18" spans="1:18" x14ac:dyDescent="0.3">
      <c r="A18" t="s">
        <v>24</v>
      </c>
      <c r="B18" t="s">
        <v>44</v>
      </c>
      <c r="C18" t="s">
        <v>202</v>
      </c>
      <c r="D18" s="2">
        <v>45085</v>
      </c>
      <c r="E18" s="1">
        <v>45117</v>
      </c>
      <c r="F18" s="1" t="s">
        <v>174</v>
      </c>
      <c r="G18">
        <v>427</v>
      </c>
      <c r="H18" t="s">
        <v>189</v>
      </c>
      <c r="I18">
        <v>1.0509999999999999</v>
      </c>
      <c r="J18">
        <v>1.7999999999999999E-2</v>
      </c>
      <c r="L18">
        <f t="shared" si="1"/>
        <v>17</v>
      </c>
      <c r="M18">
        <v>0.5</v>
      </c>
      <c r="N18">
        <v>104.837</v>
      </c>
      <c r="P18">
        <f t="shared" si="2"/>
        <v>104.16958333333334</v>
      </c>
      <c r="Q18">
        <f t="shared" si="0"/>
        <v>3.2292570833333336</v>
      </c>
    </row>
    <row r="19" spans="1:18" x14ac:dyDescent="0.3">
      <c r="A19" t="s">
        <v>25</v>
      </c>
      <c r="B19" t="s">
        <v>44</v>
      </c>
      <c r="C19" t="s">
        <v>202</v>
      </c>
      <c r="D19" s="2">
        <v>45085</v>
      </c>
      <c r="E19" s="1">
        <v>45117</v>
      </c>
      <c r="F19" s="1" t="s">
        <v>174</v>
      </c>
      <c r="G19">
        <v>427</v>
      </c>
      <c r="H19" t="s">
        <v>189</v>
      </c>
      <c r="I19">
        <v>0.90100000000000002</v>
      </c>
      <c r="J19">
        <v>1.2E-2</v>
      </c>
      <c r="L19">
        <f t="shared" si="1"/>
        <v>18</v>
      </c>
      <c r="M19">
        <v>0.5</v>
      </c>
      <c r="N19">
        <v>379.52499999999998</v>
      </c>
      <c r="P19">
        <f t="shared" si="2"/>
        <v>333.07624999999996</v>
      </c>
      <c r="Q19">
        <f t="shared" si="0"/>
        <v>10.325363749999999</v>
      </c>
      <c r="R19" t="s">
        <v>200</v>
      </c>
    </row>
    <row r="20" spans="1:18" x14ac:dyDescent="0.3">
      <c r="A20" t="s">
        <v>26</v>
      </c>
      <c r="B20" t="s">
        <v>44</v>
      </c>
      <c r="C20" t="s">
        <v>202</v>
      </c>
      <c r="D20" s="2">
        <v>45085</v>
      </c>
      <c r="E20" s="1">
        <v>45117</v>
      </c>
      <c r="F20" s="1" t="s">
        <v>174</v>
      </c>
      <c r="G20">
        <v>416</v>
      </c>
      <c r="H20" t="s">
        <v>193</v>
      </c>
      <c r="I20">
        <v>1.7330000000000001</v>
      </c>
      <c r="J20">
        <v>2.5999999999999999E-2</v>
      </c>
      <c r="L20">
        <f t="shared" si="1"/>
        <v>19</v>
      </c>
      <c r="M20">
        <v>0.5</v>
      </c>
      <c r="N20">
        <v>190.30600000000001</v>
      </c>
      <c r="P20">
        <f t="shared" si="2"/>
        <v>175.39375000000004</v>
      </c>
      <c r="Q20">
        <f t="shared" si="0"/>
        <v>5.4372062500000009</v>
      </c>
    </row>
    <row r="21" spans="1:18" x14ac:dyDescent="0.3">
      <c r="A21" t="s">
        <v>27</v>
      </c>
      <c r="B21" t="s">
        <v>44</v>
      </c>
      <c r="C21" t="s">
        <v>202</v>
      </c>
      <c r="D21" s="2">
        <v>45085</v>
      </c>
      <c r="E21" s="1">
        <v>45117</v>
      </c>
      <c r="F21" s="1" t="s">
        <v>174</v>
      </c>
      <c r="G21">
        <v>416</v>
      </c>
      <c r="H21" t="s">
        <v>193</v>
      </c>
      <c r="I21">
        <v>1.617</v>
      </c>
      <c r="J21">
        <v>0.02</v>
      </c>
      <c r="L21">
        <f t="shared" si="1"/>
        <v>20</v>
      </c>
      <c r="M21">
        <v>0.5</v>
      </c>
      <c r="N21">
        <v>166.99600000000001</v>
      </c>
      <c r="P21">
        <f t="shared" si="2"/>
        <v>155.96875000000003</v>
      </c>
      <c r="Q21">
        <f t="shared" si="0"/>
        <v>4.835031250000001</v>
      </c>
    </row>
    <row r="22" spans="1:18" x14ac:dyDescent="0.3">
      <c r="A22" t="s">
        <v>28</v>
      </c>
      <c r="B22" t="s">
        <v>44</v>
      </c>
      <c r="C22" t="s">
        <v>202</v>
      </c>
      <c r="D22" s="2">
        <v>45085</v>
      </c>
      <c r="E22" s="1">
        <v>45117</v>
      </c>
      <c r="F22" s="1" t="s">
        <v>174</v>
      </c>
      <c r="G22">
        <v>416</v>
      </c>
      <c r="H22" t="s">
        <v>193</v>
      </c>
      <c r="I22">
        <v>1.673</v>
      </c>
      <c r="J22">
        <v>1.2E-2</v>
      </c>
      <c r="L22">
        <f t="shared" si="1"/>
        <v>21</v>
      </c>
      <c r="M22">
        <v>0.5</v>
      </c>
      <c r="N22">
        <v>149.62799999999999</v>
      </c>
      <c r="P22">
        <f t="shared" si="2"/>
        <v>141.49541666666664</v>
      </c>
      <c r="Q22">
        <f t="shared" si="0"/>
        <v>4.3863579166666655</v>
      </c>
    </row>
    <row r="23" spans="1:18" x14ac:dyDescent="0.3">
      <c r="A23" t="s">
        <v>29</v>
      </c>
      <c r="B23" t="s">
        <v>44</v>
      </c>
      <c r="C23" t="s">
        <v>202</v>
      </c>
      <c r="D23" s="2">
        <v>45085</v>
      </c>
      <c r="E23" s="1">
        <v>45117</v>
      </c>
      <c r="F23" s="1" t="s">
        <v>174</v>
      </c>
      <c r="G23">
        <v>416</v>
      </c>
      <c r="H23" t="s">
        <v>193</v>
      </c>
      <c r="I23">
        <v>1.6160000000000001</v>
      </c>
      <c r="J23">
        <v>2.5000000000000001E-2</v>
      </c>
      <c r="L23">
        <f t="shared" si="1"/>
        <v>22</v>
      </c>
      <c r="M23">
        <v>0.5</v>
      </c>
      <c r="N23">
        <v>143.22999999999999</v>
      </c>
      <c r="P23">
        <f t="shared" si="2"/>
        <v>136.16375000000002</v>
      </c>
      <c r="Q23">
        <f t="shared" si="0"/>
        <v>4.2210762500000012</v>
      </c>
    </row>
    <row r="24" spans="1:18" x14ac:dyDescent="0.3">
      <c r="A24" t="s">
        <v>30</v>
      </c>
      <c r="B24" t="s">
        <v>44</v>
      </c>
      <c r="C24" t="s">
        <v>202</v>
      </c>
      <c r="D24" s="2">
        <v>45085</v>
      </c>
      <c r="E24" s="1">
        <v>45117</v>
      </c>
      <c r="F24" s="1" t="s">
        <v>174</v>
      </c>
      <c r="G24">
        <v>416</v>
      </c>
      <c r="H24" t="s">
        <v>193</v>
      </c>
      <c r="I24">
        <v>1.6279999999999999</v>
      </c>
      <c r="J24">
        <v>2.3E-2</v>
      </c>
      <c r="L24">
        <f t="shared" si="1"/>
        <v>23</v>
      </c>
      <c r="M24">
        <v>0.5</v>
      </c>
      <c r="N24">
        <v>148.714</v>
      </c>
      <c r="P24">
        <f t="shared" si="2"/>
        <v>140.73374999999999</v>
      </c>
      <c r="Q24">
        <f t="shared" si="0"/>
        <v>4.3627462499999989</v>
      </c>
    </row>
    <row r="25" spans="1:18" x14ac:dyDescent="0.3">
      <c r="A25" t="s">
        <v>31</v>
      </c>
      <c r="B25" t="s">
        <v>44</v>
      </c>
      <c r="C25" t="s">
        <v>202</v>
      </c>
      <c r="D25" s="2">
        <v>45085</v>
      </c>
      <c r="E25" s="1">
        <v>45117</v>
      </c>
      <c r="F25" s="1" t="s">
        <v>174</v>
      </c>
      <c r="G25">
        <v>416</v>
      </c>
      <c r="H25" t="s">
        <v>193</v>
      </c>
      <c r="I25">
        <v>1.129</v>
      </c>
      <c r="J25">
        <v>1.2999999999999999E-2</v>
      </c>
      <c r="L25">
        <f t="shared" si="1"/>
        <v>24</v>
      </c>
      <c r="M25">
        <v>0.5</v>
      </c>
      <c r="N25">
        <v>115.806</v>
      </c>
      <c r="P25">
        <f t="shared" si="2"/>
        <v>113.31041666666665</v>
      </c>
      <c r="Q25">
        <f t="shared" si="0"/>
        <v>3.512622916666666</v>
      </c>
    </row>
    <row r="26" spans="1:18" x14ac:dyDescent="0.3">
      <c r="A26" t="s">
        <v>32</v>
      </c>
      <c r="B26" t="s">
        <v>44</v>
      </c>
      <c r="C26" t="s">
        <v>202</v>
      </c>
      <c r="D26" s="2">
        <v>45085</v>
      </c>
      <c r="E26" s="1">
        <v>45117</v>
      </c>
      <c r="F26" s="1" t="s">
        <v>174</v>
      </c>
      <c r="G26">
        <v>416</v>
      </c>
      <c r="H26" t="s">
        <v>193</v>
      </c>
      <c r="I26">
        <v>1.494</v>
      </c>
      <c r="J26">
        <v>1.4E-2</v>
      </c>
      <c r="L26">
        <f t="shared" si="1"/>
        <v>25</v>
      </c>
      <c r="M26">
        <v>0.5</v>
      </c>
      <c r="N26">
        <v>160.59700000000001</v>
      </c>
      <c r="P26">
        <f t="shared" si="2"/>
        <v>150.63625000000002</v>
      </c>
      <c r="Q26">
        <f t="shared" si="0"/>
        <v>4.6697237500000011</v>
      </c>
    </row>
    <row r="27" spans="1:18" x14ac:dyDescent="0.3">
      <c r="A27" t="s">
        <v>33</v>
      </c>
      <c r="B27" t="s">
        <v>44</v>
      </c>
      <c r="C27" t="s">
        <v>202</v>
      </c>
      <c r="D27" s="2">
        <v>45085</v>
      </c>
      <c r="E27" s="1">
        <v>45117</v>
      </c>
      <c r="F27" s="1" t="s">
        <v>174</v>
      </c>
      <c r="G27">
        <v>416</v>
      </c>
      <c r="H27" t="s">
        <v>193</v>
      </c>
      <c r="I27">
        <v>1.5469999999999999</v>
      </c>
      <c r="J27">
        <v>0.01</v>
      </c>
      <c r="L27">
        <f t="shared" si="1"/>
        <v>26</v>
      </c>
      <c r="M27">
        <v>0.5</v>
      </c>
      <c r="N27">
        <v>191.67699999999999</v>
      </c>
      <c r="P27">
        <f t="shared" si="2"/>
        <v>176.53625</v>
      </c>
      <c r="Q27">
        <f t="shared" si="0"/>
        <v>5.4726237499999995</v>
      </c>
    </row>
    <row r="28" spans="1:18" x14ac:dyDescent="0.3">
      <c r="A28" t="s">
        <v>34</v>
      </c>
      <c r="B28" t="s">
        <v>44</v>
      </c>
      <c r="C28" t="s">
        <v>202</v>
      </c>
      <c r="D28" s="2">
        <v>45085</v>
      </c>
      <c r="E28" s="1">
        <v>45117</v>
      </c>
      <c r="F28" s="1" t="s">
        <v>174</v>
      </c>
      <c r="G28">
        <v>416</v>
      </c>
      <c r="H28" t="s">
        <v>193</v>
      </c>
      <c r="I28">
        <v>1.5580000000000001</v>
      </c>
      <c r="J28">
        <v>0.01</v>
      </c>
      <c r="L28">
        <f t="shared" si="1"/>
        <v>27</v>
      </c>
      <c r="M28">
        <v>0.5</v>
      </c>
      <c r="N28">
        <v>163.797</v>
      </c>
      <c r="P28">
        <f t="shared" si="2"/>
        <v>153.30291666666668</v>
      </c>
      <c r="Q28">
        <f t="shared" si="0"/>
        <v>4.7523904166666675</v>
      </c>
    </row>
    <row r="29" spans="1:18" x14ac:dyDescent="0.3">
      <c r="A29" t="s">
        <v>35</v>
      </c>
      <c r="B29" t="s">
        <v>44</v>
      </c>
      <c r="C29" t="s">
        <v>202</v>
      </c>
      <c r="D29" s="2">
        <v>45085</v>
      </c>
      <c r="E29" s="1">
        <v>45117</v>
      </c>
      <c r="F29" s="1" t="s">
        <v>174</v>
      </c>
      <c r="G29">
        <v>416</v>
      </c>
      <c r="H29" t="s">
        <v>193</v>
      </c>
      <c r="I29">
        <v>1.246</v>
      </c>
      <c r="J29">
        <v>7.0000000000000001E-3</v>
      </c>
      <c r="L29">
        <f t="shared" si="1"/>
        <v>28</v>
      </c>
      <c r="M29">
        <v>0.5</v>
      </c>
      <c r="N29">
        <v>122.66200000000001</v>
      </c>
      <c r="P29">
        <f t="shared" si="2"/>
        <v>119.02375000000002</v>
      </c>
      <c r="Q29">
        <f t="shared" si="0"/>
        <v>3.689736250000001</v>
      </c>
    </row>
    <row r="30" spans="1:18" x14ac:dyDescent="0.3">
      <c r="A30" t="s">
        <v>36</v>
      </c>
      <c r="B30" t="s">
        <v>44</v>
      </c>
      <c r="C30" t="s">
        <v>202</v>
      </c>
      <c r="D30" s="2">
        <v>45085</v>
      </c>
      <c r="E30" s="1">
        <v>45117</v>
      </c>
      <c r="F30" s="1" t="s">
        <v>174</v>
      </c>
      <c r="G30">
        <v>416</v>
      </c>
      <c r="H30" t="s">
        <v>193</v>
      </c>
      <c r="I30">
        <v>0.6603</v>
      </c>
      <c r="J30">
        <v>8.0000000000000002E-3</v>
      </c>
      <c r="L30">
        <f t="shared" si="1"/>
        <v>29</v>
      </c>
      <c r="M30">
        <v>0.5</v>
      </c>
      <c r="N30">
        <v>69.186999999999998</v>
      </c>
      <c r="P30">
        <f t="shared" si="2"/>
        <v>74.461249999999993</v>
      </c>
      <c r="Q30">
        <f t="shared" si="0"/>
        <v>2.3082987500000001</v>
      </c>
    </row>
    <row r="31" spans="1:18" x14ac:dyDescent="0.3">
      <c r="A31" t="s">
        <v>37</v>
      </c>
      <c r="B31" t="s">
        <v>44</v>
      </c>
      <c r="C31" t="s">
        <v>202</v>
      </c>
      <c r="D31" s="2">
        <v>45085</v>
      </c>
      <c r="E31" s="1">
        <v>45117</v>
      </c>
      <c r="F31" s="1" t="s">
        <v>174</v>
      </c>
      <c r="G31">
        <v>416</v>
      </c>
      <c r="H31" t="s">
        <v>193</v>
      </c>
      <c r="I31">
        <v>1.4650000000000001</v>
      </c>
      <c r="J31">
        <v>1.2E-2</v>
      </c>
      <c r="L31">
        <f t="shared" si="1"/>
        <v>30</v>
      </c>
      <c r="M31">
        <v>0.5</v>
      </c>
      <c r="N31">
        <v>166.08199999999999</v>
      </c>
      <c r="P31">
        <f t="shared" si="2"/>
        <v>155.20708333333332</v>
      </c>
      <c r="Q31">
        <f t="shared" si="0"/>
        <v>4.8114195833333326</v>
      </c>
    </row>
    <row r="32" spans="1:18" x14ac:dyDescent="0.3">
      <c r="A32" t="s">
        <v>38</v>
      </c>
      <c r="B32" t="s">
        <v>44</v>
      </c>
      <c r="C32" t="s">
        <v>202</v>
      </c>
      <c r="D32" s="2">
        <v>45085</v>
      </c>
      <c r="E32" s="1">
        <v>45117</v>
      </c>
      <c r="F32" s="1" t="s">
        <v>174</v>
      </c>
      <c r="G32">
        <v>416</v>
      </c>
      <c r="H32" t="s">
        <v>193</v>
      </c>
      <c r="I32">
        <v>1.54</v>
      </c>
      <c r="J32">
        <v>1.2E-2</v>
      </c>
      <c r="L32">
        <f t="shared" si="1"/>
        <v>31</v>
      </c>
      <c r="M32">
        <v>0.5</v>
      </c>
      <c r="N32">
        <v>166.08199999999999</v>
      </c>
      <c r="P32">
        <f t="shared" si="2"/>
        <v>155.20708333333332</v>
      </c>
      <c r="Q32">
        <f t="shared" si="0"/>
        <v>4.8114195833333326</v>
      </c>
    </row>
    <row r="33" spans="1:17" x14ac:dyDescent="0.3">
      <c r="A33" t="s">
        <v>39</v>
      </c>
      <c r="B33" t="s">
        <v>44</v>
      </c>
      <c r="C33" t="s">
        <v>202</v>
      </c>
      <c r="D33" s="2">
        <v>45085</v>
      </c>
      <c r="E33" s="1">
        <v>45117</v>
      </c>
      <c r="F33" s="1" t="s">
        <v>174</v>
      </c>
      <c r="G33">
        <v>416</v>
      </c>
      <c r="H33" t="s">
        <v>193</v>
      </c>
      <c r="I33">
        <v>1.5449999999999999</v>
      </c>
      <c r="J33">
        <v>1.7000000000000001E-2</v>
      </c>
      <c r="L33">
        <f t="shared" si="1"/>
        <v>32</v>
      </c>
      <c r="M33">
        <v>0.5</v>
      </c>
      <c r="N33">
        <v>162.42599999999999</v>
      </c>
      <c r="P33">
        <f t="shared" si="2"/>
        <v>152.16041666666663</v>
      </c>
      <c r="Q33">
        <f t="shared" si="0"/>
        <v>4.7169729166666654</v>
      </c>
    </row>
    <row r="34" spans="1:17" x14ac:dyDescent="0.3">
      <c r="A34" t="s">
        <v>40</v>
      </c>
      <c r="B34" t="s">
        <v>44</v>
      </c>
      <c r="C34" t="s">
        <v>202</v>
      </c>
      <c r="D34" s="2">
        <v>45085</v>
      </c>
      <c r="E34" s="1">
        <v>45117</v>
      </c>
      <c r="F34" s="1" t="s">
        <v>174</v>
      </c>
      <c r="G34">
        <v>416</v>
      </c>
      <c r="H34" t="s">
        <v>193</v>
      </c>
      <c r="I34">
        <v>0.64100000000000001</v>
      </c>
      <c r="J34">
        <v>0.01</v>
      </c>
      <c r="L34">
        <f t="shared" si="1"/>
        <v>33</v>
      </c>
      <c r="M34">
        <v>0.5</v>
      </c>
      <c r="N34">
        <v>85.183999999999997</v>
      </c>
      <c r="P34">
        <f t="shared" si="2"/>
        <v>87.792083333333323</v>
      </c>
      <c r="Q34">
        <f t="shared" si="0"/>
        <v>2.721554583333333</v>
      </c>
    </row>
    <row r="35" spans="1:17" x14ac:dyDescent="0.3">
      <c r="A35" t="s">
        <v>41</v>
      </c>
      <c r="B35" t="s">
        <v>44</v>
      </c>
      <c r="C35" t="s">
        <v>202</v>
      </c>
      <c r="D35" s="2">
        <v>45085</v>
      </c>
      <c r="E35" s="1">
        <v>45117</v>
      </c>
      <c r="F35" s="1" t="s">
        <v>174</v>
      </c>
      <c r="G35">
        <v>416</v>
      </c>
      <c r="H35" t="s">
        <v>193</v>
      </c>
      <c r="I35">
        <v>0.96299999999999997</v>
      </c>
      <c r="J35">
        <v>1.9E-2</v>
      </c>
      <c r="L35">
        <f t="shared" si="1"/>
        <v>34</v>
      </c>
      <c r="M35">
        <v>0.5</v>
      </c>
      <c r="N35">
        <v>96.153000000000006</v>
      </c>
      <c r="P35">
        <f t="shared" si="2"/>
        <v>96.932916666666685</v>
      </c>
      <c r="Q35">
        <f t="shared" si="0"/>
        <v>3.0049204166666672</v>
      </c>
    </row>
    <row r="36" spans="1:17" x14ac:dyDescent="0.3">
      <c r="A36" t="s">
        <v>42</v>
      </c>
      <c r="B36" t="s">
        <v>44</v>
      </c>
      <c r="C36" t="s">
        <v>202</v>
      </c>
      <c r="D36" s="2">
        <v>45085</v>
      </c>
      <c r="E36" s="1">
        <v>45117</v>
      </c>
      <c r="F36" s="1" t="s">
        <v>174</v>
      </c>
      <c r="G36">
        <v>416</v>
      </c>
      <c r="H36" t="s">
        <v>193</v>
      </c>
      <c r="I36">
        <v>1.5880000000000001</v>
      </c>
      <c r="J36">
        <v>2.3E-2</v>
      </c>
      <c r="L36">
        <f t="shared" si="1"/>
        <v>35</v>
      </c>
      <c r="M36">
        <v>0.5</v>
      </c>
      <c r="N36">
        <v>171.56700000000001</v>
      </c>
      <c r="P36">
        <f t="shared" si="2"/>
        <v>159.77791666666667</v>
      </c>
      <c r="Q36">
        <f t="shared" si="0"/>
        <v>4.9531154166666669</v>
      </c>
    </row>
    <row r="37" spans="1:17" x14ac:dyDescent="0.3">
      <c r="A37" t="s">
        <v>43</v>
      </c>
      <c r="B37" t="s">
        <v>44</v>
      </c>
      <c r="C37" t="s">
        <v>202</v>
      </c>
      <c r="D37" s="2">
        <v>45085</v>
      </c>
      <c r="E37" s="1">
        <v>45117</v>
      </c>
      <c r="F37" s="1" t="s">
        <v>174</v>
      </c>
      <c r="G37">
        <v>416</v>
      </c>
      <c r="H37" t="s">
        <v>193</v>
      </c>
      <c r="I37">
        <v>1.016</v>
      </c>
      <c r="J37">
        <v>1.2999999999999999E-2</v>
      </c>
      <c r="L37">
        <f t="shared" si="1"/>
        <v>36</v>
      </c>
      <c r="M37">
        <v>0.5</v>
      </c>
      <c r="N37">
        <v>109.408</v>
      </c>
      <c r="P37">
        <f t="shared" si="2"/>
        <v>107.97874999999999</v>
      </c>
      <c r="Q37">
        <f t="shared" si="0"/>
        <v>3.3473412499999995</v>
      </c>
    </row>
    <row r="38" spans="1:17" x14ac:dyDescent="0.3">
      <c r="A38" t="s">
        <v>140</v>
      </c>
      <c r="B38" t="s">
        <v>44</v>
      </c>
      <c r="C38" t="s">
        <v>202</v>
      </c>
      <c r="D38" s="2">
        <v>45085</v>
      </c>
      <c r="E38" s="1">
        <v>45117</v>
      </c>
      <c r="F38" s="1" t="s">
        <v>174</v>
      </c>
      <c r="G38">
        <v>420</v>
      </c>
      <c r="H38" t="s">
        <v>194</v>
      </c>
      <c r="I38">
        <v>1.681</v>
      </c>
      <c r="J38">
        <v>2.9000000000000001E-2</v>
      </c>
      <c r="L38">
        <f t="shared" si="1"/>
        <v>37</v>
      </c>
      <c r="M38">
        <v>0.5</v>
      </c>
      <c r="N38">
        <v>179.33699999999999</v>
      </c>
      <c r="P38">
        <f t="shared" si="2"/>
        <v>166.25291666666666</v>
      </c>
      <c r="Q38">
        <f t="shared" si="0"/>
        <v>5.1538404166666671</v>
      </c>
    </row>
    <row r="39" spans="1:17" x14ac:dyDescent="0.3">
      <c r="A39" t="s">
        <v>141</v>
      </c>
      <c r="B39" t="s">
        <v>44</v>
      </c>
      <c r="C39" t="s">
        <v>202</v>
      </c>
      <c r="D39" s="2">
        <v>45085</v>
      </c>
      <c r="E39" s="1">
        <v>45117</v>
      </c>
      <c r="F39" s="1" t="s">
        <v>174</v>
      </c>
      <c r="G39">
        <v>420</v>
      </c>
      <c r="H39" t="s">
        <v>194</v>
      </c>
      <c r="I39">
        <v>1.5669999999999999</v>
      </c>
      <c r="J39">
        <v>2.1999999999999999E-2</v>
      </c>
      <c r="L39">
        <f t="shared" si="1"/>
        <v>38</v>
      </c>
      <c r="M39">
        <v>0.5</v>
      </c>
      <c r="N39">
        <v>166.99600000000001</v>
      </c>
      <c r="P39">
        <f t="shared" si="2"/>
        <v>155.96875000000003</v>
      </c>
      <c r="Q39">
        <f t="shared" si="0"/>
        <v>4.835031250000001</v>
      </c>
    </row>
    <row r="40" spans="1:17" x14ac:dyDescent="0.3">
      <c r="A40" t="s">
        <v>142</v>
      </c>
      <c r="B40" t="s">
        <v>44</v>
      </c>
      <c r="C40" t="s">
        <v>202</v>
      </c>
      <c r="D40" s="2">
        <v>45085</v>
      </c>
      <c r="E40" s="1">
        <v>45117</v>
      </c>
      <c r="F40" s="1" t="s">
        <v>174</v>
      </c>
      <c r="G40">
        <v>420</v>
      </c>
      <c r="H40" t="s">
        <v>194</v>
      </c>
      <c r="I40">
        <v>1.673</v>
      </c>
      <c r="J40">
        <v>1.7000000000000001E-2</v>
      </c>
      <c r="L40">
        <f t="shared" si="1"/>
        <v>39</v>
      </c>
      <c r="M40">
        <v>0.5</v>
      </c>
      <c r="N40">
        <v>180.708</v>
      </c>
      <c r="P40">
        <f t="shared" si="2"/>
        <v>167.39541666666668</v>
      </c>
      <c r="Q40">
        <f t="shared" si="0"/>
        <v>5.1892579166666675</v>
      </c>
    </row>
    <row r="41" spans="1:17" x14ac:dyDescent="0.3">
      <c r="A41" t="s">
        <v>143</v>
      </c>
      <c r="B41" t="s">
        <v>44</v>
      </c>
      <c r="C41" t="s">
        <v>202</v>
      </c>
      <c r="D41" s="2">
        <v>45085</v>
      </c>
      <c r="E41" s="1">
        <v>45117</v>
      </c>
      <c r="F41" s="1" t="s">
        <v>174</v>
      </c>
      <c r="G41">
        <v>420</v>
      </c>
      <c r="H41" t="s">
        <v>194</v>
      </c>
      <c r="I41">
        <v>1.6359999999999999</v>
      </c>
      <c r="J41">
        <v>1.4E-2</v>
      </c>
      <c r="L41">
        <f t="shared" si="1"/>
        <v>40</v>
      </c>
      <c r="M41">
        <v>0.5</v>
      </c>
      <c r="N41">
        <v>187.56299999999999</v>
      </c>
      <c r="P41">
        <f t="shared" si="2"/>
        <v>173.10791666666663</v>
      </c>
      <c r="Q41">
        <f t="shared" si="0"/>
        <v>5.3663454166666655</v>
      </c>
    </row>
    <row r="42" spans="1:17" x14ac:dyDescent="0.3">
      <c r="A42" t="s">
        <v>144</v>
      </c>
      <c r="B42" t="s">
        <v>44</v>
      </c>
      <c r="C42" t="s">
        <v>202</v>
      </c>
      <c r="D42" s="2">
        <v>45085</v>
      </c>
      <c r="E42" s="1">
        <v>45117</v>
      </c>
      <c r="F42" s="1" t="s">
        <v>174</v>
      </c>
      <c r="G42">
        <v>420</v>
      </c>
      <c r="H42" t="s">
        <v>194</v>
      </c>
      <c r="I42">
        <v>1.66</v>
      </c>
      <c r="J42">
        <v>1.4E-2</v>
      </c>
      <c r="L42">
        <f t="shared" si="1"/>
        <v>41</v>
      </c>
      <c r="M42">
        <v>0.5</v>
      </c>
      <c r="N42">
        <v>230.983</v>
      </c>
      <c r="P42">
        <f t="shared" si="2"/>
        <v>209.29124999999999</v>
      </c>
      <c r="Q42">
        <f t="shared" si="0"/>
        <v>6.4880287499999998</v>
      </c>
    </row>
    <row r="43" spans="1:17" x14ac:dyDescent="0.3">
      <c r="A43" t="s">
        <v>145</v>
      </c>
      <c r="B43" t="s">
        <v>44</v>
      </c>
      <c r="C43" t="s">
        <v>202</v>
      </c>
      <c r="D43" s="2">
        <v>45085</v>
      </c>
      <c r="E43" s="1">
        <v>45117</v>
      </c>
      <c r="F43" s="1" t="s">
        <v>174</v>
      </c>
      <c r="G43">
        <v>420</v>
      </c>
      <c r="H43" t="s">
        <v>194</v>
      </c>
      <c r="I43">
        <v>1.2470000000000001</v>
      </c>
      <c r="J43">
        <v>1.4E-2</v>
      </c>
      <c r="L43">
        <f t="shared" si="1"/>
        <v>42</v>
      </c>
      <c r="M43">
        <v>0.5</v>
      </c>
      <c r="N43">
        <v>129.06100000000001</v>
      </c>
      <c r="P43">
        <f t="shared" si="2"/>
        <v>124.35625</v>
      </c>
      <c r="Q43">
        <f t="shared" si="0"/>
        <v>3.8550437500000001</v>
      </c>
    </row>
    <row r="44" spans="1:17" x14ac:dyDescent="0.3">
      <c r="A44" t="s">
        <v>146</v>
      </c>
      <c r="B44" t="s">
        <v>44</v>
      </c>
      <c r="C44" t="s">
        <v>202</v>
      </c>
      <c r="D44" s="2">
        <v>45085</v>
      </c>
      <c r="E44" s="1">
        <v>45117</v>
      </c>
      <c r="F44" s="1" t="s">
        <v>174</v>
      </c>
      <c r="G44">
        <v>420</v>
      </c>
      <c r="H44" t="s">
        <v>194</v>
      </c>
      <c r="I44">
        <v>1.496</v>
      </c>
      <c r="J44">
        <v>1.7000000000000001E-2</v>
      </c>
      <c r="L44">
        <f t="shared" si="1"/>
        <v>43</v>
      </c>
      <c r="M44">
        <v>0.5</v>
      </c>
      <c r="N44">
        <v>163.34</v>
      </c>
      <c r="P44">
        <f t="shared" si="2"/>
        <v>152.92208333333335</v>
      </c>
      <c r="Q44">
        <f t="shared" si="0"/>
        <v>4.7405845833333338</v>
      </c>
    </row>
    <row r="45" spans="1:17" x14ac:dyDescent="0.3">
      <c r="A45" t="s">
        <v>147</v>
      </c>
      <c r="B45" t="s">
        <v>44</v>
      </c>
      <c r="C45" t="s">
        <v>202</v>
      </c>
      <c r="D45" s="2">
        <v>45085</v>
      </c>
      <c r="E45" s="1">
        <v>45117</v>
      </c>
      <c r="F45" s="1" t="s">
        <v>174</v>
      </c>
      <c r="G45">
        <v>420</v>
      </c>
      <c r="H45" t="s">
        <v>194</v>
      </c>
      <c r="I45">
        <v>1.5589999999999999</v>
      </c>
      <c r="J45">
        <v>1.2E-2</v>
      </c>
      <c r="L45">
        <f t="shared" si="1"/>
        <v>44</v>
      </c>
      <c r="M45">
        <v>0.5</v>
      </c>
      <c r="N45">
        <v>183.90700000000001</v>
      </c>
      <c r="P45">
        <f t="shared" si="2"/>
        <v>170.06125</v>
      </c>
      <c r="Q45">
        <f t="shared" si="0"/>
        <v>5.2718987500000001</v>
      </c>
    </row>
    <row r="46" spans="1:17" x14ac:dyDescent="0.3">
      <c r="A46" t="s">
        <v>148</v>
      </c>
      <c r="B46" t="s">
        <v>44</v>
      </c>
      <c r="C46" t="s">
        <v>202</v>
      </c>
      <c r="D46" s="2">
        <v>45085</v>
      </c>
      <c r="E46" s="1">
        <v>45117</v>
      </c>
      <c r="F46" s="1" t="s">
        <v>174</v>
      </c>
      <c r="G46">
        <v>420</v>
      </c>
      <c r="H46" t="s">
        <v>194</v>
      </c>
      <c r="I46">
        <v>1.524</v>
      </c>
      <c r="J46">
        <v>1.6E-2</v>
      </c>
      <c r="L46">
        <f t="shared" si="1"/>
        <v>45</v>
      </c>
      <c r="M46">
        <v>0.5</v>
      </c>
      <c r="N46">
        <v>182.07900000000001</v>
      </c>
      <c r="P46">
        <f t="shared" si="2"/>
        <v>168.53791666666666</v>
      </c>
      <c r="Q46">
        <f t="shared" si="0"/>
        <v>5.2246754166666669</v>
      </c>
    </row>
    <row r="47" spans="1:17" x14ac:dyDescent="0.3">
      <c r="A47" t="s">
        <v>149</v>
      </c>
      <c r="B47" t="s">
        <v>44</v>
      </c>
      <c r="C47" t="s">
        <v>202</v>
      </c>
      <c r="D47" s="2">
        <v>45085</v>
      </c>
      <c r="E47" s="1">
        <v>45117</v>
      </c>
      <c r="F47" s="1" t="s">
        <v>174</v>
      </c>
      <c r="G47">
        <v>420</v>
      </c>
      <c r="H47" t="s">
        <v>194</v>
      </c>
      <c r="I47">
        <v>1.258</v>
      </c>
      <c r="J47">
        <v>1.2999999999999999E-2</v>
      </c>
      <c r="L47">
        <f t="shared" si="1"/>
        <v>46</v>
      </c>
      <c r="M47">
        <v>0.5</v>
      </c>
      <c r="N47">
        <v>137.745</v>
      </c>
      <c r="P47">
        <f t="shared" si="2"/>
        <v>131.59291666666664</v>
      </c>
      <c r="Q47">
        <f t="shared" si="0"/>
        <v>4.0793804166666661</v>
      </c>
    </row>
    <row r="48" spans="1:17" x14ac:dyDescent="0.3">
      <c r="A48" t="s">
        <v>150</v>
      </c>
      <c r="B48" t="s">
        <v>44</v>
      </c>
      <c r="C48" t="s">
        <v>202</v>
      </c>
      <c r="D48" s="2">
        <v>45085</v>
      </c>
      <c r="E48" s="1">
        <v>45117</v>
      </c>
      <c r="F48" s="1" t="s">
        <v>174</v>
      </c>
      <c r="G48">
        <v>420</v>
      </c>
      <c r="H48" t="s">
        <v>194</v>
      </c>
      <c r="I48">
        <v>0.63200000000000001</v>
      </c>
      <c r="J48">
        <v>4.0000000000000001E-3</v>
      </c>
      <c r="L48">
        <f t="shared" si="1"/>
        <v>47</v>
      </c>
      <c r="M48">
        <v>0.5</v>
      </c>
      <c r="N48">
        <v>49.076999999999998</v>
      </c>
      <c r="P48">
        <f t="shared" si="2"/>
        <v>57.70291666666666</v>
      </c>
      <c r="Q48">
        <f t="shared" si="0"/>
        <v>1.7887904166666664</v>
      </c>
    </row>
    <row r="49" spans="1:17" x14ac:dyDescent="0.3">
      <c r="A49" t="s">
        <v>151</v>
      </c>
      <c r="B49" t="s">
        <v>44</v>
      </c>
      <c r="C49" t="s">
        <v>202</v>
      </c>
      <c r="D49" s="2">
        <v>45085</v>
      </c>
      <c r="E49" s="1">
        <v>45117</v>
      </c>
      <c r="F49" s="1" t="s">
        <v>174</v>
      </c>
      <c r="G49">
        <v>420</v>
      </c>
      <c r="H49" t="s">
        <v>194</v>
      </c>
      <c r="I49">
        <v>1.49</v>
      </c>
      <c r="J49">
        <v>1.4999999999999999E-2</v>
      </c>
      <c r="L49">
        <f t="shared" si="1"/>
        <v>48</v>
      </c>
      <c r="M49">
        <v>0.5</v>
      </c>
      <c r="N49">
        <v>166.53899999999999</v>
      </c>
      <c r="P49">
        <f t="shared" si="2"/>
        <v>155.58791666666664</v>
      </c>
      <c r="Q49">
        <f t="shared" si="0"/>
        <v>4.8232254166666664</v>
      </c>
    </row>
    <row r="50" spans="1:17" x14ac:dyDescent="0.3">
      <c r="A50" t="s">
        <v>152</v>
      </c>
      <c r="B50" t="s">
        <v>44</v>
      </c>
      <c r="C50" t="s">
        <v>202</v>
      </c>
      <c r="D50" s="2">
        <v>45085</v>
      </c>
      <c r="E50" s="1">
        <v>45117</v>
      </c>
      <c r="F50" s="1" t="s">
        <v>174</v>
      </c>
      <c r="G50">
        <v>420</v>
      </c>
      <c r="H50" t="s">
        <v>194</v>
      </c>
      <c r="I50">
        <v>1.591</v>
      </c>
      <c r="J50">
        <v>1.7000000000000001E-2</v>
      </c>
      <c r="L50">
        <f t="shared" si="1"/>
        <v>49</v>
      </c>
      <c r="M50">
        <v>0.5</v>
      </c>
      <c r="N50">
        <v>181.16499999999999</v>
      </c>
      <c r="P50">
        <f t="shared" si="2"/>
        <v>167.77625</v>
      </c>
      <c r="Q50">
        <f t="shared" si="0"/>
        <v>5.2010637500000003</v>
      </c>
    </row>
    <row r="51" spans="1:17" x14ac:dyDescent="0.3">
      <c r="A51" t="s">
        <v>153</v>
      </c>
      <c r="B51" t="s">
        <v>44</v>
      </c>
      <c r="C51" t="s">
        <v>202</v>
      </c>
      <c r="D51" s="2">
        <v>45085</v>
      </c>
      <c r="E51" s="1">
        <v>45117</v>
      </c>
      <c r="F51" s="1" t="s">
        <v>174</v>
      </c>
      <c r="G51">
        <v>420</v>
      </c>
      <c r="H51" t="s">
        <v>194</v>
      </c>
      <c r="I51">
        <v>1.508</v>
      </c>
      <c r="J51">
        <v>1.2E-2</v>
      </c>
      <c r="L51">
        <f t="shared" si="1"/>
        <v>50</v>
      </c>
      <c r="M51">
        <v>0.5</v>
      </c>
      <c r="N51">
        <v>179.33699999999999</v>
      </c>
      <c r="P51">
        <f t="shared" si="2"/>
        <v>166.25291666666666</v>
      </c>
      <c r="Q51">
        <f t="shared" si="0"/>
        <v>5.1538404166666671</v>
      </c>
    </row>
    <row r="52" spans="1:17" x14ac:dyDescent="0.3">
      <c r="A52" t="s">
        <v>154</v>
      </c>
      <c r="B52" t="s">
        <v>44</v>
      </c>
      <c r="C52" t="s">
        <v>202</v>
      </c>
      <c r="D52" s="2">
        <v>45085</v>
      </c>
      <c r="E52" s="1">
        <v>45117</v>
      </c>
      <c r="F52" s="1" t="s">
        <v>174</v>
      </c>
      <c r="G52">
        <v>420</v>
      </c>
      <c r="H52" t="s">
        <v>194</v>
      </c>
      <c r="I52">
        <v>0.65700000000000003</v>
      </c>
      <c r="J52">
        <v>1.2E-2</v>
      </c>
      <c r="L52">
        <f t="shared" si="1"/>
        <v>51</v>
      </c>
      <c r="M52">
        <v>0.5</v>
      </c>
      <c r="N52">
        <v>51.362000000000002</v>
      </c>
      <c r="P52">
        <f t="shared" si="2"/>
        <v>59.607083333333343</v>
      </c>
      <c r="Q52">
        <f t="shared" si="0"/>
        <v>1.8478195833333337</v>
      </c>
    </row>
    <row r="53" spans="1:17" x14ac:dyDescent="0.3">
      <c r="A53" t="s">
        <v>155</v>
      </c>
      <c r="B53" t="s">
        <v>44</v>
      </c>
      <c r="C53" t="s">
        <v>202</v>
      </c>
      <c r="D53" s="2">
        <v>45085</v>
      </c>
      <c r="E53" s="1">
        <v>45117</v>
      </c>
      <c r="F53" s="1" t="s">
        <v>174</v>
      </c>
      <c r="G53">
        <v>420</v>
      </c>
      <c r="H53" t="s">
        <v>194</v>
      </c>
      <c r="I53">
        <v>1.034</v>
      </c>
      <c r="J53">
        <v>2.5999999999999999E-2</v>
      </c>
      <c r="L53">
        <f t="shared" si="1"/>
        <v>52</v>
      </c>
      <c r="M53">
        <v>0.5</v>
      </c>
      <c r="N53">
        <v>117.178</v>
      </c>
      <c r="P53">
        <f t="shared" si="2"/>
        <v>114.45374999999997</v>
      </c>
      <c r="Q53">
        <f t="shared" si="0"/>
        <v>3.5480662499999989</v>
      </c>
    </row>
    <row r="54" spans="1:17" x14ac:dyDescent="0.3">
      <c r="A54" t="s">
        <v>156</v>
      </c>
      <c r="B54" t="s">
        <v>44</v>
      </c>
      <c r="C54" t="s">
        <v>202</v>
      </c>
      <c r="D54" s="2">
        <v>45085</v>
      </c>
      <c r="E54" s="1">
        <v>45117</v>
      </c>
      <c r="F54" s="1" t="s">
        <v>174</v>
      </c>
      <c r="G54">
        <v>420</v>
      </c>
      <c r="H54" t="s">
        <v>194</v>
      </c>
      <c r="I54">
        <v>1.5860000000000001</v>
      </c>
      <c r="J54">
        <v>1.4999999999999999E-2</v>
      </c>
      <c r="L54">
        <f t="shared" si="1"/>
        <v>53</v>
      </c>
      <c r="M54">
        <v>0.5</v>
      </c>
      <c r="N54">
        <v>169.738</v>
      </c>
      <c r="P54">
        <f t="shared" si="2"/>
        <v>158.25375</v>
      </c>
      <c r="Q54">
        <f t="shared" si="0"/>
        <v>4.9058662499999999</v>
      </c>
    </row>
    <row r="55" spans="1:17" x14ac:dyDescent="0.3">
      <c r="A55" t="s">
        <v>157</v>
      </c>
      <c r="B55" t="s">
        <v>44</v>
      </c>
      <c r="C55" t="s">
        <v>202</v>
      </c>
      <c r="D55" s="2">
        <v>45085</v>
      </c>
      <c r="E55" s="1">
        <v>45117</v>
      </c>
      <c r="F55" s="1" t="s">
        <v>174</v>
      </c>
      <c r="G55">
        <v>420</v>
      </c>
      <c r="H55" t="s">
        <v>194</v>
      </c>
      <c r="I55">
        <v>1.0329999999999999</v>
      </c>
      <c r="J55">
        <v>1.0999999999999999E-2</v>
      </c>
      <c r="L55">
        <f t="shared" si="1"/>
        <v>54</v>
      </c>
      <c r="M55">
        <v>0.5</v>
      </c>
      <c r="N55">
        <v>155.113</v>
      </c>
      <c r="P55">
        <f t="shared" si="2"/>
        <v>146.06625</v>
      </c>
      <c r="Q55">
        <f t="shared" si="0"/>
        <v>4.5280537499999998</v>
      </c>
    </row>
    <row r="56" spans="1:17" x14ac:dyDescent="0.3">
      <c r="A56" t="s">
        <v>70</v>
      </c>
      <c r="B56" t="s">
        <v>46</v>
      </c>
      <c r="E56" s="1">
        <v>45117</v>
      </c>
      <c r="F56" s="1"/>
      <c r="G56">
        <v>-1</v>
      </c>
      <c r="K56">
        <v>2.5000000000000001E-2</v>
      </c>
      <c r="L56">
        <v>57</v>
      </c>
      <c r="M56">
        <v>0.5</v>
      </c>
      <c r="N56">
        <v>2692.2049999999999</v>
      </c>
      <c r="P56">
        <f t="shared" si="2"/>
        <v>2260.3095833333332</v>
      </c>
      <c r="Q56">
        <f t="shared" si="0"/>
        <v>70.069597083333321</v>
      </c>
    </row>
    <row r="57" spans="1:17" x14ac:dyDescent="0.3">
      <c r="A57" t="s">
        <v>71</v>
      </c>
      <c r="B57" t="s">
        <v>46</v>
      </c>
      <c r="E57" s="1">
        <v>45117</v>
      </c>
      <c r="F57" s="1"/>
      <c r="G57">
        <v>-1</v>
      </c>
      <c r="K57">
        <v>2.47E-2</v>
      </c>
      <c r="L57">
        <f t="shared" si="1"/>
        <v>58</v>
      </c>
      <c r="M57">
        <v>0.5</v>
      </c>
      <c r="N57">
        <v>2601.2510000000002</v>
      </c>
      <c r="P57">
        <f t="shared" si="2"/>
        <v>2184.5145833333331</v>
      </c>
      <c r="Q57">
        <f t="shared" si="0"/>
        <v>67.719952083333325</v>
      </c>
    </row>
    <row r="58" spans="1:17" x14ac:dyDescent="0.3">
      <c r="A58" t="s">
        <v>76</v>
      </c>
      <c r="B58" t="s">
        <v>47</v>
      </c>
      <c r="E58" s="1">
        <v>45117</v>
      </c>
      <c r="F58" s="1"/>
      <c r="G58">
        <v>-1</v>
      </c>
      <c r="L58">
        <f t="shared" si="1"/>
        <v>59</v>
      </c>
      <c r="M58">
        <v>0.5</v>
      </c>
      <c r="N58">
        <v>-20.852</v>
      </c>
      <c r="P58">
        <f t="shared" si="2"/>
        <v>-0.57125000000000092</v>
      </c>
      <c r="Q58">
        <f t="shared" si="0"/>
        <v>-1.770875000000003E-2</v>
      </c>
    </row>
    <row r="59" spans="1:17" x14ac:dyDescent="0.3">
      <c r="A59" t="s">
        <v>77</v>
      </c>
      <c r="B59" t="s">
        <v>47</v>
      </c>
      <c r="E59" s="1">
        <v>45117</v>
      </c>
      <c r="F59" s="1"/>
      <c r="G59">
        <v>-1</v>
      </c>
      <c r="L59">
        <f t="shared" si="1"/>
        <v>60</v>
      </c>
      <c r="M59">
        <v>0.5</v>
      </c>
      <c r="N59">
        <v>-19.481000000000002</v>
      </c>
      <c r="P59">
        <f t="shared" si="2"/>
        <v>0.57124999999999793</v>
      </c>
      <c r="Q59">
        <f t="shared" si="0"/>
        <v>1.7708749999999933E-2</v>
      </c>
    </row>
    <row r="60" spans="1:17" x14ac:dyDescent="0.3">
      <c r="A60" t="s">
        <v>50</v>
      </c>
      <c r="B60" t="s">
        <v>44</v>
      </c>
      <c r="C60" t="s">
        <v>202</v>
      </c>
      <c r="D60" s="2">
        <v>45085</v>
      </c>
      <c r="E60" s="1">
        <v>45126</v>
      </c>
      <c r="F60" s="1" t="s">
        <v>174</v>
      </c>
      <c r="G60">
        <v>431</v>
      </c>
      <c r="H60" t="s">
        <v>188</v>
      </c>
      <c r="I60">
        <v>1.6619999999999999</v>
      </c>
      <c r="J60">
        <v>2.5999999999999999E-2</v>
      </c>
      <c r="L60">
        <v>110</v>
      </c>
      <c r="M60">
        <v>0.5</v>
      </c>
      <c r="N60">
        <v>80.844999999999999</v>
      </c>
      <c r="P60">
        <f>(N60-AVERAGE($N$84:$N$85))*2.5*M60/0.5/3</f>
        <v>86.742916666666659</v>
      </c>
      <c r="Q60">
        <f t="shared" si="0"/>
        <v>2.6890304166666663</v>
      </c>
    </row>
    <row r="61" spans="1:17" x14ac:dyDescent="0.3">
      <c r="A61" t="s">
        <v>51</v>
      </c>
      <c r="B61" t="s">
        <v>44</v>
      </c>
      <c r="C61" t="s">
        <v>202</v>
      </c>
      <c r="D61" s="2">
        <v>45085</v>
      </c>
      <c r="E61" s="1">
        <v>45126</v>
      </c>
      <c r="F61" s="1" t="s">
        <v>174</v>
      </c>
      <c r="G61">
        <v>431</v>
      </c>
      <c r="H61" t="s">
        <v>188</v>
      </c>
      <c r="I61">
        <v>1.5720000000000001</v>
      </c>
      <c r="J61">
        <v>5.7000000000000002E-2</v>
      </c>
      <c r="L61">
        <f>L60+1</f>
        <v>111</v>
      </c>
      <c r="M61">
        <v>0.5</v>
      </c>
      <c r="N61">
        <v>70.849000000000004</v>
      </c>
      <c r="P61">
        <f>(N61-AVERAGE($N$84:$N$85))*2.5*M61/0.5/3</f>
        <v>78.412916666666675</v>
      </c>
      <c r="Q61">
        <f t="shared" si="0"/>
        <v>2.430800416666667</v>
      </c>
    </row>
    <row r="62" spans="1:17" x14ac:dyDescent="0.3">
      <c r="A62" t="s">
        <v>52</v>
      </c>
      <c r="B62" t="s">
        <v>44</v>
      </c>
      <c r="C62" t="s">
        <v>202</v>
      </c>
      <c r="D62" s="2">
        <v>45085</v>
      </c>
      <c r="E62" s="1">
        <v>45126</v>
      </c>
      <c r="F62" s="1" t="s">
        <v>174</v>
      </c>
      <c r="G62">
        <v>431</v>
      </c>
      <c r="H62" t="s">
        <v>188</v>
      </c>
      <c r="I62">
        <v>1.66</v>
      </c>
      <c r="J62">
        <v>8.0000000000000002E-3</v>
      </c>
      <c r="L62">
        <f t="shared" ref="L62:L77" si="3">L61+1</f>
        <v>112</v>
      </c>
      <c r="M62">
        <v>0.5</v>
      </c>
      <c r="N62">
        <v>100.83799999999999</v>
      </c>
      <c r="P62">
        <f t="shared" ref="P62:P94" si="4">(N62-AVERAGE($N$84:$N$85))*2.5*M62/0.5/3</f>
        <v>103.40374999999999</v>
      </c>
      <c r="Q62">
        <f t="shared" si="0"/>
        <v>3.2055162499999996</v>
      </c>
    </row>
    <row r="63" spans="1:17" x14ac:dyDescent="0.3">
      <c r="A63" t="s">
        <v>53</v>
      </c>
      <c r="B63" t="s">
        <v>44</v>
      </c>
      <c r="C63" t="s">
        <v>202</v>
      </c>
      <c r="D63" s="2">
        <v>45085</v>
      </c>
      <c r="E63" s="1">
        <v>45126</v>
      </c>
      <c r="F63" s="1" t="s">
        <v>174</v>
      </c>
      <c r="G63">
        <v>431</v>
      </c>
      <c r="H63" t="s">
        <v>188</v>
      </c>
      <c r="I63">
        <v>1.599</v>
      </c>
      <c r="J63">
        <v>1.7999999999999999E-2</v>
      </c>
      <c r="L63">
        <f t="shared" si="3"/>
        <v>113</v>
      </c>
      <c r="M63">
        <v>0.5</v>
      </c>
      <c r="N63">
        <v>74.325999999999993</v>
      </c>
      <c r="P63">
        <f t="shared" si="4"/>
        <v>81.310416666666654</v>
      </c>
      <c r="Q63">
        <f t="shared" si="0"/>
        <v>2.520622916666666</v>
      </c>
    </row>
    <row r="64" spans="1:17" x14ac:dyDescent="0.3">
      <c r="A64" t="s">
        <v>54</v>
      </c>
      <c r="B64" t="s">
        <v>44</v>
      </c>
      <c r="C64" t="s">
        <v>202</v>
      </c>
      <c r="D64" s="2">
        <v>45085</v>
      </c>
      <c r="E64" s="1">
        <v>45126</v>
      </c>
      <c r="F64" s="1" t="s">
        <v>174</v>
      </c>
      <c r="G64">
        <v>431</v>
      </c>
      <c r="H64" t="s">
        <v>188</v>
      </c>
      <c r="I64">
        <v>1.647</v>
      </c>
      <c r="J64">
        <v>1.2999999999999999E-2</v>
      </c>
      <c r="L64">
        <f t="shared" si="3"/>
        <v>114</v>
      </c>
      <c r="M64">
        <v>0.5</v>
      </c>
      <c r="N64">
        <v>82.149000000000001</v>
      </c>
      <c r="P64">
        <f t="shared" si="4"/>
        <v>87.829583333333332</v>
      </c>
      <c r="Q64">
        <f t="shared" si="0"/>
        <v>2.7227170833333334</v>
      </c>
    </row>
    <row r="65" spans="1:17" x14ac:dyDescent="0.3">
      <c r="A65" t="s">
        <v>55</v>
      </c>
      <c r="B65" t="s">
        <v>44</v>
      </c>
      <c r="C65" t="s">
        <v>202</v>
      </c>
      <c r="D65" s="2">
        <v>45085</v>
      </c>
      <c r="E65" s="1">
        <v>45126</v>
      </c>
      <c r="F65" s="1" t="s">
        <v>174</v>
      </c>
      <c r="G65">
        <v>431</v>
      </c>
      <c r="H65" t="s">
        <v>188</v>
      </c>
      <c r="I65">
        <v>1.27</v>
      </c>
      <c r="J65">
        <v>2.8000000000000001E-2</v>
      </c>
      <c r="L65">
        <f t="shared" si="3"/>
        <v>115</v>
      </c>
      <c r="M65">
        <v>0.5</v>
      </c>
      <c r="N65">
        <v>58.244999999999997</v>
      </c>
      <c r="P65">
        <f t="shared" si="4"/>
        <v>67.90958333333333</v>
      </c>
      <c r="Q65">
        <f t="shared" si="0"/>
        <v>2.1051970833333336</v>
      </c>
    </row>
    <row r="66" spans="1:17" x14ac:dyDescent="0.3">
      <c r="A66" t="s">
        <v>56</v>
      </c>
      <c r="B66" t="s">
        <v>44</v>
      </c>
      <c r="C66" t="s">
        <v>202</v>
      </c>
      <c r="D66" s="2">
        <v>45085</v>
      </c>
      <c r="E66" s="1">
        <v>45126</v>
      </c>
      <c r="F66" s="1" t="s">
        <v>174</v>
      </c>
      <c r="G66">
        <v>431</v>
      </c>
      <c r="H66" t="s">
        <v>188</v>
      </c>
      <c r="I66">
        <v>1.4412</v>
      </c>
      <c r="J66">
        <v>9.4000000000000004E-3</v>
      </c>
      <c r="L66">
        <f t="shared" si="3"/>
        <v>116</v>
      </c>
      <c r="M66">
        <v>0.5</v>
      </c>
      <c r="N66">
        <v>69.545000000000002</v>
      </c>
      <c r="P66">
        <f t="shared" si="4"/>
        <v>77.326250000000002</v>
      </c>
      <c r="Q66">
        <f t="shared" si="0"/>
        <v>2.3971137499999999</v>
      </c>
    </row>
    <row r="67" spans="1:17" x14ac:dyDescent="0.3">
      <c r="A67" t="s">
        <v>57</v>
      </c>
      <c r="B67" t="s">
        <v>44</v>
      </c>
      <c r="C67" t="s">
        <v>202</v>
      </c>
      <c r="D67" s="2">
        <v>45085</v>
      </c>
      <c r="E67" s="1">
        <v>45126</v>
      </c>
      <c r="F67" s="1" t="s">
        <v>174</v>
      </c>
      <c r="G67">
        <v>431</v>
      </c>
      <c r="H67" t="s">
        <v>188</v>
      </c>
      <c r="I67">
        <v>1.5139</v>
      </c>
      <c r="J67">
        <v>1.0800000000000001E-2</v>
      </c>
      <c r="L67">
        <f t="shared" si="3"/>
        <v>117</v>
      </c>
      <c r="M67">
        <v>0.5</v>
      </c>
      <c r="N67">
        <v>66.936999999999998</v>
      </c>
      <c r="P67">
        <f t="shared" si="4"/>
        <v>75.152916666666655</v>
      </c>
      <c r="Q67">
        <f t="shared" ref="Q67:Q130" si="5">P67*31/1000</f>
        <v>2.3297404166666666</v>
      </c>
    </row>
    <row r="68" spans="1:17" x14ac:dyDescent="0.3">
      <c r="A68" t="s">
        <v>58</v>
      </c>
      <c r="B68" t="s">
        <v>44</v>
      </c>
      <c r="C68" t="s">
        <v>202</v>
      </c>
      <c r="D68" s="2">
        <v>45085</v>
      </c>
      <c r="E68" s="1">
        <v>45126</v>
      </c>
      <c r="F68" s="1" t="s">
        <v>174</v>
      </c>
      <c r="G68">
        <v>431</v>
      </c>
      <c r="H68" t="s">
        <v>188</v>
      </c>
      <c r="I68">
        <v>1.492</v>
      </c>
      <c r="J68">
        <v>0.01</v>
      </c>
      <c r="L68">
        <f t="shared" si="3"/>
        <v>118</v>
      </c>
      <c r="M68">
        <v>0.5</v>
      </c>
      <c r="N68">
        <v>53.463999999999999</v>
      </c>
      <c r="P68">
        <f t="shared" si="4"/>
        <v>63.925416666666671</v>
      </c>
      <c r="Q68">
        <f t="shared" si="5"/>
        <v>1.9816879166666668</v>
      </c>
    </row>
    <row r="69" spans="1:17" x14ac:dyDescent="0.3">
      <c r="A69" t="s">
        <v>59</v>
      </c>
      <c r="B69" t="s">
        <v>44</v>
      </c>
      <c r="C69" t="s">
        <v>202</v>
      </c>
      <c r="D69" s="2">
        <v>45085</v>
      </c>
      <c r="E69" s="1">
        <v>45126</v>
      </c>
      <c r="F69" s="1" t="s">
        <v>174</v>
      </c>
      <c r="G69">
        <v>431</v>
      </c>
      <c r="H69" t="s">
        <v>188</v>
      </c>
      <c r="I69">
        <v>1.242</v>
      </c>
      <c r="J69">
        <v>7.0000000000000001E-3</v>
      </c>
      <c r="L69">
        <f t="shared" si="3"/>
        <v>119</v>
      </c>
      <c r="M69">
        <v>0.5</v>
      </c>
      <c r="N69">
        <v>89.537999999999997</v>
      </c>
      <c r="P69">
        <f t="shared" si="4"/>
        <v>93.987083333333331</v>
      </c>
      <c r="Q69">
        <f t="shared" si="5"/>
        <v>2.9135995833333332</v>
      </c>
    </row>
    <row r="70" spans="1:17" x14ac:dyDescent="0.3">
      <c r="A70" t="s">
        <v>60</v>
      </c>
      <c r="B70" t="s">
        <v>44</v>
      </c>
      <c r="C70" t="s">
        <v>202</v>
      </c>
      <c r="D70" s="2">
        <v>45085</v>
      </c>
      <c r="E70" s="1">
        <v>45126</v>
      </c>
      <c r="F70" s="1" t="s">
        <v>174</v>
      </c>
      <c r="G70">
        <v>431</v>
      </c>
      <c r="H70" t="s">
        <v>188</v>
      </c>
      <c r="I70">
        <v>0.66700000000000004</v>
      </c>
      <c r="J70">
        <v>8.9999999999999993E-3</v>
      </c>
      <c r="L70">
        <f t="shared" si="3"/>
        <v>120</v>
      </c>
      <c r="M70">
        <v>0.5</v>
      </c>
      <c r="N70">
        <v>16.087</v>
      </c>
      <c r="P70">
        <f t="shared" si="4"/>
        <v>32.77791666666667</v>
      </c>
      <c r="Q70">
        <f t="shared" si="5"/>
        <v>1.0161154166666668</v>
      </c>
    </row>
    <row r="71" spans="1:17" x14ac:dyDescent="0.3">
      <c r="A71" t="s">
        <v>61</v>
      </c>
      <c r="B71" t="s">
        <v>44</v>
      </c>
      <c r="C71" t="s">
        <v>202</v>
      </c>
      <c r="D71" s="2">
        <v>45085</v>
      </c>
      <c r="E71" s="1">
        <v>45126</v>
      </c>
      <c r="F71" s="1" t="s">
        <v>174</v>
      </c>
      <c r="G71">
        <v>431</v>
      </c>
      <c r="H71" t="s">
        <v>188</v>
      </c>
      <c r="I71">
        <v>1.46</v>
      </c>
      <c r="J71">
        <v>1.2999999999999999E-2</v>
      </c>
      <c r="L71">
        <f t="shared" si="3"/>
        <v>121</v>
      </c>
      <c r="M71">
        <v>0.5</v>
      </c>
      <c r="N71">
        <v>63.026000000000003</v>
      </c>
      <c r="P71">
        <f t="shared" si="4"/>
        <v>71.893750000000011</v>
      </c>
      <c r="Q71">
        <f t="shared" si="5"/>
        <v>2.2287062500000001</v>
      </c>
    </row>
    <row r="72" spans="1:17" x14ac:dyDescent="0.3">
      <c r="A72" t="s">
        <v>62</v>
      </c>
      <c r="B72" t="s">
        <v>44</v>
      </c>
      <c r="C72" t="s">
        <v>202</v>
      </c>
      <c r="D72" s="2">
        <v>45085</v>
      </c>
      <c r="E72" s="1">
        <v>45126</v>
      </c>
      <c r="F72" s="1" t="s">
        <v>174</v>
      </c>
      <c r="G72">
        <v>431</v>
      </c>
      <c r="H72" t="s">
        <v>188</v>
      </c>
      <c r="I72">
        <v>1.5369999999999999</v>
      </c>
      <c r="J72">
        <v>0.01</v>
      </c>
      <c r="L72">
        <f t="shared" si="3"/>
        <v>122</v>
      </c>
      <c r="M72">
        <v>0.5</v>
      </c>
      <c r="N72">
        <v>79.106999999999999</v>
      </c>
      <c r="P72">
        <f t="shared" si="4"/>
        <v>85.294583333333335</v>
      </c>
      <c r="Q72">
        <f t="shared" si="5"/>
        <v>2.6441320833333335</v>
      </c>
    </row>
    <row r="73" spans="1:17" x14ac:dyDescent="0.3">
      <c r="A73" t="s">
        <v>63</v>
      </c>
      <c r="B73" t="s">
        <v>44</v>
      </c>
      <c r="C73" t="s">
        <v>202</v>
      </c>
      <c r="D73" s="2">
        <v>45085</v>
      </c>
      <c r="E73" s="1">
        <v>45126</v>
      </c>
      <c r="F73" s="1" t="s">
        <v>174</v>
      </c>
      <c r="G73">
        <v>431</v>
      </c>
      <c r="H73" t="s">
        <v>188</v>
      </c>
      <c r="I73">
        <v>1.492</v>
      </c>
      <c r="J73">
        <v>1.2E-2</v>
      </c>
      <c r="L73">
        <f t="shared" si="3"/>
        <v>123</v>
      </c>
      <c r="M73">
        <v>0.5</v>
      </c>
      <c r="N73">
        <v>70.849000000000004</v>
      </c>
      <c r="P73">
        <f t="shared" si="4"/>
        <v>78.412916666666675</v>
      </c>
      <c r="Q73">
        <f t="shared" si="5"/>
        <v>2.430800416666667</v>
      </c>
    </row>
    <row r="74" spans="1:17" x14ac:dyDescent="0.3">
      <c r="A74" t="s">
        <v>64</v>
      </c>
      <c r="B74" t="s">
        <v>44</v>
      </c>
      <c r="C74" t="s">
        <v>202</v>
      </c>
      <c r="D74" s="2">
        <v>45085</v>
      </c>
      <c r="E74" s="1">
        <v>45126</v>
      </c>
      <c r="F74" s="1" t="s">
        <v>174</v>
      </c>
      <c r="G74">
        <v>431</v>
      </c>
      <c r="H74" t="s">
        <v>188</v>
      </c>
      <c r="I74">
        <v>0.64900000000000002</v>
      </c>
      <c r="J74">
        <v>1.4200000000000001E-2</v>
      </c>
      <c r="L74">
        <f t="shared" si="3"/>
        <v>124</v>
      </c>
      <c r="M74">
        <v>0.5</v>
      </c>
      <c r="N74">
        <v>32.167999999999999</v>
      </c>
      <c r="P74">
        <f t="shared" si="4"/>
        <v>46.178750000000001</v>
      </c>
      <c r="Q74">
        <f t="shared" si="5"/>
        <v>1.43154125</v>
      </c>
    </row>
    <row r="75" spans="1:17" x14ac:dyDescent="0.3">
      <c r="A75" t="s">
        <v>65</v>
      </c>
      <c r="B75" t="s">
        <v>44</v>
      </c>
      <c r="C75" t="s">
        <v>202</v>
      </c>
      <c r="D75" s="2">
        <v>45085</v>
      </c>
      <c r="E75" s="1">
        <v>45126</v>
      </c>
      <c r="F75" s="1" t="s">
        <v>174</v>
      </c>
      <c r="G75">
        <v>431</v>
      </c>
      <c r="H75" t="s">
        <v>188</v>
      </c>
      <c r="I75">
        <v>0.999</v>
      </c>
      <c r="J75">
        <v>2.3400000000000001E-2</v>
      </c>
      <c r="L75">
        <f t="shared" si="3"/>
        <v>125</v>
      </c>
      <c r="M75">
        <v>0.5</v>
      </c>
      <c r="N75">
        <v>39.991</v>
      </c>
      <c r="P75">
        <f t="shared" si="4"/>
        <v>52.697916666666664</v>
      </c>
      <c r="Q75">
        <f t="shared" si="5"/>
        <v>1.6336354166666665</v>
      </c>
    </row>
    <row r="76" spans="1:17" x14ac:dyDescent="0.3">
      <c r="A76" t="s">
        <v>66</v>
      </c>
      <c r="B76" t="s">
        <v>44</v>
      </c>
      <c r="C76" t="s">
        <v>202</v>
      </c>
      <c r="D76" s="2">
        <v>45085</v>
      </c>
      <c r="E76" s="1">
        <v>45126</v>
      </c>
      <c r="F76" s="1" t="s">
        <v>174</v>
      </c>
      <c r="G76">
        <v>431</v>
      </c>
      <c r="H76" t="s">
        <v>188</v>
      </c>
      <c r="I76">
        <v>1.635</v>
      </c>
      <c r="J76">
        <v>1.2999999999999999E-2</v>
      </c>
      <c r="L76">
        <f t="shared" si="3"/>
        <v>126</v>
      </c>
      <c r="M76">
        <v>0.5</v>
      </c>
      <c r="N76">
        <v>83.453000000000003</v>
      </c>
      <c r="P76">
        <f t="shared" si="4"/>
        <v>88.916249999999991</v>
      </c>
      <c r="Q76">
        <f t="shared" si="5"/>
        <v>2.7564037499999996</v>
      </c>
    </row>
    <row r="77" spans="1:17" x14ac:dyDescent="0.3">
      <c r="A77" t="s">
        <v>67</v>
      </c>
      <c r="B77" t="s">
        <v>44</v>
      </c>
      <c r="C77" t="s">
        <v>202</v>
      </c>
      <c r="D77" s="2">
        <v>45085</v>
      </c>
      <c r="E77" s="1">
        <v>45126</v>
      </c>
      <c r="F77" s="1" t="s">
        <v>174</v>
      </c>
      <c r="G77">
        <v>431</v>
      </c>
      <c r="H77" t="s">
        <v>188</v>
      </c>
      <c r="I77">
        <v>1.0156000000000001</v>
      </c>
      <c r="J77">
        <v>2.69E-2</v>
      </c>
      <c r="L77">
        <f t="shared" si="3"/>
        <v>127</v>
      </c>
      <c r="M77">
        <v>0.5</v>
      </c>
      <c r="N77">
        <v>36.514000000000003</v>
      </c>
      <c r="P77">
        <f t="shared" si="4"/>
        <v>49.800416666666671</v>
      </c>
      <c r="Q77">
        <f t="shared" si="5"/>
        <v>1.5438129166666668</v>
      </c>
    </row>
    <row r="78" spans="1:17" x14ac:dyDescent="0.3">
      <c r="A78" t="s">
        <v>72</v>
      </c>
      <c r="B78" t="s">
        <v>206</v>
      </c>
      <c r="C78" t="s">
        <v>203</v>
      </c>
      <c r="E78" s="1">
        <v>45126</v>
      </c>
      <c r="F78" s="1"/>
      <c r="G78">
        <v>2</v>
      </c>
      <c r="I78">
        <v>2.75</v>
      </c>
      <c r="J78">
        <v>5.79E-2</v>
      </c>
      <c r="L78">
        <v>128</v>
      </c>
      <c r="M78">
        <v>0.5</v>
      </c>
      <c r="N78">
        <v>226.00899999999999</v>
      </c>
      <c r="P78">
        <f t="shared" si="4"/>
        <v>207.71291666666664</v>
      </c>
      <c r="Q78">
        <f t="shared" si="5"/>
        <v>6.4391004166666663</v>
      </c>
    </row>
    <row r="79" spans="1:17" x14ac:dyDescent="0.3">
      <c r="A79" t="s">
        <v>73</v>
      </c>
      <c r="B79" t="s">
        <v>206</v>
      </c>
      <c r="C79" t="s">
        <v>203</v>
      </c>
      <c r="E79" s="1">
        <v>45126</v>
      </c>
      <c r="F79" s="1"/>
      <c r="G79">
        <v>3</v>
      </c>
      <c r="I79">
        <v>9.3759999999999994</v>
      </c>
      <c r="J79">
        <v>0.26700000000000002</v>
      </c>
      <c r="L79">
        <f>L78+1</f>
        <v>129</v>
      </c>
      <c r="M79">
        <v>0.5</v>
      </c>
      <c r="N79">
        <v>932.70299999999997</v>
      </c>
      <c r="P79">
        <f t="shared" si="4"/>
        <v>796.62458333333325</v>
      </c>
      <c r="Q79">
        <f t="shared" si="5"/>
        <v>24.695362083333329</v>
      </c>
    </row>
    <row r="80" spans="1:17" x14ac:dyDescent="0.3">
      <c r="A80" t="s">
        <v>74</v>
      </c>
      <c r="B80" t="s">
        <v>206</v>
      </c>
      <c r="C80" t="s">
        <v>203</v>
      </c>
      <c r="E80" s="1">
        <v>45126</v>
      </c>
      <c r="F80" s="1"/>
      <c r="G80">
        <v>2</v>
      </c>
      <c r="I80">
        <v>1.3959999999999999</v>
      </c>
      <c r="J80">
        <v>2.1700000000000001E-2</v>
      </c>
      <c r="L80">
        <f t="shared" ref="L80:L81" si="6">L79+1</f>
        <v>130</v>
      </c>
      <c r="M80">
        <v>0.5</v>
      </c>
      <c r="N80">
        <v>89.537999999999997</v>
      </c>
      <c r="P80">
        <f t="shared" si="4"/>
        <v>93.987083333333331</v>
      </c>
      <c r="Q80">
        <f t="shared" si="5"/>
        <v>2.9135995833333332</v>
      </c>
    </row>
    <row r="81" spans="1:17" x14ac:dyDescent="0.3">
      <c r="A81" t="s">
        <v>75</v>
      </c>
      <c r="B81" t="s">
        <v>206</v>
      </c>
      <c r="C81" t="s">
        <v>203</v>
      </c>
      <c r="E81" s="1">
        <v>45126</v>
      </c>
      <c r="F81" s="1"/>
      <c r="G81">
        <v>4</v>
      </c>
      <c r="I81">
        <v>1.5575000000000001</v>
      </c>
      <c r="J81">
        <v>2.9000000000000001E-2</v>
      </c>
      <c r="L81">
        <f t="shared" si="6"/>
        <v>131</v>
      </c>
      <c r="M81">
        <v>0.5</v>
      </c>
      <c r="N81">
        <v>109.53</v>
      </c>
      <c r="P81">
        <f t="shared" si="4"/>
        <v>110.64708333333333</v>
      </c>
      <c r="Q81">
        <f t="shared" si="5"/>
        <v>3.4300595833333332</v>
      </c>
    </row>
    <row r="82" spans="1:17" x14ac:dyDescent="0.3">
      <c r="A82" t="s">
        <v>68</v>
      </c>
      <c r="B82" t="s">
        <v>46</v>
      </c>
      <c r="C82" t="s">
        <v>202</v>
      </c>
      <c r="E82" s="1">
        <v>45126</v>
      </c>
      <c r="F82" s="1"/>
      <c r="G82">
        <v>-1</v>
      </c>
      <c r="L82">
        <v>132</v>
      </c>
      <c r="M82">
        <v>0.5</v>
      </c>
      <c r="N82">
        <v>2722.473</v>
      </c>
      <c r="P82">
        <f t="shared" si="4"/>
        <v>2288.0995833333332</v>
      </c>
      <c r="Q82">
        <f t="shared" si="5"/>
        <v>70.931087083333338</v>
      </c>
    </row>
    <row r="83" spans="1:17" x14ac:dyDescent="0.3">
      <c r="A83" t="s">
        <v>69</v>
      </c>
      <c r="B83" t="s">
        <v>46</v>
      </c>
      <c r="C83" t="s">
        <v>202</v>
      </c>
      <c r="E83" s="1">
        <v>45126</v>
      </c>
      <c r="F83" s="1"/>
      <c r="G83">
        <v>-1</v>
      </c>
      <c r="L83">
        <v>133</v>
      </c>
      <c r="M83">
        <v>0.5</v>
      </c>
      <c r="N83">
        <v>3019.7539999999999</v>
      </c>
      <c r="P83">
        <f t="shared" si="4"/>
        <v>2535.8337500000002</v>
      </c>
      <c r="Q83">
        <f t="shared" si="5"/>
        <v>78.610846250000009</v>
      </c>
    </row>
    <row r="84" spans="1:17" x14ac:dyDescent="0.3">
      <c r="A84" t="s">
        <v>78</v>
      </c>
      <c r="B84" t="s">
        <v>47</v>
      </c>
      <c r="C84" t="s">
        <v>202</v>
      </c>
      <c r="E84" s="1">
        <v>45126</v>
      </c>
      <c r="F84" s="1"/>
      <c r="G84">
        <v>-1</v>
      </c>
      <c r="L84">
        <v>134</v>
      </c>
      <c r="M84">
        <v>0.5</v>
      </c>
      <c r="N84">
        <v>-23.463999999999999</v>
      </c>
      <c r="P84">
        <f t="shared" si="4"/>
        <v>-0.18125000000000094</v>
      </c>
      <c r="Q84">
        <f t="shared" si="5"/>
        <v>-5.6187500000000291E-3</v>
      </c>
    </row>
    <row r="85" spans="1:17" x14ac:dyDescent="0.3">
      <c r="A85" t="s">
        <v>79</v>
      </c>
      <c r="B85" t="s">
        <v>47</v>
      </c>
      <c r="C85" t="s">
        <v>202</v>
      </c>
      <c r="E85" s="1">
        <v>45126</v>
      </c>
      <c r="F85" s="1"/>
      <c r="G85">
        <v>-1</v>
      </c>
      <c r="L85">
        <v>135</v>
      </c>
      <c r="M85">
        <v>0.5</v>
      </c>
      <c r="N85">
        <v>-23.029</v>
      </c>
      <c r="P85">
        <f t="shared" si="4"/>
        <v>0.181249999999998</v>
      </c>
      <c r="Q85">
        <f t="shared" si="5"/>
        <v>5.618749999999938E-3</v>
      </c>
    </row>
    <row r="86" spans="1:17" x14ac:dyDescent="0.3">
      <c r="A86" t="s">
        <v>81</v>
      </c>
      <c r="B86" t="s">
        <v>82</v>
      </c>
      <c r="C86" t="s">
        <v>202</v>
      </c>
      <c r="D86" s="2">
        <v>45085</v>
      </c>
      <c r="E86" s="1">
        <v>45126</v>
      </c>
      <c r="F86" s="1" t="s">
        <v>175</v>
      </c>
      <c r="G86">
        <v>431</v>
      </c>
      <c r="H86" t="s">
        <v>188</v>
      </c>
      <c r="K86">
        <v>4.5400000000000003E-2</v>
      </c>
      <c r="L86">
        <v>106</v>
      </c>
      <c r="M86">
        <v>1</v>
      </c>
      <c r="N86">
        <v>978.33799999999997</v>
      </c>
      <c r="P86">
        <f t="shared" si="4"/>
        <v>1669.3074999999999</v>
      </c>
      <c r="Q86">
        <f t="shared" si="5"/>
        <v>51.748532499999996</v>
      </c>
    </row>
    <row r="87" spans="1:17" x14ac:dyDescent="0.3">
      <c r="A87" t="s">
        <v>83</v>
      </c>
      <c r="B87" t="s">
        <v>85</v>
      </c>
      <c r="C87" t="s">
        <v>202</v>
      </c>
      <c r="D87" s="2">
        <v>45085</v>
      </c>
      <c r="E87" s="1">
        <v>45126</v>
      </c>
      <c r="F87" s="1" t="s">
        <v>175</v>
      </c>
      <c r="G87">
        <v>431</v>
      </c>
      <c r="H87" t="s">
        <v>188</v>
      </c>
      <c r="I87">
        <v>11.355</v>
      </c>
      <c r="J87">
        <v>5.8999999999999997E-2</v>
      </c>
      <c r="L87">
        <v>101</v>
      </c>
      <c r="M87">
        <v>1</v>
      </c>
      <c r="N87">
        <v>205.58099999999999</v>
      </c>
      <c r="P87">
        <f t="shared" si="4"/>
        <v>381.37916666666661</v>
      </c>
      <c r="Q87">
        <f t="shared" si="5"/>
        <v>11.822754166666666</v>
      </c>
    </row>
    <row r="88" spans="1:17" x14ac:dyDescent="0.3">
      <c r="A88" t="s">
        <v>84</v>
      </c>
      <c r="B88" t="s">
        <v>85</v>
      </c>
      <c r="C88" t="s">
        <v>202</v>
      </c>
      <c r="D88" s="2">
        <v>45085</v>
      </c>
      <c r="E88" s="1">
        <v>45126</v>
      </c>
      <c r="F88" s="1" t="s">
        <v>175</v>
      </c>
      <c r="G88">
        <v>431</v>
      </c>
      <c r="H88" t="s">
        <v>188</v>
      </c>
      <c r="I88">
        <v>10.817</v>
      </c>
      <c r="J88">
        <v>0.13</v>
      </c>
      <c r="L88">
        <v>102</v>
      </c>
      <c r="M88">
        <v>1</v>
      </c>
      <c r="N88">
        <v>307.28300000000002</v>
      </c>
      <c r="P88">
        <f t="shared" si="4"/>
        <v>550.88250000000005</v>
      </c>
      <c r="Q88">
        <f t="shared" si="5"/>
        <v>17.077357500000002</v>
      </c>
    </row>
    <row r="89" spans="1:17" x14ac:dyDescent="0.3">
      <c r="A89" t="s">
        <v>87</v>
      </c>
      <c r="B89" t="s">
        <v>82</v>
      </c>
      <c r="C89" t="s">
        <v>202</v>
      </c>
      <c r="D89" s="2">
        <v>45085</v>
      </c>
      <c r="E89" s="1">
        <v>45117</v>
      </c>
      <c r="F89" s="1" t="s">
        <v>175</v>
      </c>
      <c r="G89">
        <v>427</v>
      </c>
      <c r="H89" t="s">
        <v>189</v>
      </c>
      <c r="K89">
        <v>1.9800000000000002E-2</v>
      </c>
      <c r="L89">
        <v>105</v>
      </c>
      <c r="M89">
        <v>1</v>
      </c>
      <c r="N89">
        <v>380.29899999999998</v>
      </c>
      <c r="P89">
        <f t="shared" si="4"/>
        <v>672.57583333333321</v>
      </c>
      <c r="Q89">
        <f t="shared" si="5"/>
        <v>20.849850833333331</v>
      </c>
    </row>
    <row r="90" spans="1:17" x14ac:dyDescent="0.3">
      <c r="A90" t="s">
        <v>171</v>
      </c>
      <c r="B90" t="s">
        <v>82</v>
      </c>
      <c r="C90" t="s">
        <v>202</v>
      </c>
      <c r="D90" s="2">
        <v>45085</v>
      </c>
      <c r="E90" s="1">
        <v>45117</v>
      </c>
      <c r="F90" s="1" t="s">
        <v>175</v>
      </c>
      <c r="G90">
        <v>420</v>
      </c>
      <c r="H90" t="s">
        <v>194</v>
      </c>
      <c r="K90">
        <v>2.1600000000000001E-2</v>
      </c>
      <c r="L90">
        <v>103</v>
      </c>
      <c r="M90">
        <v>1</v>
      </c>
      <c r="N90">
        <v>395.07600000000002</v>
      </c>
      <c r="P90">
        <f t="shared" si="4"/>
        <v>697.20416666666677</v>
      </c>
      <c r="Q90">
        <f t="shared" si="5"/>
        <v>21.61332916666667</v>
      </c>
    </row>
    <row r="91" spans="1:17" x14ac:dyDescent="0.3">
      <c r="A91" t="s">
        <v>86</v>
      </c>
      <c r="B91" t="s">
        <v>82</v>
      </c>
      <c r="C91" t="s">
        <v>202</v>
      </c>
      <c r="D91" s="2">
        <v>45085</v>
      </c>
      <c r="E91" s="1">
        <v>45117</v>
      </c>
      <c r="F91" s="1" t="s">
        <v>175</v>
      </c>
      <c r="G91">
        <v>416</v>
      </c>
      <c r="H91" t="s">
        <v>193</v>
      </c>
      <c r="K91">
        <v>1.7399999999999999E-2</v>
      </c>
      <c r="L91">
        <v>104</v>
      </c>
      <c r="M91">
        <v>1</v>
      </c>
      <c r="N91">
        <v>430.28100000000001</v>
      </c>
      <c r="P91">
        <f t="shared" si="4"/>
        <v>755.87916666666672</v>
      </c>
      <c r="Q91">
        <f t="shared" si="5"/>
        <v>23.43225416666667</v>
      </c>
    </row>
    <row r="92" spans="1:17" x14ac:dyDescent="0.3">
      <c r="A92" t="s">
        <v>88</v>
      </c>
      <c r="B92" t="s">
        <v>85</v>
      </c>
      <c r="C92" t="s">
        <v>202</v>
      </c>
      <c r="D92" s="2">
        <v>45085</v>
      </c>
      <c r="E92" s="1">
        <v>45117</v>
      </c>
      <c r="F92" s="1" t="s">
        <v>175</v>
      </c>
      <c r="G92">
        <v>427</v>
      </c>
      <c r="H92" t="s">
        <v>189</v>
      </c>
      <c r="I92">
        <v>23.632999999999999</v>
      </c>
      <c r="L92">
        <v>107</v>
      </c>
      <c r="M92">
        <v>1</v>
      </c>
      <c r="N92">
        <v>676.27599999999995</v>
      </c>
      <c r="P92">
        <f t="shared" si="4"/>
        <v>1165.8708333333332</v>
      </c>
      <c r="Q92">
        <f t="shared" si="5"/>
        <v>36.141995833333326</v>
      </c>
    </row>
    <row r="93" spans="1:17" x14ac:dyDescent="0.3">
      <c r="A93" t="s">
        <v>172</v>
      </c>
      <c r="B93" t="s">
        <v>85</v>
      </c>
      <c r="C93" t="s">
        <v>202</v>
      </c>
      <c r="D93" s="2">
        <v>45085</v>
      </c>
      <c r="E93" s="1">
        <v>45117</v>
      </c>
      <c r="F93" s="1" t="s">
        <v>175</v>
      </c>
      <c r="G93">
        <v>420</v>
      </c>
      <c r="H93" t="s">
        <v>194</v>
      </c>
      <c r="I93">
        <v>22.355</v>
      </c>
      <c r="J93">
        <v>0.26</v>
      </c>
      <c r="L93">
        <v>109</v>
      </c>
      <c r="M93">
        <v>1</v>
      </c>
      <c r="N93">
        <v>559.798</v>
      </c>
      <c r="P93">
        <f t="shared" si="4"/>
        <v>971.74083333333328</v>
      </c>
      <c r="Q93">
        <f t="shared" si="5"/>
        <v>30.123965833333333</v>
      </c>
    </row>
    <row r="94" spans="1:17" x14ac:dyDescent="0.3">
      <c r="A94" t="s">
        <v>89</v>
      </c>
      <c r="B94" t="s">
        <v>85</v>
      </c>
      <c r="C94" t="s">
        <v>202</v>
      </c>
      <c r="D94" s="2">
        <v>45085</v>
      </c>
      <c r="E94" s="1">
        <v>45117</v>
      </c>
      <c r="F94" s="1" t="s">
        <v>175</v>
      </c>
      <c r="G94">
        <v>416</v>
      </c>
      <c r="H94" t="s">
        <v>193</v>
      </c>
      <c r="I94">
        <v>22.471</v>
      </c>
      <c r="J94">
        <v>0.245</v>
      </c>
      <c r="L94">
        <v>108</v>
      </c>
      <c r="M94">
        <v>1</v>
      </c>
      <c r="N94">
        <v>816.65899999999999</v>
      </c>
      <c r="P94">
        <f t="shared" si="4"/>
        <v>1399.8425</v>
      </c>
      <c r="Q94">
        <f t="shared" si="5"/>
        <v>43.395117499999998</v>
      </c>
    </row>
    <row r="95" spans="1:17" x14ac:dyDescent="0.3">
      <c r="A95" t="s">
        <v>177</v>
      </c>
      <c r="B95" t="s">
        <v>44</v>
      </c>
      <c r="C95" t="s">
        <v>203</v>
      </c>
      <c r="D95" s="3">
        <v>45124</v>
      </c>
      <c r="E95" s="1">
        <v>45152</v>
      </c>
      <c r="F95" s="1" t="s">
        <v>175</v>
      </c>
      <c r="G95">
        <v>474</v>
      </c>
      <c r="H95" t="s">
        <v>195</v>
      </c>
      <c r="I95">
        <v>15.1</v>
      </c>
      <c r="J95">
        <v>0.11</v>
      </c>
      <c r="L95">
        <v>303</v>
      </c>
      <c r="M95">
        <v>0.5</v>
      </c>
      <c r="N95">
        <v>1336.175</v>
      </c>
      <c r="P95">
        <f t="shared" ref="P95:P125" si="7">(N95-AVERAGE($N$124:$N$125))*2.5*M95/0.5/3</f>
        <v>1111.1229166666665</v>
      </c>
      <c r="Q95">
        <f t="shared" si="5"/>
        <v>34.444810416666662</v>
      </c>
    </row>
    <row r="96" spans="1:17" x14ac:dyDescent="0.3">
      <c r="A96" t="s">
        <v>178</v>
      </c>
      <c r="B96" t="s">
        <v>44</v>
      </c>
      <c r="C96" t="s">
        <v>203</v>
      </c>
      <c r="D96" s="3">
        <v>45124</v>
      </c>
      <c r="E96" s="1">
        <v>45152</v>
      </c>
      <c r="F96" s="1" t="s">
        <v>175</v>
      </c>
      <c r="G96">
        <v>474</v>
      </c>
      <c r="H96" t="s">
        <v>195</v>
      </c>
      <c r="I96">
        <v>10.2194</v>
      </c>
      <c r="J96">
        <v>0.12</v>
      </c>
      <c r="L96">
        <f>L95+1</f>
        <v>304</v>
      </c>
      <c r="M96">
        <v>0.5</v>
      </c>
      <c r="N96">
        <v>1015.522</v>
      </c>
      <c r="P96">
        <f t="shared" si="7"/>
        <v>843.91208333333327</v>
      </c>
      <c r="Q96">
        <f t="shared" si="5"/>
        <v>26.161274583333331</v>
      </c>
    </row>
    <row r="97" spans="1:17" x14ac:dyDescent="0.3">
      <c r="A97" t="s">
        <v>91</v>
      </c>
      <c r="B97" t="s">
        <v>82</v>
      </c>
      <c r="C97" t="s">
        <v>203</v>
      </c>
      <c r="D97" s="3">
        <v>45124</v>
      </c>
      <c r="E97" s="1">
        <v>45152</v>
      </c>
      <c r="F97" s="1" t="s">
        <v>175</v>
      </c>
      <c r="G97">
        <v>474</v>
      </c>
      <c r="H97" t="s">
        <v>195</v>
      </c>
      <c r="I97">
        <v>0.24959999999999999</v>
      </c>
      <c r="K97">
        <v>1.4999999999999999E-2</v>
      </c>
      <c r="L97">
        <f t="shared" ref="L97:L125" si="8">L96+1</f>
        <v>305</v>
      </c>
      <c r="M97">
        <v>0.5</v>
      </c>
      <c r="N97">
        <v>1176.9760000000001</v>
      </c>
      <c r="P97">
        <f t="shared" si="7"/>
        <v>978.45708333333334</v>
      </c>
      <c r="Q97">
        <f t="shared" si="5"/>
        <v>30.332169583333332</v>
      </c>
    </row>
    <row r="98" spans="1:17" x14ac:dyDescent="0.3">
      <c r="A98" t="s">
        <v>92</v>
      </c>
      <c r="B98" t="s">
        <v>85</v>
      </c>
      <c r="C98" t="s">
        <v>203</v>
      </c>
      <c r="D98" s="3">
        <v>45124</v>
      </c>
      <c r="E98" s="1">
        <v>45152</v>
      </c>
      <c r="F98" s="1" t="s">
        <v>175</v>
      </c>
      <c r="G98">
        <v>474</v>
      </c>
      <c r="H98" t="s">
        <v>195</v>
      </c>
      <c r="I98">
        <v>12.718500000000001</v>
      </c>
      <c r="J98">
        <v>0.12</v>
      </c>
      <c r="L98">
        <f t="shared" si="8"/>
        <v>306</v>
      </c>
      <c r="M98">
        <v>0.5</v>
      </c>
      <c r="N98">
        <v>943.36400000000003</v>
      </c>
      <c r="P98">
        <f t="shared" si="7"/>
        <v>783.78041666666661</v>
      </c>
      <c r="Q98">
        <f t="shared" si="5"/>
        <v>24.297192916666663</v>
      </c>
    </row>
    <row r="99" spans="1:17" x14ac:dyDescent="0.3">
      <c r="A99" t="s">
        <v>93</v>
      </c>
      <c r="B99" t="s">
        <v>85</v>
      </c>
      <c r="C99" t="s">
        <v>203</v>
      </c>
      <c r="D99" s="3">
        <v>45124</v>
      </c>
      <c r="E99" s="1">
        <v>45152</v>
      </c>
      <c r="F99" s="1" t="s">
        <v>175</v>
      </c>
      <c r="G99">
        <v>474</v>
      </c>
      <c r="H99" t="s">
        <v>195</v>
      </c>
      <c r="I99">
        <v>9.27</v>
      </c>
      <c r="J99">
        <v>6.4000000000000001E-2</v>
      </c>
      <c r="L99">
        <f t="shared" si="8"/>
        <v>307</v>
      </c>
      <c r="M99">
        <v>0.5</v>
      </c>
      <c r="N99">
        <v>617.75</v>
      </c>
      <c r="P99">
        <f t="shared" si="7"/>
        <v>512.4354166666667</v>
      </c>
      <c r="Q99">
        <f t="shared" si="5"/>
        <v>15.885497916666667</v>
      </c>
    </row>
    <row r="100" spans="1:17" x14ac:dyDescent="0.3">
      <c r="A100" t="s">
        <v>179</v>
      </c>
      <c r="B100" t="s">
        <v>44</v>
      </c>
      <c r="C100" t="s">
        <v>202</v>
      </c>
      <c r="D100" s="2">
        <v>45110</v>
      </c>
      <c r="E100" s="1">
        <v>45152</v>
      </c>
      <c r="F100" s="1" t="s">
        <v>175</v>
      </c>
      <c r="G100">
        <v>460</v>
      </c>
      <c r="H100" t="s">
        <v>197</v>
      </c>
      <c r="I100">
        <v>15.47</v>
      </c>
      <c r="J100">
        <v>0.12</v>
      </c>
      <c r="L100">
        <f t="shared" si="8"/>
        <v>308</v>
      </c>
      <c r="M100">
        <v>0.5</v>
      </c>
      <c r="N100">
        <v>1361.8810000000001</v>
      </c>
      <c r="P100">
        <f t="shared" si="7"/>
        <v>1132.5445833333333</v>
      </c>
      <c r="Q100">
        <f t="shared" si="5"/>
        <v>35.108882083333327</v>
      </c>
    </row>
    <row r="101" spans="1:17" x14ac:dyDescent="0.3">
      <c r="A101" t="s">
        <v>180</v>
      </c>
      <c r="B101" t="s">
        <v>44</v>
      </c>
      <c r="C101" t="s">
        <v>202</v>
      </c>
      <c r="D101" s="2">
        <v>45110</v>
      </c>
      <c r="E101" s="1">
        <v>45152</v>
      </c>
      <c r="F101" s="1" t="s">
        <v>175</v>
      </c>
      <c r="G101">
        <v>460</v>
      </c>
      <c r="H101" t="s">
        <v>197</v>
      </c>
      <c r="I101">
        <v>10.188800000000001</v>
      </c>
      <c r="J101">
        <v>8.2000000000000003E-2</v>
      </c>
      <c r="L101">
        <f t="shared" si="8"/>
        <v>309</v>
      </c>
      <c r="M101">
        <v>0.5</v>
      </c>
      <c r="N101">
        <v>1125.1120000000001</v>
      </c>
      <c r="P101">
        <f t="shared" si="7"/>
        <v>935.23708333333332</v>
      </c>
      <c r="Q101">
        <f t="shared" si="5"/>
        <v>28.992349583333333</v>
      </c>
    </row>
    <row r="102" spans="1:17" x14ac:dyDescent="0.3">
      <c r="A102" t="s">
        <v>94</v>
      </c>
      <c r="B102" t="s">
        <v>82</v>
      </c>
      <c r="C102" t="s">
        <v>202</v>
      </c>
      <c r="D102" s="2">
        <v>45110</v>
      </c>
      <c r="E102" s="1">
        <v>45152</v>
      </c>
      <c r="F102" s="1" t="s">
        <v>175</v>
      </c>
      <c r="G102">
        <v>460</v>
      </c>
      <c r="H102" t="s">
        <v>197</v>
      </c>
      <c r="I102">
        <v>0.27900000000000003</v>
      </c>
      <c r="K102">
        <v>2.18E-2</v>
      </c>
      <c r="L102">
        <f t="shared" si="8"/>
        <v>310</v>
      </c>
      <c r="M102">
        <v>0.5</v>
      </c>
      <c r="N102">
        <v>1592.336</v>
      </c>
      <c r="P102">
        <f t="shared" si="7"/>
        <v>1324.5904166666667</v>
      </c>
      <c r="Q102">
        <f t="shared" si="5"/>
        <v>41.062302916666667</v>
      </c>
    </row>
    <row r="103" spans="1:17" x14ac:dyDescent="0.3">
      <c r="A103" t="s">
        <v>95</v>
      </c>
      <c r="B103" t="s">
        <v>85</v>
      </c>
      <c r="C103" t="s">
        <v>202</v>
      </c>
      <c r="D103" s="2">
        <v>45110</v>
      </c>
      <c r="E103" s="1">
        <v>45152</v>
      </c>
      <c r="F103" s="1" t="s">
        <v>175</v>
      </c>
      <c r="G103">
        <v>460</v>
      </c>
      <c r="H103" t="s">
        <v>197</v>
      </c>
      <c r="I103">
        <v>13.823</v>
      </c>
      <c r="J103">
        <v>0.11260000000000001</v>
      </c>
      <c r="L103">
        <f t="shared" si="8"/>
        <v>311</v>
      </c>
      <c r="M103">
        <v>0.5</v>
      </c>
      <c r="N103">
        <v>1153.9749999999999</v>
      </c>
      <c r="P103">
        <f t="shared" si="7"/>
        <v>959.28958333333321</v>
      </c>
      <c r="Q103">
        <f t="shared" si="5"/>
        <v>29.73797708333333</v>
      </c>
    </row>
    <row r="104" spans="1:17" x14ac:dyDescent="0.3">
      <c r="A104" t="s">
        <v>96</v>
      </c>
      <c r="B104" t="s">
        <v>85</v>
      </c>
      <c r="C104" t="s">
        <v>202</v>
      </c>
      <c r="D104" s="2">
        <v>45110</v>
      </c>
      <c r="E104" s="1">
        <v>45152</v>
      </c>
      <c r="F104" s="1" t="s">
        <v>175</v>
      </c>
      <c r="G104">
        <v>460</v>
      </c>
      <c r="H104" t="s">
        <v>197</v>
      </c>
      <c r="I104">
        <v>8.9887999999999995</v>
      </c>
      <c r="J104">
        <v>0.44</v>
      </c>
      <c r="L104">
        <v>314</v>
      </c>
      <c r="M104">
        <v>0.5</v>
      </c>
      <c r="N104">
        <v>541.98400000000004</v>
      </c>
      <c r="P104">
        <f t="shared" si="7"/>
        <v>449.29708333333338</v>
      </c>
      <c r="Q104">
        <f t="shared" si="5"/>
        <v>13.928209583333334</v>
      </c>
    </row>
    <row r="105" spans="1:17" x14ac:dyDescent="0.3">
      <c r="A105" t="s">
        <v>181</v>
      </c>
      <c r="B105" t="s">
        <v>44</v>
      </c>
      <c r="C105" t="s">
        <v>203</v>
      </c>
      <c r="D105" s="3">
        <v>45124</v>
      </c>
      <c r="E105" s="1">
        <v>45152</v>
      </c>
      <c r="F105" s="1" t="s">
        <v>175</v>
      </c>
      <c r="G105">
        <v>464</v>
      </c>
      <c r="H105" t="s">
        <v>196</v>
      </c>
      <c r="I105">
        <v>14.6</v>
      </c>
      <c r="J105">
        <v>0.10680000000000001</v>
      </c>
      <c r="L105">
        <f t="shared" si="8"/>
        <v>315</v>
      </c>
      <c r="M105">
        <v>0.5</v>
      </c>
      <c r="N105">
        <v>1274.8399999999999</v>
      </c>
      <c r="P105">
        <f t="shared" si="7"/>
        <v>1060.0104166666665</v>
      </c>
      <c r="Q105">
        <f t="shared" si="5"/>
        <v>32.860322916666661</v>
      </c>
    </row>
    <row r="106" spans="1:17" x14ac:dyDescent="0.3">
      <c r="A106" t="s">
        <v>182</v>
      </c>
      <c r="B106" t="s">
        <v>44</v>
      </c>
      <c r="C106" t="s">
        <v>203</v>
      </c>
      <c r="D106" s="3">
        <v>45124</v>
      </c>
      <c r="E106" s="1">
        <v>45152</v>
      </c>
      <c r="F106" s="1" t="s">
        <v>175</v>
      </c>
      <c r="G106">
        <v>464</v>
      </c>
      <c r="H106" t="s">
        <v>196</v>
      </c>
      <c r="I106">
        <v>11.241300000000001</v>
      </c>
      <c r="J106">
        <v>9.7900000000000001E-2</v>
      </c>
      <c r="L106">
        <f t="shared" si="8"/>
        <v>316</v>
      </c>
      <c r="M106">
        <v>0.5</v>
      </c>
      <c r="N106">
        <v>1083.17</v>
      </c>
      <c r="P106">
        <f t="shared" si="7"/>
        <v>900.28541666666661</v>
      </c>
      <c r="Q106">
        <f t="shared" si="5"/>
        <v>27.908847916666666</v>
      </c>
    </row>
    <row r="107" spans="1:17" x14ac:dyDescent="0.3">
      <c r="A107" t="s">
        <v>97</v>
      </c>
      <c r="B107" t="s">
        <v>82</v>
      </c>
      <c r="C107" t="s">
        <v>203</v>
      </c>
      <c r="D107" s="3">
        <v>45124</v>
      </c>
      <c r="E107" s="1">
        <v>45152</v>
      </c>
      <c r="F107" s="1" t="s">
        <v>175</v>
      </c>
      <c r="G107">
        <v>464</v>
      </c>
      <c r="H107" t="s">
        <v>196</v>
      </c>
      <c r="I107">
        <v>0.2172</v>
      </c>
      <c r="K107">
        <v>1.7500000000000002E-2</v>
      </c>
      <c r="L107">
        <f t="shared" si="8"/>
        <v>317</v>
      </c>
      <c r="M107">
        <v>0.5</v>
      </c>
      <c r="N107">
        <v>1240.114</v>
      </c>
      <c r="P107">
        <f t="shared" si="7"/>
        <v>1031.0720833333332</v>
      </c>
      <c r="Q107">
        <f t="shared" si="5"/>
        <v>31.963234583333332</v>
      </c>
    </row>
    <row r="108" spans="1:17" x14ac:dyDescent="0.3">
      <c r="A108" t="s">
        <v>98</v>
      </c>
      <c r="B108" t="s">
        <v>85</v>
      </c>
      <c r="C108" t="s">
        <v>203</v>
      </c>
      <c r="D108" s="3">
        <v>45124</v>
      </c>
      <c r="E108" s="1">
        <v>45152</v>
      </c>
      <c r="F108" s="1" t="s">
        <v>175</v>
      </c>
      <c r="G108">
        <v>464</v>
      </c>
      <c r="H108" t="s">
        <v>196</v>
      </c>
      <c r="I108">
        <v>11.650399999999999</v>
      </c>
      <c r="J108">
        <v>0.1042</v>
      </c>
      <c r="L108">
        <f t="shared" si="8"/>
        <v>318</v>
      </c>
      <c r="M108">
        <v>0.5</v>
      </c>
      <c r="N108">
        <v>970.87400000000002</v>
      </c>
      <c r="P108">
        <f t="shared" si="7"/>
        <v>806.70541666666668</v>
      </c>
      <c r="Q108">
        <f t="shared" si="5"/>
        <v>25.007867916666665</v>
      </c>
    </row>
    <row r="109" spans="1:17" x14ac:dyDescent="0.3">
      <c r="A109" t="s">
        <v>99</v>
      </c>
      <c r="B109" t="s">
        <v>85</v>
      </c>
      <c r="C109" t="s">
        <v>203</v>
      </c>
      <c r="D109" s="3">
        <v>45124</v>
      </c>
      <c r="E109" s="1">
        <v>45152</v>
      </c>
      <c r="F109" s="1" t="s">
        <v>175</v>
      </c>
      <c r="G109">
        <v>464</v>
      </c>
      <c r="H109" t="s">
        <v>196</v>
      </c>
      <c r="I109">
        <v>11.1547</v>
      </c>
      <c r="J109">
        <v>6.0900000000000003E-2</v>
      </c>
      <c r="L109">
        <f t="shared" si="8"/>
        <v>319</v>
      </c>
      <c r="M109">
        <v>0.5</v>
      </c>
      <c r="N109">
        <v>702.98699999999997</v>
      </c>
      <c r="P109">
        <f t="shared" si="7"/>
        <v>583.46624999999995</v>
      </c>
      <c r="Q109">
        <f t="shared" si="5"/>
        <v>18.087453749999998</v>
      </c>
    </row>
    <row r="110" spans="1:17" x14ac:dyDescent="0.3">
      <c r="A110" t="s">
        <v>183</v>
      </c>
      <c r="B110" t="s">
        <v>44</v>
      </c>
      <c r="C110" t="s">
        <v>202</v>
      </c>
      <c r="D110" s="2">
        <v>45110</v>
      </c>
      <c r="E110" s="1">
        <v>45152</v>
      </c>
      <c r="F110" s="1" t="s">
        <v>175</v>
      </c>
      <c r="G110">
        <v>440</v>
      </c>
      <c r="H110" t="s">
        <v>198</v>
      </c>
      <c r="I110">
        <v>16.0764</v>
      </c>
      <c r="J110">
        <v>0.3</v>
      </c>
      <c r="L110">
        <f t="shared" si="8"/>
        <v>320</v>
      </c>
      <c r="M110">
        <v>0.5</v>
      </c>
      <c r="N110">
        <v>1349.2529999999999</v>
      </c>
      <c r="P110">
        <f t="shared" si="7"/>
        <v>1122.0212499999998</v>
      </c>
      <c r="Q110">
        <f t="shared" si="5"/>
        <v>34.782658749999996</v>
      </c>
    </row>
    <row r="111" spans="1:17" x14ac:dyDescent="0.3">
      <c r="A111" t="s">
        <v>184</v>
      </c>
      <c r="B111" t="s">
        <v>44</v>
      </c>
      <c r="C111" t="s">
        <v>202</v>
      </c>
      <c r="D111" s="2">
        <v>45110</v>
      </c>
      <c r="E111" s="1">
        <v>45152</v>
      </c>
      <c r="F111" s="1" t="s">
        <v>175</v>
      </c>
      <c r="G111">
        <v>440</v>
      </c>
      <c r="H111" t="s">
        <v>198</v>
      </c>
      <c r="I111">
        <v>10.1625</v>
      </c>
      <c r="J111">
        <v>0.14549999999999999</v>
      </c>
      <c r="L111">
        <f t="shared" si="8"/>
        <v>321</v>
      </c>
      <c r="M111">
        <v>0.5</v>
      </c>
      <c r="N111">
        <v>882.48</v>
      </c>
      <c r="P111">
        <f t="shared" si="7"/>
        <v>733.04374999999993</v>
      </c>
      <c r="Q111">
        <f t="shared" si="5"/>
        <v>22.724356249999996</v>
      </c>
    </row>
    <row r="112" spans="1:17" x14ac:dyDescent="0.3">
      <c r="A112" t="s">
        <v>100</v>
      </c>
      <c r="B112" t="s">
        <v>82</v>
      </c>
      <c r="C112" t="s">
        <v>202</v>
      </c>
      <c r="D112" s="2">
        <v>45110</v>
      </c>
      <c r="E112" s="1">
        <v>45152</v>
      </c>
      <c r="F112" s="1" t="s">
        <v>175</v>
      </c>
      <c r="G112">
        <v>440</v>
      </c>
      <c r="H112" t="s">
        <v>198</v>
      </c>
      <c r="I112">
        <v>0.53359999999999996</v>
      </c>
      <c r="K112">
        <v>3.1199999999999999E-2</v>
      </c>
      <c r="L112">
        <f t="shared" si="8"/>
        <v>322</v>
      </c>
      <c r="M112">
        <v>0.5</v>
      </c>
      <c r="N112">
        <v>2521.3719999999998</v>
      </c>
      <c r="P112">
        <f t="shared" si="7"/>
        <v>2098.7870833333332</v>
      </c>
      <c r="Q112">
        <f t="shared" si="5"/>
        <v>65.062399583333331</v>
      </c>
    </row>
    <row r="113" spans="1:17" x14ac:dyDescent="0.3">
      <c r="A113" t="s">
        <v>101</v>
      </c>
      <c r="B113" t="s">
        <v>85</v>
      </c>
      <c r="C113" t="s">
        <v>202</v>
      </c>
      <c r="D113" s="2">
        <v>45110</v>
      </c>
      <c r="E113" s="1">
        <v>45152</v>
      </c>
      <c r="F113" s="1" t="s">
        <v>175</v>
      </c>
      <c r="G113">
        <v>440</v>
      </c>
      <c r="H113" t="s">
        <v>198</v>
      </c>
      <c r="I113">
        <v>10.940300000000001</v>
      </c>
      <c r="J113">
        <v>0.05</v>
      </c>
      <c r="L113">
        <f t="shared" si="8"/>
        <v>323</v>
      </c>
      <c r="M113">
        <v>0.5</v>
      </c>
      <c r="N113">
        <v>753.94899999999996</v>
      </c>
      <c r="P113">
        <f t="shared" si="7"/>
        <v>625.93458333333331</v>
      </c>
      <c r="Q113">
        <f t="shared" si="5"/>
        <v>19.403972083333333</v>
      </c>
    </row>
    <row r="114" spans="1:17" x14ac:dyDescent="0.3">
      <c r="A114" t="s">
        <v>102</v>
      </c>
      <c r="B114" t="s">
        <v>85</v>
      </c>
      <c r="C114" t="s">
        <v>202</v>
      </c>
      <c r="D114" s="2">
        <v>45110</v>
      </c>
      <c r="E114" s="1">
        <v>45152</v>
      </c>
      <c r="F114" s="1" t="s">
        <v>175</v>
      </c>
      <c r="G114">
        <v>440</v>
      </c>
      <c r="H114" t="s">
        <v>198</v>
      </c>
      <c r="I114">
        <v>9.9990000000000006</v>
      </c>
      <c r="J114">
        <v>0.08</v>
      </c>
      <c r="L114">
        <f t="shared" si="8"/>
        <v>324</v>
      </c>
      <c r="M114">
        <v>0.5</v>
      </c>
      <c r="N114">
        <v>575.80799999999999</v>
      </c>
      <c r="P114">
        <f t="shared" si="7"/>
        <v>477.48375000000004</v>
      </c>
      <c r="Q114">
        <f t="shared" si="5"/>
        <v>14.801996250000002</v>
      </c>
    </row>
    <row r="115" spans="1:17" x14ac:dyDescent="0.3">
      <c r="A115" t="s">
        <v>185</v>
      </c>
      <c r="B115" t="s">
        <v>44</v>
      </c>
      <c r="C115" t="s">
        <v>202</v>
      </c>
      <c r="D115" s="2">
        <v>45110</v>
      </c>
      <c r="E115" s="1">
        <v>45152</v>
      </c>
      <c r="F115" s="1" t="s">
        <v>175</v>
      </c>
      <c r="G115">
        <v>436</v>
      </c>
      <c r="H115" t="s">
        <v>192</v>
      </c>
      <c r="I115">
        <v>15.9697</v>
      </c>
      <c r="J115">
        <v>9.9900000000000003E-2</v>
      </c>
      <c r="L115">
        <f t="shared" si="8"/>
        <v>325</v>
      </c>
      <c r="M115">
        <v>0.5</v>
      </c>
      <c r="N115">
        <v>1397.509</v>
      </c>
      <c r="P115">
        <f t="shared" si="7"/>
        <v>1162.2345833333331</v>
      </c>
      <c r="Q115">
        <f t="shared" si="5"/>
        <v>36.029272083333332</v>
      </c>
    </row>
    <row r="116" spans="1:17" x14ac:dyDescent="0.3">
      <c r="A116" t="s">
        <v>186</v>
      </c>
      <c r="B116" t="s">
        <v>44</v>
      </c>
      <c r="C116" t="s">
        <v>202</v>
      </c>
      <c r="D116" s="2">
        <v>45110</v>
      </c>
      <c r="E116" s="1">
        <v>45152</v>
      </c>
      <c r="F116" s="1" t="s">
        <v>175</v>
      </c>
      <c r="G116">
        <v>436</v>
      </c>
      <c r="H116" t="s">
        <v>192</v>
      </c>
      <c r="I116">
        <v>9.8653999999999993</v>
      </c>
      <c r="J116">
        <v>5.2400000000000002E-2</v>
      </c>
      <c r="L116">
        <f t="shared" si="8"/>
        <v>326</v>
      </c>
      <c r="M116">
        <v>0.5</v>
      </c>
      <c r="N116">
        <v>884.73500000000001</v>
      </c>
      <c r="P116">
        <f t="shared" si="7"/>
        <v>734.92291666666677</v>
      </c>
      <c r="Q116">
        <f t="shared" si="5"/>
        <v>22.782610416666671</v>
      </c>
    </row>
    <row r="117" spans="1:17" x14ac:dyDescent="0.3">
      <c r="A117" t="s">
        <v>103</v>
      </c>
      <c r="B117" t="s">
        <v>82</v>
      </c>
      <c r="C117" t="s">
        <v>202</v>
      </c>
      <c r="D117" s="2">
        <v>45110</v>
      </c>
      <c r="E117" s="1">
        <v>45152</v>
      </c>
      <c r="F117" s="1" t="s">
        <v>175</v>
      </c>
      <c r="G117">
        <v>436</v>
      </c>
      <c r="H117" t="s">
        <v>192</v>
      </c>
      <c r="I117">
        <v>0.40289999999999998</v>
      </c>
      <c r="K117">
        <v>3.2800000000000003E-2</v>
      </c>
      <c r="L117">
        <f t="shared" si="8"/>
        <v>327</v>
      </c>
      <c r="M117">
        <v>0.5</v>
      </c>
      <c r="N117">
        <v>2779.7890000000002</v>
      </c>
      <c r="P117">
        <f t="shared" si="7"/>
        <v>2314.1345833333339</v>
      </c>
      <c r="Q117">
        <f t="shared" si="5"/>
        <v>71.738172083333353</v>
      </c>
    </row>
    <row r="118" spans="1:17" x14ac:dyDescent="0.3">
      <c r="A118" t="s">
        <v>104</v>
      </c>
      <c r="B118" t="s">
        <v>85</v>
      </c>
      <c r="C118" t="s">
        <v>202</v>
      </c>
      <c r="D118" s="2">
        <v>45110</v>
      </c>
      <c r="E118" s="1">
        <v>45152</v>
      </c>
      <c r="F118" s="1"/>
      <c r="G118">
        <v>436</v>
      </c>
      <c r="H118" t="s">
        <v>192</v>
      </c>
      <c r="I118">
        <v>11.595599999999999</v>
      </c>
      <c r="J118">
        <v>0.06</v>
      </c>
      <c r="L118">
        <f t="shared" si="8"/>
        <v>328</v>
      </c>
      <c r="M118">
        <v>0.5</v>
      </c>
      <c r="N118">
        <v>621.35799999999995</v>
      </c>
      <c r="P118">
        <f t="shared" si="7"/>
        <v>515.44208333333324</v>
      </c>
      <c r="Q118">
        <f t="shared" si="5"/>
        <v>15.978704583333331</v>
      </c>
    </row>
    <row r="119" spans="1:17" x14ac:dyDescent="0.3">
      <c r="A119" t="s">
        <v>105</v>
      </c>
      <c r="B119" t="s">
        <v>85</v>
      </c>
      <c r="C119" t="s">
        <v>202</v>
      </c>
      <c r="D119" s="2">
        <v>45110</v>
      </c>
      <c r="E119" s="1">
        <v>45152</v>
      </c>
      <c r="F119" s="1"/>
      <c r="G119">
        <v>436</v>
      </c>
      <c r="H119" t="s">
        <v>192</v>
      </c>
      <c r="I119">
        <v>10.3683</v>
      </c>
      <c r="J119">
        <v>0.06</v>
      </c>
      <c r="L119">
        <f t="shared" si="8"/>
        <v>329</v>
      </c>
      <c r="M119">
        <v>0.5</v>
      </c>
      <c r="N119">
        <v>612.33799999999997</v>
      </c>
      <c r="P119">
        <f t="shared" si="7"/>
        <v>507.92541666666665</v>
      </c>
      <c r="Q119">
        <f t="shared" si="5"/>
        <v>15.745687916666666</v>
      </c>
    </row>
    <row r="120" spans="1:17" x14ac:dyDescent="0.3">
      <c r="A120" t="s">
        <v>158</v>
      </c>
      <c r="B120" t="s">
        <v>206</v>
      </c>
      <c r="C120" t="s">
        <v>203</v>
      </c>
      <c r="E120" s="1">
        <v>45152</v>
      </c>
      <c r="F120" s="1"/>
      <c r="G120">
        <v>0</v>
      </c>
      <c r="I120">
        <v>12.917299999999999</v>
      </c>
      <c r="J120">
        <v>5.28E-2</v>
      </c>
      <c r="L120">
        <f t="shared" si="8"/>
        <v>330</v>
      </c>
      <c r="M120">
        <v>0.5</v>
      </c>
      <c r="N120">
        <v>1403.3720000000001</v>
      </c>
      <c r="P120">
        <f t="shared" si="7"/>
        <v>1167.1204166666666</v>
      </c>
      <c r="Q120">
        <f t="shared" si="5"/>
        <v>36.18073291666667</v>
      </c>
    </row>
    <row r="121" spans="1:17" x14ac:dyDescent="0.3">
      <c r="A121" t="s">
        <v>159</v>
      </c>
      <c r="B121" t="s">
        <v>206</v>
      </c>
      <c r="C121" t="s">
        <v>203</v>
      </c>
      <c r="E121" s="1">
        <v>45152</v>
      </c>
      <c r="F121" s="1"/>
      <c r="G121">
        <v>1</v>
      </c>
      <c r="I121">
        <v>3.6677</v>
      </c>
      <c r="J121">
        <v>2E-3</v>
      </c>
      <c r="L121">
        <f t="shared" si="8"/>
        <v>331</v>
      </c>
      <c r="M121">
        <v>0.5</v>
      </c>
      <c r="N121">
        <v>343.54899999999998</v>
      </c>
      <c r="P121">
        <f t="shared" si="7"/>
        <v>283.93458333333336</v>
      </c>
      <c r="Q121">
        <f t="shared" si="5"/>
        <v>8.8019720833333341</v>
      </c>
    </row>
    <row r="122" spans="1:17" x14ac:dyDescent="0.3">
      <c r="A122" t="s">
        <v>160</v>
      </c>
      <c r="B122" t="s">
        <v>46</v>
      </c>
      <c r="E122" s="1">
        <v>45152</v>
      </c>
      <c r="F122" s="1"/>
      <c r="G122">
        <v>-1</v>
      </c>
      <c r="K122">
        <v>2.47E-2</v>
      </c>
      <c r="L122">
        <f t="shared" si="8"/>
        <v>332</v>
      </c>
      <c r="M122">
        <v>0.5</v>
      </c>
      <c r="N122">
        <v>2655.3159999999998</v>
      </c>
      <c r="P122">
        <f t="shared" si="7"/>
        <v>2210.407083333333</v>
      </c>
      <c r="Q122">
        <f t="shared" si="5"/>
        <v>68.522619583333324</v>
      </c>
    </row>
    <row r="123" spans="1:17" x14ac:dyDescent="0.3">
      <c r="A123" t="s">
        <v>161</v>
      </c>
      <c r="B123" t="s">
        <v>46</v>
      </c>
      <c r="E123" s="1">
        <v>45152</v>
      </c>
      <c r="F123" s="1"/>
      <c r="G123">
        <v>-1</v>
      </c>
      <c r="K123">
        <v>2.7199999999999998E-2</v>
      </c>
      <c r="L123">
        <f t="shared" si="8"/>
        <v>333</v>
      </c>
      <c r="M123">
        <v>0.5</v>
      </c>
      <c r="N123">
        <v>2924.105</v>
      </c>
      <c r="P123">
        <f t="shared" si="7"/>
        <v>2434.3979166666668</v>
      </c>
      <c r="Q123">
        <f t="shared" si="5"/>
        <v>75.466335416666666</v>
      </c>
    </row>
    <row r="124" spans="1:17" x14ac:dyDescent="0.3">
      <c r="A124" t="s">
        <v>162</v>
      </c>
      <c r="B124" t="s">
        <v>47</v>
      </c>
      <c r="E124" s="1">
        <v>45152</v>
      </c>
      <c r="F124" s="1"/>
      <c r="G124">
        <v>-1</v>
      </c>
      <c r="L124">
        <f t="shared" si="8"/>
        <v>334</v>
      </c>
      <c r="M124">
        <v>0.5</v>
      </c>
      <c r="N124">
        <v>4.8570000000000002</v>
      </c>
      <c r="P124">
        <f t="shared" si="7"/>
        <v>1.6912500000000001</v>
      </c>
      <c r="Q124">
        <f t="shared" si="5"/>
        <v>5.242875000000001E-2</v>
      </c>
    </row>
    <row r="125" spans="1:17" x14ac:dyDescent="0.3">
      <c r="A125" t="s">
        <v>163</v>
      </c>
      <c r="B125" t="s">
        <v>47</v>
      </c>
      <c r="E125" s="1">
        <v>45152</v>
      </c>
      <c r="F125" s="1"/>
      <c r="G125">
        <v>-1</v>
      </c>
      <c r="L125">
        <f t="shared" si="8"/>
        <v>335</v>
      </c>
      <c r="M125">
        <v>0.5</v>
      </c>
      <c r="N125">
        <v>0.79800000000000004</v>
      </c>
      <c r="P125">
        <f t="shared" si="7"/>
        <v>-1.6912500000000001</v>
      </c>
      <c r="Q125">
        <f t="shared" si="5"/>
        <v>-5.242875000000001E-2</v>
      </c>
    </row>
    <row r="126" spans="1:17" x14ac:dyDescent="0.3">
      <c r="A126" t="s">
        <v>106</v>
      </c>
      <c r="B126" t="s">
        <v>44</v>
      </c>
      <c r="C126" t="s">
        <v>202</v>
      </c>
      <c r="D126" s="2">
        <v>45110</v>
      </c>
      <c r="E126" s="1">
        <v>45145</v>
      </c>
      <c r="F126" s="1" t="s">
        <v>176</v>
      </c>
      <c r="G126">
        <v>443</v>
      </c>
      <c r="H126" t="s">
        <v>190</v>
      </c>
      <c r="I126">
        <v>3.4186000000000001</v>
      </c>
      <c r="J126">
        <v>4.6600000000000003E-2</v>
      </c>
      <c r="L126">
        <v>227</v>
      </c>
      <c r="M126">
        <v>0.5</v>
      </c>
      <c r="N126">
        <v>393.60899999999998</v>
      </c>
      <c r="P126">
        <f>(N126-AVERAGE($N$162:$N$163))*2.5*M126/0.5/3</f>
        <v>326.40291666666667</v>
      </c>
      <c r="Q126">
        <f t="shared" si="5"/>
        <v>10.118490416666667</v>
      </c>
    </row>
    <row r="127" spans="1:17" x14ac:dyDescent="0.3">
      <c r="A127" t="s">
        <v>107</v>
      </c>
      <c r="B127" t="s">
        <v>44</v>
      </c>
      <c r="C127" t="s">
        <v>202</v>
      </c>
      <c r="D127" s="2">
        <v>45110</v>
      </c>
      <c r="E127" s="1">
        <v>45145</v>
      </c>
      <c r="F127" s="1" t="s">
        <v>176</v>
      </c>
      <c r="G127">
        <v>443</v>
      </c>
      <c r="H127" t="s">
        <v>190</v>
      </c>
      <c r="I127">
        <v>3.2349999999999999</v>
      </c>
      <c r="J127">
        <v>6.6199999999999995E-2</v>
      </c>
      <c r="L127">
        <f>L126+1</f>
        <v>228</v>
      </c>
      <c r="M127">
        <v>0.5</v>
      </c>
      <c r="N127">
        <v>328.21600000000001</v>
      </c>
      <c r="P127">
        <f t="shared" ref="P127:P166" si="9">(N127-AVERAGE($N$162:$N$163))*2.5*M127/0.5/3</f>
        <v>271.90875</v>
      </c>
      <c r="Q127">
        <f t="shared" si="5"/>
        <v>8.4291712499999996</v>
      </c>
    </row>
    <row r="128" spans="1:17" x14ac:dyDescent="0.3">
      <c r="A128" t="s">
        <v>108</v>
      </c>
      <c r="B128" t="s">
        <v>44</v>
      </c>
      <c r="C128" t="s">
        <v>202</v>
      </c>
      <c r="D128" s="2">
        <v>45110</v>
      </c>
      <c r="E128" s="1">
        <v>45145</v>
      </c>
      <c r="F128" s="1" t="s">
        <v>176</v>
      </c>
      <c r="G128">
        <v>443</v>
      </c>
      <c r="H128" t="s">
        <v>190</v>
      </c>
      <c r="I128">
        <v>3.302</v>
      </c>
      <c r="J128">
        <v>6.5000000000000002E-2</v>
      </c>
      <c r="L128">
        <f t="shared" ref="L128:L137" si="10">L127+1</f>
        <v>229</v>
      </c>
      <c r="M128">
        <v>0.5</v>
      </c>
      <c r="N128">
        <v>293.94099999999997</v>
      </c>
      <c r="P128">
        <f t="shared" si="9"/>
        <v>243.34624999999997</v>
      </c>
      <c r="Q128">
        <f t="shared" si="5"/>
        <v>7.5437337499999995</v>
      </c>
    </row>
    <row r="129" spans="1:17" x14ac:dyDescent="0.3">
      <c r="A129" t="s">
        <v>109</v>
      </c>
      <c r="B129" t="s">
        <v>44</v>
      </c>
      <c r="C129" t="s">
        <v>202</v>
      </c>
      <c r="D129" s="2">
        <v>45110</v>
      </c>
      <c r="E129" s="1">
        <v>45145</v>
      </c>
      <c r="F129" s="1" t="s">
        <v>176</v>
      </c>
      <c r="G129">
        <v>443</v>
      </c>
      <c r="H129" t="s">
        <v>190</v>
      </c>
      <c r="I129">
        <v>2.7789999999999999</v>
      </c>
      <c r="J129">
        <v>0.04</v>
      </c>
      <c r="L129">
        <f t="shared" si="10"/>
        <v>230</v>
      </c>
      <c r="M129">
        <v>0.5</v>
      </c>
      <c r="N129">
        <v>335.88299999999998</v>
      </c>
      <c r="P129">
        <f t="shared" si="9"/>
        <v>278.29791666666665</v>
      </c>
      <c r="Q129">
        <f t="shared" si="5"/>
        <v>8.6272354166666663</v>
      </c>
    </row>
    <row r="130" spans="1:17" x14ac:dyDescent="0.3">
      <c r="A130" t="s">
        <v>110</v>
      </c>
      <c r="B130" t="s">
        <v>44</v>
      </c>
      <c r="C130" t="s">
        <v>202</v>
      </c>
      <c r="D130" s="2">
        <v>45110</v>
      </c>
      <c r="E130" s="1">
        <v>45145</v>
      </c>
      <c r="F130" s="1" t="s">
        <v>176</v>
      </c>
      <c r="G130">
        <v>443</v>
      </c>
      <c r="H130" t="s">
        <v>190</v>
      </c>
      <c r="I130">
        <v>2.23</v>
      </c>
      <c r="J130">
        <v>0.12429999999999999</v>
      </c>
      <c r="L130">
        <v>232</v>
      </c>
      <c r="M130">
        <v>0.5</v>
      </c>
      <c r="N130">
        <v>252.45</v>
      </c>
      <c r="P130">
        <f t="shared" si="9"/>
        <v>208.77041666666665</v>
      </c>
      <c r="Q130">
        <f t="shared" si="5"/>
        <v>6.471882916666666</v>
      </c>
    </row>
    <row r="131" spans="1:17" x14ac:dyDescent="0.3">
      <c r="A131" t="s">
        <v>111</v>
      </c>
      <c r="B131" t="s">
        <v>44</v>
      </c>
      <c r="C131" t="s">
        <v>202</v>
      </c>
      <c r="D131" s="2">
        <v>45110</v>
      </c>
      <c r="E131" s="1">
        <v>45145</v>
      </c>
      <c r="F131" s="1" t="s">
        <v>176</v>
      </c>
      <c r="G131">
        <v>443</v>
      </c>
      <c r="H131" t="s">
        <v>190</v>
      </c>
      <c r="I131">
        <v>2.7726000000000002</v>
      </c>
      <c r="J131">
        <v>0.04</v>
      </c>
      <c r="L131">
        <v>231</v>
      </c>
      <c r="M131">
        <v>0.5</v>
      </c>
      <c r="N131">
        <v>258.76400000000001</v>
      </c>
      <c r="P131">
        <f t="shared" si="9"/>
        <v>214.03208333333336</v>
      </c>
      <c r="Q131">
        <f t="shared" ref="Q131:Q166" si="11">P131*31/1000</f>
        <v>6.6349945833333344</v>
      </c>
    </row>
    <row r="132" spans="1:17" x14ac:dyDescent="0.3">
      <c r="A132" t="s">
        <v>112</v>
      </c>
      <c r="B132" t="s">
        <v>44</v>
      </c>
      <c r="C132" t="s">
        <v>202</v>
      </c>
      <c r="D132" s="2">
        <v>45110</v>
      </c>
      <c r="E132" s="1">
        <v>45145</v>
      </c>
      <c r="F132" s="1" t="s">
        <v>176</v>
      </c>
      <c r="G132">
        <v>443</v>
      </c>
      <c r="H132" t="s">
        <v>190</v>
      </c>
      <c r="I132">
        <v>1.5249999999999999</v>
      </c>
      <c r="J132">
        <v>0.02</v>
      </c>
      <c r="L132">
        <v>233</v>
      </c>
      <c r="M132">
        <v>0.5</v>
      </c>
      <c r="N132">
        <v>189.762</v>
      </c>
      <c r="P132">
        <f t="shared" si="9"/>
        <v>156.53041666666667</v>
      </c>
      <c r="Q132">
        <f t="shared" si="11"/>
        <v>4.8524429166666669</v>
      </c>
    </row>
    <row r="133" spans="1:17" x14ac:dyDescent="0.3">
      <c r="A133" t="s">
        <v>113</v>
      </c>
      <c r="B133" t="s">
        <v>44</v>
      </c>
      <c r="C133" t="s">
        <v>202</v>
      </c>
      <c r="D133" s="2">
        <v>45110</v>
      </c>
      <c r="E133" s="1">
        <v>45145</v>
      </c>
      <c r="F133" s="1" t="s">
        <v>176</v>
      </c>
      <c r="G133">
        <v>443</v>
      </c>
      <c r="H133" t="s">
        <v>190</v>
      </c>
      <c r="I133">
        <v>2.2162999999999999</v>
      </c>
      <c r="J133">
        <v>3.3000000000000002E-2</v>
      </c>
      <c r="L133">
        <f t="shared" si="10"/>
        <v>234</v>
      </c>
      <c r="M133">
        <v>0.5</v>
      </c>
      <c r="N133">
        <v>273.19499999999999</v>
      </c>
      <c r="P133">
        <f t="shared" si="9"/>
        <v>226.05791666666664</v>
      </c>
      <c r="Q133">
        <f t="shared" si="11"/>
        <v>7.0077954166666663</v>
      </c>
    </row>
    <row r="134" spans="1:17" x14ac:dyDescent="0.3">
      <c r="A134" t="s">
        <v>114</v>
      </c>
      <c r="B134" t="s">
        <v>44</v>
      </c>
      <c r="C134" t="s">
        <v>202</v>
      </c>
      <c r="D134" s="2">
        <v>45110</v>
      </c>
      <c r="E134" s="1">
        <v>45145</v>
      </c>
      <c r="F134" s="1" t="s">
        <v>176</v>
      </c>
      <c r="G134">
        <v>443</v>
      </c>
      <c r="H134" t="s">
        <v>190</v>
      </c>
      <c r="I134">
        <v>2.7930000000000001</v>
      </c>
      <c r="J134">
        <v>9.1700000000000004E-2</v>
      </c>
      <c r="L134">
        <f t="shared" si="10"/>
        <v>235</v>
      </c>
      <c r="M134">
        <v>0.5</v>
      </c>
      <c r="N134">
        <v>300.25400000000002</v>
      </c>
      <c r="P134">
        <f t="shared" si="9"/>
        <v>248.60708333333335</v>
      </c>
      <c r="Q134">
        <f t="shared" si="11"/>
        <v>7.7068195833333339</v>
      </c>
    </row>
    <row r="135" spans="1:17" x14ac:dyDescent="0.3">
      <c r="A135" t="s">
        <v>115</v>
      </c>
      <c r="B135" t="s">
        <v>85</v>
      </c>
      <c r="C135" t="s">
        <v>202</v>
      </c>
      <c r="D135" s="2">
        <v>45110</v>
      </c>
      <c r="E135" s="1">
        <v>45145</v>
      </c>
      <c r="F135" s="1" t="s">
        <v>176</v>
      </c>
      <c r="G135">
        <v>443</v>
      </c>
      <c r="H135" t="s">
        <v>190</v>
      </c>
      <c r="I135">
        <v>8.7948000000000004</v>
      </c>
      <c r="J135">
        <v>0.1615</v>
      </c>
      <c r="L135">
        <f t="shared" si="10"/>
        <v>236</v>
      </c>
      <c r="M135">
        <v>0.5</v>
      </c>
      <c r="N135">
        <v>573.553</v>
      </c>
      <c r="P135">
        <f t="shared" si="9"/>
        <v>476.35624999999999</v>
      </c>
      <c r="Q135">
        <f t="shared" si="11"/>
        <v>14.767043749999999</v>
      </c>
    </row>
    <row r="136" spans="1:17" x14ac:dyDescent="0.3">
      <c r="A136" t="s">
        <v>116</v>
      </c>
      <c r="B136" t="s">
        <v>85</v>
      </c>
      <c r="C136" t="s">
        <v>202</v>
      </c>
      <c r="D136" s="2">
        <v>45110</v>
      </c>
      <c r="E136" s="1">
        <v>45145</v>
      </c>
      <c r="F136" s="1" t="s">
        <v>176</v>
      </c>
      <c r="G136">
        <v>443</v>
      </c>
      <c r="H136" t="s">
        <v>190</v>
      </c>
      <c r="I136">
        <v>7.7939999999999996</v>
      </c>
      <c r="J136">
        <v>0.21199999999999999</v>
      </c>
      <c r="L136">
        <f t="shared" si="10"/>
        <v>237</v>
      </c>
      <c r="M136">
        <v>0.5</v>
      </c>
      <c r="N136">
        <v>811.22400000000005</v>
      </c>
      <c r="P136">
        <f t="shared" si="9"/>
        <v>674.4154166666666</v>
      </c>
      <c r="Q136">
        <f t="shared" si="11"/>
        <v>20.906877916666666</v>
      </c>
    </row>
    <row r="137" spans="1:17" x14ac:dyDescent="0.3">
      <c r="A137" t="s">
        <v>117</v>
      </c>
      <c r="B137" t="s">
        <v>85</v>
      </c>
      <c r="C137" t="s">
        <v>202</v>
      </c>
      <c r="D137" s="2">
        <v>45110</v>
      </c>
      <c r="E137" s="1">
        <v>45145</v>
      </c>
      <c r="F137" s="1" t="s">
        <v>176</v>
      </c>
      <c r="G137">
        <v>443</v>
      </c>
      <c r="H137" t="s">
        <v>190</v>
      </c>
      <c r="I137">
        <v>5.9459999999999997</v>
      </c>
      <c r="J137">
        <v>9.6600000000000005E-2</v>
      </c>
      <c r="L137">
        <f t="shared" si="10"/>
        <v>238</v>
      </c>
      <c r="M137">
        <v>0.5</v>
      </c>
      <c r="N137">
        <v>377.37299999999999</v>
      </c>
      <c r="P137">
        <f t="shared" si="9"/>
        <v>312.87291666666664</v>
      </c>
      <c r="Q137">
        <f t="shared" si="11"/>
        <v>9.699060416666665</v>
      </c>
    </row>
    <row r="138" spans="1:17" x14ac:dyDescent="0.3">
      <c r="A138" t="s">
        <v>118</v>
      </c>
      <c r="B138" t="s">
        <v>44</v>
      </c>
      <c r="C138" t="s">
        <v>202</v>
      </c>
      <c r="D138" s="2">
        <v>45110</v>
      </c>
      <c r="E138" s="1">
        <v>45145</v>
      </c>
      <c r="F138" s="1" t="s">
        <v>176</v>
      </c>
      <c r="G138">
        <v>439</v>
      </c>
      <c r="H138" t="s">
        <v>191</v>
      </c>
      <c r="I138">
        <v>3.3022</v>
      </c>
      <c r="J138">
        <v>7.5999999999999998E-2</v>
      </c>
      <c r="L138">
        <v>201</v>
      </c>
      <c r="M138">
        <v>0.5</v>
      </c>
      <c r="N138">
        <v>478.39499999999998</v>
      </c>
      <c r="P138">
        <f t="shared" si="9"/>
        <v>397.05791666666664</v>
      </c>
      <c r="Q138">
        <f t="shared" si="11"/>
        <v>12.308795416666666</v>
      </c>
    </row>
    <row r="139" spans="1:17" x14ac:dyDescent="0.3">
      <c r="A139" t="s">
        <v>119</v>
      </c>
      <c r="B139" t="s">
        <v>44</v>
      </c>
      <c r="C139" t="s">
        <v>202</v>
      </c>
      <c r="D139" s="2">
        <v>45110</v>
      </c>
      <c r="E139" s="1">
        <v>45145</v>
      </c>
      <c r="F139" s="1" t="s">
        <v>176</v>
      </c>
      <c r="G139">
        <v>439</v>
      </c>
      <c r="H139" t="s">
        <v>191</v>
      </c>
      <c r="I139">
        <v>3.2122000000000002</v>
      </c>
      <c r="J139">
        <v>4.87E-2</v>
      </c>
      <c r="L139">
        <f>L138+1</f>
        <v>202</v>
      </c>
      <c r="M139">
        <v>0.5</v>
      </c>
      <c r="N139">
        <v>459.00200000000001</v>
      </c>
      <c r="P139">
        <f t="shared" si="9"/>
        <v>380.89708333333334</v>
      </c>
      <c r="Q139">
        <f t="shared" si="11"/>
        <v>11.807809583333334</v>
      </c>
    </row>
    <row r="140" spans="1:17" x14ac:dyDescent="0.3">
      <c r="A140" t="s">
        <v>120</v>
      </c>
      <c r="B140" t="s">
        <v>44</v>
      </c>
      <c r="C140" t="s">
        <v>202</v>
      </c>
      <c r="D140" s="2">
        <v>45110</v>
      </c>
      <c r="E140" s="1">
        <v>45145</v>
      </c>
      <c r="F140" s="1" t="s">
        <v>176</v>
      </c>
      <c r="G140">
        <v>439</v>
      </c>
      <c r="H140" t="s">
        <v>191</v>
      </c>
      <c r="I140">
        <v>3.327</v>
      </c>
      <c r="J140">
        <v>4.7E-2</v>
      </c>
      <c r="L140">
        <f t="shared" ref="L140:L163" si="12">L139+1</f>
        <v>203</v>
      </c>
      <c r="M140">
        <v>0.5</v>
      </c>
      <c r="N140">
        <v>437.80599999999998</v>
      </c>
      <c r="P140">
        <f t="shared" si="9"/>
        <v>363.23375000000004</v>
      </c>
      <c r="Q140">
        <f t="shared" si="11"/>
        <v>11.260246250000002</v>
      </c>
    </row>
    <row r="141" spans="1:17" x14ac:dyDescent="0.3">
      <c r="A141" t="s">
        <v>121</v>
      </c>
      <c r="B141" t="s">
        <v>44</v>
      </c>
      <c r="C141" t="s">
        <v>202</v>
      </c>
      <c r="D141" s="2">
        <v>45110</v>
      </c>
      <c r="E141" s="1">
        <v>45145</v>
      </c>
      <c r="F141" s="1" t="s">
        <v>176</v>
      </c>
      <c r="G141">
        <v>439</v>
      </c>
      <c r="H141" t="s">
        <v>191</v>
      </c>
      <c r="I141">
        <v>2.78</v>
      </c>
      <c r="J141">
        <v>6.5600000000000006E-2</v>
      </c>
      <c r="L141">
        <f t="shared" si="12"/>
        <v>204</v>
      </c>
      <c r="M141">
        <v>0.5</v>
      </c>
      <c r="N141">
        <v>323.255</v>
      </c>
      <c r="P141">
        <f t="shared" si="9"/>
        <v>267.77458333333334</v>
      </c>
      <c r="Q141">
        <f t="shared" si="11"/>
        <v>8.3010120833333332</v>
      </c>
    </row>
    <row r="142" spans="1:17" x14ac:dyDescent="0.3">
      <c r="A142" t="s">
        <v>122</v>
      </c>
      <c r="B142" t="s">
        <v>44</v>
      </c>
      <c r="C142" t="s">
        <v>202</v>
      </c>
      <c r="D142" s="2">
        <v>45110</v>
      </c>
      <c r="E142" s="1">
        <v>45145</v>
      </c>
      <c r="F142" s="1" t="s">
        <v>176</v>
      </c>
      <c r="G142">
        <v>439</v>
      </c>
      <c r="H142" t="s">
        <v>191</v>
      </c>
      <c r="I142">
        <v>2.9136000000000002</v>
      </c>
      <c r="J142">
        <v>3.9300000000000002E-2</v>
      </c>
      <c r="L142">
        <f t="shared" si="12"/>
        <v>205</v>
      </c>
      <c r="M142">
        <v>0.5</v>
      </c>
      <c r="N142">
        <v>373.76600000000002</v>
      </c>
      <c r="P142">
        <f t="shared" si="9"/>
        <v>309.86708333333337</v>
      </c>
      <c r="Q142">
        <f t="shared" si="11"/>
        <v>9.6058795833333352</v>
      </c>
    </row>
    <row r="143" spans="1:17" x14ac:dyDescent="0.3">
      <c r="A143" t="s">
        <v>123</v>
      </c>
      <c r="B143" t="s">
        <v>44</v>
      </c>
      <c r="C143" t="s">
        <v>202</v>
      </c>
      <c r="D143" s="2">
        <v>45110</v>
      </c>
      <c r="E143" s="1">
        <v>45145</v>
      </c>
      <c r="F143" s="1" t="s">
        <v>176</v>
      </c>
      <c r="G143">
        <v>439</v>
      </c>
      <c r="H143" t="s">
        <v>191</v>
      </c>
      <c r="I143">
        <v>2.2027999999999999</v>
      </c>
      <c r="J143">
        <v>5.5300000000000002E-2</v>
      </c>
      <c r="L143">
        <f t="shared" si="12"/>
        <v>206</v>
      </c>
      <c r="M143">
        <v>0.5</v>
      </c>
      <c r="N143">
        <v>271.84199999999998</v>
      </c>
      <c r="P143">
        <f t="shared" si="9"/>
        <v>224.93041666666667</v>
      </c>
      <c r="Q143">
        <f t="shared" si="11"/>
        <v>6.9728429166666661</v>
      </c>
    </row>
    <row r="144" spans="1:17" x14ac:dyDescent="0.3">
      <c r="A144" t="s">
        <v>124</v>
      </c>
      <c r="B144" t="s">
        <v>44</v>
      </c>
      <c r="C144" t="s">
        <v>202</v>
      </c>
      <c r="D144" s="2">
        <v>45110</v>
      </c>
      <c r="E144" s="1">
        <v>45145</v>
      </c>
      <c r="F144" s="1" t="s">
        <v>176</v>
      </c>
      <c r="G144">
        <v>439</v>
      </c>
      <c r="H144" t="s">
        <v>191</v>
      </c>
      <c r="I144">
        <v>1.5906</v>
      </c>
      <c r="J144">
        <v>1.9400000000000001E-2</v>
      </c>
      <c r="L144">
        <f t="shared" si="12"/>
        <v>207</v>
      </c>
      <c r="M144">
        <v>0.5</v>
      </c>
      <c r="N144">
        <v>193.821</v>
      </c>
      <c r="P144">
        <f t="shared" si="9"/>
        <v>159.91291666666666</v>
      </c>
      <c r="Q144">
        <f t="shared" si="11"/>
        <v>4.9573004166666665</v>
      </c>
    </row>
    <row r="145" spans="1:17" x14ac:dyDescent="0.3">
      <c r="A145" t="s">
        <v>125</v>
      </c>
      <c r="B145" t="s">
        <v>44</v>
      </c>
      <c r="C145" t="s">
        <v>202</v>
      </c>
      <c r="D145" s="2">
        <v>45110</v>
      </c>
      <c r="E145" s="1">
        <v>45145</v>
      </c>
      <c r="F145" s="1" t="s">
        <v>176</v>
      </c>
      <c r="G145">
        <v>439</v>
      </c>
      <c r="H145" t="s">
        <v>191</v>
      </c>
      <c r="I145">
        <v>2.2907999999999999</v>
      </c>
      <c r="J145">
        <v>9.5000000000000001E-2</v>
      </c>
      <c r="L145">
        <f t="shared" si="12"/>
        <v>208</v>
      </c>
      <c r="M145">
        <v>0.5</v>
      </c>
      <c r="N145">
        <v>292.137</v>
      </c>
      <c r="P145">
        <f t="shared" si="9"/>
        <v>241.84291666666664</v>
      </c>
      <c r="Q145">
        <f t="shared" si="11"/>
        <v>7.4971304166666659</v>
      </c>
    </row>
    <row r="146" spans="1:17" x14ac:dyDescent="0.3">
      <c r="A146" t="s">
        <v>126</v>
      </c>
      <c r="B146" t="s">
        <v>44</v>
      </c>
      <c r="C146" t="s">
        <v>202</v>
      </c>
      <c r="D146" s="2">
        <v>45110</v>
      </c>
      <c r="E146" s="1">
        <v>45145</v>
      </c>
      <c r="F146" s="1" t="s">
        <v>176</v>
      </c>
      <c r="G146">
        <v>439</v>
      </c>
      <c r="H146" t="s">
        <v>191</v>
      </c>
      <c r="I146">
        <v>3.9497</v>
      </c>
      <c r="J146">
        <v>0.12939999999999999</v>
      </c>
      <c r="L146">
        <f t="shared" si="12"/>
        <v>209</v>
      </c>
      <c r="M146">
        <v>0.5</v>
      </c>
      <c r="N146">
        <v>507.25799999999998</v>
      </c>
      <c r="P146">
        <f t="shared" si="9"/>
        <v>421.11041666666665</v>
      </c>
      <c r="Q146">
        <f t="shared" si="11"/>
        <v>13.054422916666667</v>
      </c>
    </row>
    <row r="147" spans="1:17" x14ac:dyDescent="0.3">
      <c r="A147" t="s">
        <v>127</v>
      </c>
      <c r="B147" t="s">
        <v>85</v>
      </c>
      <c r="C147" t="s">
        <v>202</v>
      </c>
      <c r="D147" s="2">
        <v>45110</v>
      </c>
      <c r="E147" s="1">
        <v>45145</v>
      </c>
      <c r="F147" s="1" t="s">
        <v>176</v>
      </c>
      <c r="G147">
        <v>439</v>
      </c>
      <c r="H147" t="s">
        <v>191</v>
      </c>
      <c r="I147">
        <v>12.0786</v>
      </c>
      <c r="J147">
        <v>0.20050000000000001</v>
      </c>
      <c r="L147">
        <v>301</v>
      </c>
      <c r="M147">
        <v>0.5</v>
      </c>
      <c r="N147">
        <v>943.36400000000003</v>
      </c>
      <c r="P147">
        <f t="shared" si="9"/>
        <v>784.53208333333339</v>
      </c>
      <c r="Q147">
        <f t="shared" si="11"/>
        <v>24.320494583333335</v>
      </c>
    </row>
    <row r="148" spans="1:17" x14ac:dyDescent="0.3">
      <c r="A148" t="s">
        <v>128</v>
      </c>
      <c r="B148" t="s">
        <v>85</v>
      </c>
      <c r="C148" t="s">
        <v>202</v>
      </c>
      <c r="D148" s="2">
        <v>45110</v>
      </c>
      <c r="E148" s="1">
        <v>45145</v>
      </c>
      <c r="F148" s="1" t="s">
        <v>176</v>
      </c>
      <c r="G148">
        <v>439</v>
      </c>
      <c r="H148" t="s">
        <v>191</v>
      </c>
      <c r="I148">
        <v>10.920999999999999</v>
      </c>
      <c r="J148">
        <v>8.8800000000000004E-2</v>
      </c>
      <c r="L148">
        <f t="shared" si="12"/>
        <v>302</v>
      </c>
      <c r="M148">
        <v>0.5</v>
      </c>
      <c r="N148">
        <v>436.904</v>
      </c>
      <c r="P148">
        <f t="shared" si="9"/>
        <v>362.48208333333332</v>
      </c>
      <c r="Q148">
        <f t="shared" si="11"/>
        <v>11.236944583333333</v>
      </c>
    </row>
    <row r="149" spans="1:17" x14ac:dyDescent="0.3">
      <c r="A149" t="s">
        <v>129</v>
      </c>
      <c r="B149" t="s">
        <v>44</v>
      </c>
      <c r="C149" t="s">
        <v>203</v>
      </c>
      <c r="D149" s="3">
        <v>45124</v>
      </c>
      <c r="E149" s="1">
        <v>45145</v>
      </c>
      <c r="F149" s="1" t="s">
        <v>176</v>
      </c>
      <c r="G149">
        <v>470</v>
      </c>
      <c r="H149" t="s">
        <v>204</v>
      </c>
      <c r="I149">
        <v>3.2027000000000001</v>
      </c>
      <c r="J149">
        <v>7.0599999999999996E-2</v>
      </c>
      <c r="L149">
        <v>212</v>
      </c>
      <c r="M149">
        <v>0.5</v>
      </c>
      <c r="N149">
        <v>290.33300000000003</v>
      </c>
      <c r="P149">
        <f t="shared" si="9"/>
        <v>240.33958333333337</v>
      </c>
      <c r="Q149">
        <f t="shared" si="11"/>
        <v>7.4505270833333341</v>
      </c>
    </row>
    <row r="150" spans="1:17" x14ac:dyDescent="0.3">
      <c r="A150" t="s">
        <v>130</v>
      </c>
      <c r="B150" t="s">
        <v>44</v>
      </c>
      <c r="C150" t="s">
        <v>203</v>
      </c>
      <c r="D150" s="3">
        <v>45124</v>
      </c>
      <c r="E150" s="1">
        <v>45145</v>
      </c>
      <c r="F150" s="1" t="s">
        <v>176</v>
      </c>
      <c r="G150">
        <v>470</v>
      </c>
      <c r="H150" t="s">
        <v>204</v>
      </c>
      <c r="I150">
        <v>3.1509999999999998</v>
      </c>
      <c r="J150">
        <v>2.86E-2</v>
      </c>
      <c r="L150">
        <f t="shared" si="12"/>
        <v>213</v>
      </c>
      <c r="M150">
        <v>0.5</v>
      </c>
      <c r="N150">
        <v>313.33300000000003</v>
      </c>
      <c r="P150">
        <f t="shared" si="9"/>
        <v>259.50625000000002</v>
      </c>
      <c r="Q150">
        <f t="shared" si="11"/>
        <v>8.0446937500000004</v>
      </c>
    </row>
    <row r="151" spans="1:17" x14ac:dyDescent="0.3">
      <c r="A151" t="s">
        <v>131</v>
      </c>
      <c r="B151" t="s">
        <v>44</v>
      </c>
      <c r="C151" t="s">
        <v>203</v>
      </c>
      <c r="D151" s="3">
        <v>45124</v>
      </c>
      <c r="E151" s="1">
        <v>45145</v>
      </c>
      <c r="F151" s="1" t="s">
        <v>176</v>
      </c>
      <c r="G151">
        <v>470</v>
      </c>
      <c r="H151" t="s">
        <v>204</v>
      </c>
      <c r="I151">
        <v>3.33</v>
      </c>
      <c r="J151">
        <v>3.5000000000000003E-2</v>
      </c>
      <c r="L151">
        <f t="shared" si="12"/>
        <v>214</v>
      </c>
      <c r="M151">
        <v>0.5</v>
      </c>
      <c r="N151">
        <v>307.47000000000003</v>
      </c>
      <c r="P151">
        <f t="shared" si="9"/>
        <v>254.62041666666667</v>
      </c>
      <c r="Q151">
        <f t="shared" si="11"/>
        <v>7.8932329166666673</v>
      </c>
    </row>
    <row r="152" spans="1:17" x14ac:dyDescent="0.3">
      <c r="A152" t="s">
        <v>132</v>
      </c>
      <c r="B152" t="s">
        <v>44</v>
      </c>
      <c r="C152" t="s">
        <v>203</v>
      </c>
      <c r="D152" s="3">
        <v>45124</v>
      </c>
      <c r="E152" s="1">
        <v>45145</v>
      </c>
      <c r="F152" s="1" t="s">
        <v>176</v>
      </c>
      <c r="G152">
        <v>470</v>
      </c>
      <c r="H152" t="s">
        <v>204</v>
      </c>
      <c r="I152">
        <v>2.6579999999999999</v>
      </c>
      <c r="J152">
        <v>2.5000000000000001E-2</v>
      </c>
      <c r="L152">
        <f t="shared" si="12"/>
        <v>215</v>
      </c>
      <c r="M152">
        <v>0.5</v>
      </c>
      <c r="N152">
        <v>251.548</v>
      </c>
      <c r="P152">
        <f t="shared" si="9"/>
        <v>208.01874999999998</v>
      </c>
      <c r="Q152">
        <f t="shared" si="11"/>
        <v>6.4485812499999993</v>
      </c>
    </row>
    <row r="153" spans="1:17" x14ac:dyDescent="0.3">
      <c r="A153" t="s">
        <v>133</v>
      </c>
      <c r="B153" t="s">
        <v>44</v>
      </c>
      <c r="C153" t="s">
        <v>203</v>
      </c>
      <c r="D153" s="3">
        <v>45124</v>
      </c>
      <c r="E153" s="1">
        <v>45145</v>
      </c>
      <c r="F153" s="1" t="s">
        <v>176</v>
      </c>
      <c r="G153">
        <v>470</v>
      </c>
      <c r="H153" t="s">
        <v>204</v>
      </c>
      <c r="I153">
        <v>2.79</v>
      </c>
      <c r="J153">
        <v>3.6499999999999998E-2</v>
      </c>
      <c r="L153">
        <f t="shared" si="12"/>
        <v>216</v>
      </c>
      <c r="M153">
        <v>0.5</v>
      </c>
      <c r="N153">
        <v>331.82400000000001</v>
      </c>
      <c r="P153">
        <f t="shared" si="9"/>
        <v>274.91541666666666</v>
      </c>
      <c r="Q153">
        <f t="shared" si="11"/>
        <v>8.5223779166666667</v>
      </c>
    </row>
    <row r="154" spans="1:17" x14ac:dyDescent="0.3">
      <c r="A154" t="s">
        <v>134</v>
      </c>
      <c r="B154" t="s">
        <v>44</v>
      </c>
      <c r="C154" t="s">
        <v>203</v>
      </c>
      <c r="D154" s="3">
        <v>45124</v>
      </c>
      <c r="E154" s="1">
        <v>45145</v>
      </c>
      <c r="F154" s="1" t="s">
        <v>176</v>
      </c>
      <c r="G154">
        <v>470</v>
      </c>
      <c r="H154" t="s">
        <v>204</v>
      </c>
      <c r="I154">
        <v>2.0739999999999998</v>
      </c>
      <c r="J154">
        <v>2.93E-2</v>
      </c>
      <c r="L154">
        <f t="shared" si="12"/>
        <v>217</v>
      </c>
      <c r="M154">
        <v>0.5</v>
      </c>
      <c r="N154">
        <v>194.72300000000001</v>
      </c>
      <c r="P154">
        <f t="shared" si="9"/>
        <v>160.66458333333335</v>
      </c>
      <c r="Q154">
        <f t="shared" si="11"/>
        <v>4.9806020833333342</v>
      </c>
    </row>
    <row r="155" spans="1:17" x14ac:dyDescent="0.3">
      <c r="A155" t="s">
        <v>135</v>
      </c>
      <c r="B155" t="s">
        <v>44</v>
      </c>
      <c r="C155" t="s">
        <v>203</v>
      </c>
      <c r="D155" s="3">
        <v>45124</v>
      </c>
      <c r="E155" s="1">
        <v>45145</v>
      </c>
      <c r="F155" s="1" t="s">
        <v>176</v>
      </c>
      <c r="G155">
        <v>470</v>
      </c>
      <c r="H155" t="s">
        <v>204</v>
      </c>
      <c r="I155">
        <v>1.5045999999999999</v>
      </c>
      <c r="J155">
        <v>8.6E-3</v>
      </c>
      <c r="L155">
        <f t="shared" si="12"/>
        <v>218</v>
      </c>
      <c r="M155">
        <v>0.5</v>
      </c>
      <c r="N155">
        <v>228.547</v>
      </c>
      <c r="P155">
        <f t="shared" si="9"/>
        <v>188.85125000000002</v>
      </c>
      <c r="Q155">
        <f t="shared" si="11"/>
        <v>5.8543887500000009</v>
      </c>
    </row>
    <row r="156" spans="1:17" x14ac:dyDescent="0.3">
      <c r="A156" t="s">
        <v>136</v>
      </c>
      <c r="B156" t="s">
        <v>44</v>
      </c>
      <c r="C156" t="s">
        <v>203</v>
      </c>
      <c r="D156" s="3">
        <v>45124</v>
      </c>
      <c r="E156" s="1">
        <v>45145</v>
      </c>
      <c r="F156" s="1" t="s">
        <v>176</v>
      </c>
      <c r="G156">
        <v>470</v>
      </c>
      <c r="H156" t="s">
        <v>204</v>
      </c>
      <c r="I156">
        <v>2.1859999999999999</v>
      </c>
      <c r="J156">
        <v>1.8599999999999998E-2</v>
      </c>
      <c r="L156">
        <f t="shared" si="12"/>
        <v>219</v>
      </c>
      <c r="M156">
        <v>0.5</v>
      </c>
      <c r="N156">
        <v>219.52799999999999</v>
      </c>
      <c r="P156">
        <f t="shared" si="9"/>
        <v>181.33541666666667</v>
      </c>
      <c r="Q156">
        <f t="shared" si="11"/>
        <v>5.621397916666667</v>
      </c>
    </row>
    <row r="157" spans="1:17" x14ac:dyDescent="0.3">
      <c r="A157" t="s">
        <v>137</v>
      </c>
      <c r="B157" t="s">
        <v>44</v>
      </c>
      <c r="C157" t="s">
        <v>203</v>
      </c>
      <c r="D157" s="3">
        <v>45124</v>
      </c>
      <c r="E157" s="1">
        <v>45145</v>
      </c>
      <c r="F157" s="1" t="s">
        <v>176</v>
      </c>
      <c r="G157">
        <v>470</v>
      </c>
      <c r="H157" t="s">
        <v>204</v>
      </c>
      <c r="I157">
        <v>3.5964999999999998</v>
      </c>
      <c r="J157">
        <v>5.1799999999999999E-2</v>
      </c>
      <c r="L157">
        <f t="shared" si="12"/>
        <v>220</v>
      </c>
      <c r="M157">
        <v>0.5</v>
      </c>
      <c r="N157">
        <v>374.66800000000001</v>
      </c>
      <c r="P157">
        <f t="shared" si="9"/>
        <v>310.61875000000003</v>
      </c>
      <c r="Q157">
        <f t="shared" si="11"/>
        <v>9.629181250000002</v>
      </c>
    </row>
    <row r="158" spans="1:17" x14ac:dyDescent="0.3">
      <c r="A158" t="s">
        <v>138</v>
      </c>
      <c r="B158" t="s">
        <v>85</v>
      </c>
      <c r="C158" t="s">
        <v>203</v>
      </c>
      <c r="D158" s="3">
        <v>45124</v>
      </c>
      <c r="E158" s="1">
        <v>45145</v>
      </c>
      <c r="F158" s="1" t="s">
        <v>176</v>
      </c>
      <c r="G158">
        <v>470</v>
      </c>
      <c r="H158" t="s">
        <v>204</v>
      </c>
      <c r="I158">
        <v>11.573399999999999</v>
      </c>
      <c r="J158">
        <v>0.14879999999999999</v>
      </c>
      <c r="L158">
        <v>312</v>
      </c>
      <c r="M158">
        <v>0.5</v>
      </c>
      <c r="N158">
        <v>668.71199999999999</v>
      </c>
      <c r="P158">
        <f t="shared" si="9"/>
        <v>555.65541666666661</v>
      </c>
      <c r="Q158">
        <f t="shared" si="11"/>
        <v>17.225317916666665</v>
      </c>
    </row>
    <row r="159" spans="1:17" x14ac:dyDescent="0.3">
      <c r="A159" t="s">
        <v>139</v>
      </c>
      <c r="B159" t="s">
        <v>85</v>
      </c>
      <c r="C159" t="s">
        <v>203</v>
      </c>
      <c r="D159" s="3">
        <v>45124</v>
      </c>
      <c r="E159" s="1">
        <v>45145</v>
      </c>
      <c r="F159" s="1" t="s">
        <v>176</v>
      </c>
      <c r="G159">
        <v>470</v>
      </c>
      <c r="H159" t="s">
        <v>204</v>
      </c>
      <c r="I159">
        <v>12.0251</v>
      </c>
      <c r="J159">
        <v>0.13500000000000001</v>
      </c>
      <c r="L159">
        <f t="shared" si="12"/>
        <v>313</v>
      </c>
      <c r="M159">
        <v>0.5</v>
      </c>
      <c r="N159">
        <v>777.851</v>
      </c>
      <c r="P159">
        <f t="shared" si="9"/>
        <v>646.60458333333327</v>
      </c>
      <c r="Q159">
        <f t="shared" si="11"/>
        <v>20.044742083333333</v>
      </c>
    </row>
    <row r="160" spans="1:17" x14ac:dyDescent="0.3">
      <c r="A160" t="s">
        <v>164</v>
      </c>
      <c r="B160" t="s">
        <v>46</v>
      </c>
      <c r="E160" s="1">
        <v>45145</v>
      </c>
      <c r="F160" s="1"/>
      <c r="G160">
        <v>-1</v>
      </c>
      <c r="I160">
        <v>2.5899999999999999E-2</v>
      </c>
      <c r="L160">
        <v>223</v>
      </c>
      <c r="M160">
        <v>0.5</v>
      </c>
      <c r="N160">
        <v>2839.77</v>
      </c>
      <c r="P160">
        <f t="shared" si="9"/>
        <v>2364.8704166666666</v>
      </c>
      <c r="Q160">
        <f t="shared" si="11"/>
        <v>73.31098291666666</v>
      </c>
    </row>
    <row r="161" spans="1:17" x14ac:dyDescent="0.3">
      <c r="A161" t="s">
        <v>165</v>
      </c>
      <c r="B161" t="s">
        <v>46</v>
      </c>
      <c r="E161" s="1">
        <v>45145</v>
      </c>
      <c r="F161" s="1"/>
      <c r="G161">
        <v>-1</v>
      </c>
      <c r="I161">
        <v>2.3300000000000001E-2</v>
      </c>
      <c r="L161">
        <f t="shared" si="12"/>
        <v>224</v>
      </c>
      <c r="M161">
        <v>0.5</v>
      </c>
      <c r="N161">
        <v>2801.8870000000002</v>
      </c>
      <c r="P161">
        <f t="shared" si="9"/>
        <v>2333.3012500000004</v>
      </c>
      <c r="Q161">
        <f t="shared" si="11"/>
        <v>72.332338750000005</v>
      </c>
    </row>
    <row r="162" spans="1:17" x14ac:dyDescent="0.3">
      <c r="A162" t="s">
        <v>166</v>
      </c>
      <c r="B162" t="s">
        <v>47</v>
      </c>
      <c r="E162" s="1">
        <v>45145</v>
      </c>
      <c r="F162" s="1"/>
      <c r="G162">
        <v>-1</v>
      </c>
      <c r="L162">
        <f t="shared" si="12"/>
        <v>225</v>
      </c>
      <c r="M162">
        <v>0.5</v>
      </c>
      <c r="N162">
        <v>1.7</v>
      </c>
      <c r="P162">
        <f t="shared" si="9"/>
        <v>-0.1879166666666667</v>
      </c>
      <c r="Q162">
        <f t="shared" si="11"/>
        <v>-5.825416666666668E-3</v>
      </c>
    </row>
    <row r="163" spans="1:17" x14ac:dyDescent="0.3">
      <c r="A163" t="s">
        <v>167</v>
      </c>
      <c r="B163" t="s">
        <v>47</v>
      </c>
      <c r="E163" s="1">
        <v>45145</v>
      </c>
      <c r="F163" s="1"/>
      <c r="G163">
        <v>-1</v>
      </c>
      <c r="L163">
        <f t="shared" si="12"/>
        <v>226</v>
      </c>
      <c r="M163">
        <v>0.5</v>
      </c>
      <c r="N163">
        <v>2.1509999999999998</v>
      </c>
      <c r="P163">
        <f t="shared" si="9"/>
        <v>0.18791666666666651</v>
      </c>
      <c r="Q163">
        <f t="shared" si="11"/>
        <v>5.8254166666666619E-3</v>
      </c>
    </row>
    <row r="164" spans="1:17" x14ac:dyDescent="0.3">
      <c r="A164" t="s">
        <v>168</v>
      </c>
      <c r="B164" t="s">
        <v>82</v>
      </c>
      <c r="C164" t="s">
        <v>202</v>
      </c>
      <c r="D164" s="2">
        <v>45110</v>
      </c>
      <c r="E164" s="1">
        <v>45145</v>
      </c>
      <c r="F164" s="1"/>
      <c r="G164">
        <v>439</v>
      </c>
      <c r="H164" t="s">
        <v>191</v>
      </c>
      <c r="I164">
        <v>0.74429999999999996</v>
      </c>
      <c r="K164">
        <v>3.4099999999999998E-2</v>
      </c>
      <c r="L164">
        <v>239</v>
      </c>
      <c r="M164">
        <v>0.5</v>
      </c>
      <c r="N164">
        <v>1927.421</v>
      </c>
      <c r="P164">
        <f t="shared" si="9"/>
        <v>1604.5795833333334</v>
      </c>
      <c r="Q164">
        <f t="shared" si="11"/>
        <v>49.741967083333336</v>
      </c>
    </row>
    <row r="165" spans="1:17" x14ac:dyDescent="0.3">
      <c r="A165" t="s">
        <v>169</v>
      </c>
      <c r="B165" t="s">
        <v>82</v>
      </c>
      <c r="C165" t="s">
        <v>203</v>
      </c>
      <c r="D165" s="3">
        <v>45124</v>
      </c>
      <c r="E165" s="1">
        <v>45145</v>
      </c>
      <c r="F165" s="1"/>
      <c r="G165">
        <v>470</v>
      </c>
      <c r="H165" t="s">
        <v>204</v>
      </c>
      <c r="I165">
        <v>0.4274</v>
      </c>
      <c r="K165">
        <v>2.24E-2</v>
      </c>
      <c r="L165">
        <v>240</v>
      </c>
      <c r="M165">
        <v>0.5</v>
      </c>
      <c r="N165">
        <v>1438.549</v>
      </c>
      <c r="P165">
        <f t="shared" si="9"/>
        <v>1197.18625</v>
      </c>
      <c r="Q165">
        <f t="shared" si="11"/>
        <v>37.112773750000002</v>
      </c>
    </row>
    <row r="166" spans="1:17" x14ac:dyDescent="0.3">
      <c r="A166" t="s">
        <v>170</v>
      </c>
      <c r="B166" t="s">
        <v>82</v>
      </c>
      <c r="C166" t="s">
        <v>202</v>
      </c>
      <c r="D166" s="2">
        <v>45110</v>
      </c>
      <c r="E166" s="1">
        <v>45145</v>
      </c>
      <c r="F166" s="1"/>
      <c r="G166">
        <v>443</v>
      </c>
      <c r="H166" t="s">
        <v>190</v>
      </c>
      <c r="K166">
        <v>1.9800000000000002E-2</v>
      </c>
      <c r="L166">
        <v>241</v>
      </c>
      <c r="M166">
        <v>0.5</v>
      </c>
      <c r="N166">
        <v>1630.2190000000001</v>
      </c>
      <c r="P166">
        <f t="shared" si="9"/>
        <v>1356.9112499999999</v>
      </c>
      <c r="Q166">
        <f t="shared" si="11"/>
        <v>42.064248749999997</v>
      </c>
    </row>
    <row r="1048576" spans="4:4" x14ac:dyDescent="0.3">
      <c r="D1048576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coco</dc:creator>
  <cp:lastModifiedBy>Corentin Bisot</cp:lastModifiedBy>
  <dcterms:created xsi:type="dcterms:W3CDTF">2015-06-05T18:19:34Z</dcterms:created>
  <dcterms:modified xsi:type="dcterms:W3CDTF">2023-09-07T09:43:42Z</dcterms:modified>
</cp:coreProperties>
</file>