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Hexo_Blog\blog\source\_posts\Kalman滤波算法介绍\"/>
    </mc:Choice>
  </mc:AlternateContent>
  <xr:revisionPtr revIDLastSave="0" documentId="13_ncr:1_{A9DE5A1C-AF0E-42BD-A581-DFC93AD43C31}" xr6:coauthVersionLast="36" xr6:coauthVersionMax="36" xr10:uidLastSave="{00000000-0000-0000-0000-000000000000}"/>
  <bookViews>
    <workbookView xWindow="0" yWindow="0" windowWidth="28800" windowHeight="11475" xr2:uid="{A0F2673F-FBB3-48D1-9B7B-124591D67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M10" i="1" s="1"/>
  <c r="N10" i="1" s="1"/>
  <c r="M11" i="1" s="1"/>
  <c r="N11" i="1" s="1"/>
  <c r="M12" i="1" s="1"/>
  <c r="N12" i="1" s="1"/>
  <c r="M13" i="1" s="1"/>
  <c r="N13" i="1" s="1"/>
  <c r="M14" i="1" s="1"/>
  <c r="N14" i="1" s="1"/>
  <c r="M15" i="1" s="1"/>
  <c r="N15" i="1" s="1"/>
  <c r="M16" i="1" s="1"/>
  <c r="N16" i="1" s="1"/>
  <c r="M17" i="1" s="1"/>
  <c r="N17" i="1" s="1"/>
  <c r="M18" i="1" s="1"/>
  <c r="N18" i="1" s="1"/>
  <c r="M19" i="1" s="1"/>
  <c r="N19" i="1" s="1"/>
  <c r="M20" i="1" s="1"/>
  <c r="N20" i="1" s="1"/>
  <c r="M21" i="1" s="1"/>
  <c r="N21" i="1" s="1"/>
  <c r="M22" i="1" s="1"/>
  <c r="N22" i="1" s="1"/>
  <c r="L8" i="1"/>
  <c r="M8" i="1"/>
  <c r="M9" i="1"/>
  <c r="L9" i="1" s="1"/>
  <c r="L10" i="1" s="1"/>
  <c r="N7" i="1"/>
  <c r="L7" i="1"/>
  <c r="M7" i="1"/>
  <c r="L11" i="1" l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</calcChain>
</file>

<file path=xl/sharedStrings.xml><?xml version="1.0" encoding="utf-8"?>
<sst xmlns="http://schemas.openxmlformats.org/spreadsheetml/2006/main" count="6" uniqueCount="6">
  <si>
    <t>e(MEAk)</t>
    <phoneticPr fontId="1" type="noConversion"/>
  </si>
  <si>
    <t>Zk</t>
    <phoneticPr fontId="1" type="noConversion"/>
  </si>
  <si>
    <t>hat(x)k</t>
    <phoneticPr fontId="1" type="noConversion"/>
  </si>
  <si>
    <t>Kk</t>
    <phoneticPr fontId="1" type="noConversion"/>
  </si>
  <si>
    <t>e(ESTk)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</si>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</sst>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4"/>
      <name val="Times New Roman"/>
      <family val="1"/>
    </font>
    <font>
      <b/>
      <sz val="11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测量值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Sheet1!$J$7:$J$22</c:f>
              <c:numCache>
                <c:formatCode>General</c:formatCode>
                <c:ptCount val="16"/>
                <c:pt idx="0">
                  <c:v>51</c:v>
                </c:pt>
                <c:pt idx="1">
                  <c:v>48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48</c:v>
                </c:pt>
                <c:pt idx="6">
                  <c:v>53</c:v>
                </c:pt>
                <c:pt idx="7">
                  <c:v>50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53</c:v>
                </c:pt>
                <c:pt idx="13">
                  <c:v>53</c:v>
                </c:pt>
                <c:pt idx="14">
                  <c:v>50</c:v>
                </c:pt>
                <c:pt idx="1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4-4770-B5F9-E928C8AB093D}"/>
            </c:ext>
          </c:extLst>
        </c:ser>
        <c:ser>
          <c:idx val="1"/>
          <c:order val="1"/>
          <c:tx>
            <c:v>估计值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Sheet1!$L$6:$L$22</c:f>
              <c:numCache>
                <c:formatCode>General</c:formatCode>
                <c:ptCount val="17"/>
                <c:pt idx="0">
                  <c:v>10</c:v>
                </c:pt>
                <c:pt idx="1">
                  <c:v>41.53846153846154</c:v>
                </c:pt>
                <c:pt idx="2">
                  <c:v>44.347826086956523</c:v>
                </c:pt>
                <c:pt idx="3">
                  <c:v>46.969696969696969</c:v>
                </c:pt>
                <c:pt idx="4">
                  <c:v>48.139534883720927</c:v>
                </c:pt>
                <c:pt idx="5">
                  <c:v>48.679245283018865</c:v>
                </c:pt>
                <c:pt idx="6">
                  <c:v>48.571428571428569</c:v>
                </c:pt>
                <c:pt idx="7">
                  <c:v>49.178082191780817</c:v>
                </c:pt>
                <c:pt idx="8">
                  <c:v>49.277108433734938</c:v>
                </c:pt>
                <c:pt idx="9">
                  <c:v>49.247311827956985</c:v>
                </c:pt>
                <c:pt idx="10">
                  <c:v>49.320388349514559</c:v>
                </c:pt>
                <c:pt idx="11">
                  <c:v>49.292035398230084</c:v>
                </c:pt>
                <c:pt idx="12">
                  <c:v>49.268292682926827</c:v>
                </c:pt>
                <c:pt idx="13">
                  <c:v>49.548872180451127</c:v>
                </c:pt>
                <c:pt idx="14">
                  <c:v>49.790209790209786</c:v>
                </c:pt>
                <c:pt idx="15">
                  <c:v>49.803921568627445</c:v>
                </c:pt>
                <c:pt idx="16">
                  <c:v>49.754601226993856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4-4770-B5F9-E928C8AB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946911"/>
        <c:axId val="1882194095"/>
      </c:scatterChart>
      <c:valAx>
        <c:axId val="18429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194095"/>
        <c:crosses val="autoZero"/>
        <c:crossBetween val="midCat"/>
      </c:valAx>
      <c:valAx>
        <c:axId val="18821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9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4</xdr:row>
      <xdr:rowOff>0</xdr:rowOff>
    </xdr:from>
    <xdr:to>
      <xdr:col>21</xdr:col>
      <xdr:colOff>1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D5014F-8C58-443A-B824-FB9279796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09F0-ABAC-4BF6-AB4F-40C519AF0BA2}">
  <dimension ref="I5:N22"/>
  <sheetViews>
    <sheetView tabSelected="1" workbookViewId="0">
      <selection activeCell="X21" sqref="X21"/>
    </sheetView>
  </sheetViews>
  <sheetFormatPr defaultRowHeight="14.25" x14ac:dyDescent="0.2"/>
  <sheetData>
    <row r="5" spans="9:14" ht="15" x14ac:dyDescent="0.2">
      <c r="I5" s="1" t="s">
        <v>5</v>
      </c>
      <c r="J5" s="1" t="s">
        <v>1</v>
      </c>
      <c r="K5" s="1" t="s">
        <v>0</v>
      </c>
      <c r="L5" s="1" t="s">
        <v>2</v>
      </c>
      <c r="M5" s="1" t="s">
        <v>3</v>
      </c>
      <c r="N5" s="1" t="s">
        <v>4</v>
      </c>
    </row>
    <row r="6" spans="9:14" ht="15" x14ac:dyDescent="0.2">
      <c r="I6" s="1">
        <v>0</v>
      </c>
      <c r="J6" s="1"/>
      <c r="K6" s="1"/>
      <c r="L6" s="2">
        <v>10</v>
      </c>
      <c r="M6" s="1"/>
      <c r="N6" s="2">
        <v>10</v>
      </c>
    </row>
    <row r="7" spans="9:14" ht="15" x14ac:dyDescent="0.2">
      <c r="I7" s="1">
        <v>1</v>
      </c>
      <c r="J7" s="3">
        <v>51</v>
      </c>
      <c r="K7" s="2">
        <v>3</v>
      </c>
      <c r="L7" s="1">
        <f>L6+M7*(J7-L6)</f>
        <v>41.53846153846154</v>
      </c>
      <c r="M7" s="1">
        <f>N6/(N6+K7)</f>
        <v>0.76923076923076927</v>
      </c>
      <c r="N7" s="1">
        <f>(1-M7)*N6</f>
        <v>2.3076923076923075</v>
      </c>
    </row>
    <row r="8" spans="9:14" ht="15" x14ac:dyDescent="0.2">
      <c r="I8" s="1">
        <v>2</v>
      </c>
      <c r="J8" s="3">
        <v>48</v>
      </c>
      <c r="K8" s="2">
        <v>3</v>
      </c>
      <c r="L8" s="1">
        <f t="shared" ref="L8:L22" si="0">L7+M8*(J8-L7)</f>
        <v>44.347826086956523</v>
      </c>
      <c r="M8" s="1">
        <f t="shared" ref="M8:M22" si="1">N7/(N7+K8)</f>
        <v>0.43478260869565216</v>
      </c>
      <c r="N8" s="1">
        <f t="shared" ref="N8:N22" si="2">(1-M8)*N7</f>
        <v>1.3043478260869565</v>
      </c>
    </row>
    <row r="9" spans="9:14" ht="15" x14ac:dyDescent="0.2">
      <c r="I9" s="1">
        <v>3</v>
      </c>
      <c r="J9" s="3">
        <v>53</v>
      </c>
      <c r="K9" s="2">
        <v>3</v>
      </c>
      <c r="L9" s="1">
        <f t="shared" si="0"/>
        <v>46.969696969696969</v>
      </c>
      <c r="M9" s="1">
        <f t="shared" si="1"/>
        <v>0.30303030303030298</v>
      </c>
      <c r="N9" s="1">
        <f t="shared" si="2"/>
        <v>0.90909090909090917</v>
      </c>
    </row>
    <row r="10" spans="9:14" ht="15" x14ac:dyDescent="0.2">
      <c r="I10" s="1">
        <v>4</v>
      </c>
      <c r="J10" s="3">
        <v>52</v>
      </c>
      <c r="K10" s="2">
        <v>3</v>
      </c>
      <c r="L10" s="1">
        <f t="shared" si="0"/>
        <v>48.139534883720927</v>
      </c>
      <c r="M10" s="1">
        <f t="shared" si="1"/>
        <v>0.23255813953488375</v>
      </c>
      <c r="N10" s="1">
        <f t="shared" si="2"/>
        <v>0.69767441860465129</v>
      </c>
    </row>
    <row r="11" spans="9:14" ht="15" x14ac:dyDescent="0.2">
      <c r="I11" s="1">
        <v>5</v>
      </c>
      <c r="J11" s="3">
        <v>51</v>
      </c>
      <c r="K11" s="2">
        <v>3</v>
      </c>
      <c r="L11" s="1">
        <f t="shared" si="0"/>
        <v>48.679245283018865</v>
      </c>
      <c r="M11" s="1">
        <f t="shared" si="1"/>
        <v>0.18867924528301888</v>
      </c>
      <c r="N11" s="1">
        <f t="shared" si="2"/>
        <v>0.5660377358490567</v>
      </c>
    </row>
    <row r="12" spans="9:14" ht="15" x14ac:dyDescent="0.2">
      <c r="I12" s="1">
        <v>6</v>
      </c>
      <c r="J12" s="3">
        <v>48</v>
      </c>
      <c r="K12" s="2">
        <v>3</v>
      </c>
      <c r="L12" s="1">
        <f t="shared" si="0"/>
        <v>48.571428571428569</v>
      </c>
      <c r="M12" s="1">
        <f t="shared" si="1"/>
        <v>0.15873015873015875</v>
      </c>
      <c r="N12" s="1">
        <f t="shared" si="2"/>
        <v>0.47619047619047628</v>
      </c>
    </row>
    <row r="13" spans="9:14" ht="15" x14ac:dyDescent="0.2">
      <c r="I13" s="1">
        <v>7</v>
      </c>
      <c r="J13" s="3">
        <v>53</v>
      </c>
      <c r="K13" s="2">
        <v>3</v>
      </c>
      <c r="L13" s="1">
        <f t="shared" si="0"/>
        <v>49.178082191780817</v>
      </c>
      <c r="M13" s="1">
        <f t="shared" si="1"/>
        <v>0.13698630136986303</v>
      </c>
      <c r="N13" s="1">
        <f t="shared" si="2"/>
        <v>0.41095890410958913</v>
      </c>
    </row>
    <row r="14" spans="9:14" ht="15" x14ac:dyDescent="0.2">
      <c r="I14" s="1">
        <v>8</v>
      </c>
      <c r="J14" s="3">
        <v>50</v>
      </c>
      <c r="K14" s="2">
        <v>3</v>
      </c>
      <c r="L14" s="1">
        <f t="shared" si="0"/>
        <v>49.277108433734938</v>
      </c>
      <c r="M14" s="1">
        <f t="shared" si="1"/>
        <v>0.1204819277108434</v>
      </c>
      <c r="N14" s="1">
        <f t="shared" si="2"/>
        <v>0.36144578313253017</v>
      </c>
    </row>
    <row r="15" spans="9:14" ht="15" x14ac:dyDescent="0.2">
      <c r="I15" s="1">
        <v>9</v>
      </c>
      <c r="J15" s="3">
        <v>49</v>
      </c>
      <c r="K15" s="2">
        <v>3</v>
      </c>
      <c r="L15" s="1">
        <f t="shared" si="0"/>
        <v>49.247311827956985</v>
      </c>
      <c r="M15" s="1">
        <f t="shared" si="1"/>
        <v>0.10752688172043012</v>
      </c>
      <c r="N15" s="1">
        <f t="shared" si="2"/>
        <v>0.32258064516129037</v>
      </c>
    </row>
    <row r="16" spans="9:14" ht="15" x14ac:dyDescent="0.2">
      <c r="I16" s="1">
        <v>10</v>
      </c>
      <c r="J16" s="3">
        <v>50</v>
      </c>
      <c r="K16" s="2">
        <v>3</v>
      </c>
      <c r="L16" s="1">
        <f t="shared" si="0"/>
        <v>49.320388349514559</v>
      </c>
      <c r="M16" s="1">
        <f t="shared" si="1"/>
        <v>9.7087378640776711E-2</v>
      </c>
      <c r="N16" s="1">
        <f t="shared" si="2"/>
        <v>0.29126213592233013</v>
      </c>
    </row>
    <row r="17" spans="9:14" ht="15" x14ac:dyDescent="0.2">
      <c r="I17" s="1">
        <v>11</v>
      </c>
      <c r="J17" s="3">
        <v>49</v>
      </c>
      <c r="K17" s="2">
        <v>3</v>
      </c>
      <c r="L17" s="1">
        <f t="shared" si="0"/>
        <v>49.292035398230084</v>
      </c>
      <c r="M17" s="1">
        <f t="shared" si="1"/>
        <v>8.8495575221238951E-2</v>
      </c>
      <c r="N17" s="1">
        <f t="shared" si="2"/>
        <v>0.26548672566371684</v>
      </c>
    </row>
    <row r="18" spans="9:14" ht="15" x14ac:dyDescent="0.2">
      <c r="I18" s="1">
        <v>12</v>
      </c>
      <c r="J18" s="3">
        <v>49</v>
      </c>
      <c r="K18" s="2">
        <v>3</v>
      </c>
      <c r="L18" s="1">
        <f t="shared" si="0"/>
        <v>49.268292682926827</v>
      </c>
      <c r="M18" s="1">
        <f t="shared" si="1"/>
        <v>8.1300813008130093E-2</v>
      </c>
      <c r="N18" s="1">
        <f t="shared" si="2"/>
        <v>0.24390243902439027</v>
      </c>
    </row>
    <row r="19" spans="9:14" ht="15" x14ac:dyDescent="0.2">
      <c r="I19" s="1">
        <v>13</v>
      </c>
      <c r="J19" s="3">
        <v>53</v>
      </c>
      <c r="K19" s="2">
        <v>3</v>
      </c>
      <c r="L19" s="1">
        <f t="shared" si="0"/>
        <v>49.548872180451127</v>
      </c>
      <c r="M19" s="1">
        <f t="shared" si="1"/>
        <v>7.5187969924812026E-2</v>
      </c>
      <c r="N19" s="1">
        <f t="shared" si="2"/>
        <v>0.22556390977443611</v>
      </c>
    </row>
    <row r="20" spans="9:14" ht="15" x14ac:dyDescent="0.2">
      <c r="I20" s="1">
        <v>14</v>
      </c>
      <c r="J20" s="3">
        <v>53</v>
      </c>
      <c r="K20" s="2">
        <v>3</v>
      </c>
      <c r="L20" s="1">
        <f t="shared" si="0"/>
        <v>49.790209790209786</v>
      </c>
      <c r="M20" s="1">
        <f t="shared" si="1"/>
        <v>6.9930069930069935E-2</v>
      </c>
      <c r="N20" s="1">
        <f t="shared" si="2"/>
        <v>0.20979020979020982</v>
      </c>
    </row>
    <row r="21" spans="9:14" ht="15" x14ac:dyDescent="0.2">
      <c r="I21" s="1">
        <v>15</v>
      </c>
      <c r="J21" s="3">
        <v>50</v>
      </c>
      <c r="K21" s="2">
        <v>3</v>
      </c>
      <c r="L21" s="1">
        <f t="shared" si="0"/>
        <v>49.803921568627445</v>
      </c>
      <c r="M21" s="1">
        <f t="shared" si="1"/>
        <v>6.535947712418301E-2</v>
      </c>
      <c r="N21" s="1">
        <f t="shared" si="2"/>
        <v>0.19607843137254904</v>
      </c>
    </row>
    <row r="22" spans="9:14" ht="15" x14ac:dyDescent="0.2">
      <c r="I22" s="1">
        <v>16</v>
      </c>
      <c r="J22" s="3">
        <v>49</v>
      </c>
      <c r="K22" s="2">
        <v>3</v>
      </c>
      <c r="L22" s="1">
        <f t="shared" si="0"/>
        <v>49.754601226993856</v>
      </c>
      <c r="M22" s="1">
        <f t="shared" si="1"/>
        <v>6.1349693251533749E-2</v>
      </c>
      <c r="N22" s="1">
        <f t="shared" si="2"/>
        <v>0.18404907975460125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2023-02-09T11:41:40Z</dcterms:created>
  <dcterms:modified xsi:type="dcterms:W3CDTF">2023-02-10T05:28:08Z</dcterms:modified>
</cp:coreProperties>
</file>