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esults" sheetId="1" r:id="rId4"/>
    <sheet name="Capital Expenditure FY2014-15" sheetId="2" r:id="rId5"/>
    <sheet name="The Dollar" sheetId="3" r:id="rId6"/>
  </sheets>
</workbook>
</file>

<file path=xl/sharedStrings.xml><?xml version="1.0" encoding="utf-8"?>
<sst xmlns="http://schemas.openxmlformats.org/spreadsheetml/2006/main" uniqueCount="16">
  <si>
    <t>Operating Allocation</t>
  </si>
  <si>
    <t>Capital Allocation</t>
  </si>
  <si>
    <t>Total 2014-15 Budget Allocation</t>
  </si>
  <si>
    <t>US Dollars</t>
  </si>
  <si>
    <t>Percentage</t>
  </si>
  <si>
    <t>Policy/Administration</t>
  </si>
  <si>
    <t>Public Safety</t>
  </si>
  <si>
    <t>Transportation</t>
  </si>
  <si>
    <t>Culture/Recreation</t>
  </si>
  <si>
    <t>Neighborhood and Infrastructure</t>
  </si>
  <si>
    <t>Health and Human Services</t>
  </si>
  <si>
    <t>Economic Development</t>
  </si>
  <si>
    <t>General Government</t>
  </si>
  <si>
    <t>Recreation and Culture</t>
  </si>
  <si>
    <t xml:space="preserve">Total </t>
  </si>
  <si>
    <t>includes OMB, Finance, Procurement, &amp; HR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</si>
</sst>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_-&quot;$&quot;* #,##0_-;_-&quot;$&quot;* \(#,##0\)_-;_-&quot;$&quot;* &quot;-&quot;??;_-@_-"/>
    <numFmt numFmtId="60" formatCode="&quot;$&quot;0"/>
    <numFmt numFmtId="61" formatCode="&quot;$&quot;#,##0"/>
    <numFmt numFmtId="62" formatCode="#,##0%"/>
    <numFmt numFmtId="63" formatCode="&quot;$&quot;#,##0&quot; &quot;;(&quot;$&quot;#,##0)"/>
    <numFmt numFmtId="64" formatCode="&quot; &quot;&quot;$&quot;* #,##0&quot; &quot;;&quot; &quot;&quot;$&quot;* (#,##0);&quot; &quot;&quot;$&quot;* &quot;-&quot;??&quot; &quot;"/>
    <numFmt numFmtId="65" formatCode="&quot;$&quot;#,##0.00"/>
  </numFmts>
  <fonts count="1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b val="1"/>
      <sz val="12"/>
      <color indexed="8"/>
      <name val="Helvetica"/>
    </font>
    <font>
      <sz val="12"/>
      <color indexed="8"/>
      <name val="Calibri"/>
    </font>
    <font>
      <sz val="10"/>
      <color indexed="8"/>
      <name val="Arial"/>
    </font>
    <font>
      <sz val="10"/>
      <color indexed="8"/>
      <name val="Arial Bold"/>
    </font>
    <font>
      <sz val="11"/>
      <color indexed="8"/>
      <name val="Calibri"/>
    </font>
    <font>
      <sz val="12"/>
      <color indexed="8"/>
      <name val="Arial Narrow"/>
    </font>
    <font>
      <b val="1"/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horizontal="center" vertical="top" wrapText="1"/>
    </xf>
    <xf numFmtId="0" fontId="3" fillId="2" borderId="3" applyNumberFormat="1" applyFont="1" applyFill="1" applyBorder="1" applyAlignment="1" applyProtection="0">
      <alignment vertical="top" wrapText="1"/>
    </xf>
    <xf numFmtId="0" fontId="3" fillId="2" borderId="3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bottom"/>
    </xf>
    <xf numFmtId="59" fontId="5" borderId="1" applyNumberFormat="1" applyFont="1" applyFill="0" applyBorder="1" applyAlignment="1" applyProtection="0">
      <alignment vertical="bottom"/>
    </xf>
    <xf numFmtId="9" fontId="1" borderId="1" applyNumberFormat="1" applyFont="1" applyFill="0" applyBorder="1" applyAlignment="1" applyProtection="0">
      <alignment horizontal="center" vertical="top" wrapText="1"/>
    </xf>
    <xf numFmtId="60" fontId="1" borderId="1" applyNumberFormat="1" applyFont="1" applyFill="0" applyBorder="1" applyAlignment="1" applyProtection="0">
      <alignment vertical="top" wrapText="1"/>
    </xf>
    <xf numFmtId="61" fontId="1" borderId="1" applyNumberFormat="1" applyFont="1" applyFill="0" applyBorder="1" applyAlignment="1" applyProtection="0">
      <alignment vertical="top" wrapText="1"/>
    </xf>
    <xf numFmtId="59" fontId="5" fillId="4" borderId="1" applyNumberFormat="1" applyFont="1" applyFill="1" applyBorder="1" applyAlignment="1" applyProtection="0">
      <alignment vertical="bottom"/>
    </xf>
    <xf numFmtId="9" fontId="1" fillId="4" borderId="1" applyNumberFormat="1" applyFont="1" applyFill="1" applyBorder="1" applyAlignment="1" applyProtection="0">
      <alignment horizontal="center" vertical="top" wrapText="1"/>
    </xf>
    <xf numFmtId="61" fontId="1" fillId="4" borderId="1" applyNumberFormat="1" applyFont="1" applyFill="1" applyBorder="1" applyAlignment="1" applyProtection="0">
      <alignment vertical="bottom"/>
    </xf>
    <xf numFmtId="62" fontId="1" fillId="4" borderId="1" applyNumberFormat="1" applyFont="1" applyFill="1" applyBorder="1" applyAlignment="1" applyProtection="0">
      <alignment horizontal="center" vertical="top" wrapText="1"/>
    </xf>
    <xf numFmtId="61" fontId="1" fillId="4" borderId="1" applyNumberFormat="1" applyFont="1" applyFill="1" applyBorder="1" applyAlignment="1" applyProtection="0">
      <alignment vertical="top" wrapText="1"/>
    </xf>
    <xf numFmtId="61" fontId="1" borderId="1" applyNumberFormat="1" applyFont="1" applyFill="0" applyBorder="1" applyAlignment="1" applyProtection="0">
      <alignment vertical="bottom"/>
    </xf>
    <xf numFmtId="62" fontId="1" borderId="1" applyNumberFormat="1" applyFont="1" applyFill="0" applyBorder="1" applyAlignment="1" applyProtection="0">
      <alignment horizontal="center" vertical="top" wrapText="1"/>
    </xf>
    <xf numFmtId="0" fontId="4" fillId="5" borderId="1" applyNumberFormat="1" applyFont="1" applyFill="1" applyBorder="1" applyAlignment="1" applyProtection="0">
      <alignment vertical="top" wrapText="1"/>
    </xf>
    <xf numFmtId="59" fontId="1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4" applyNumberFormat="0" applyFont="1" applyFill="1" applyBorder="1" applyAlignment="1" applyProtection="0">
      <alignment vertical="top" wrapText="1"/>
    </xf>
    <xf numFmtId="0" fontId="3" fillId="5" borderId="4" applyNumberFormat="0" applyFont="1" applyFill="1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center"/>
    </xf>
    <xf numFmtId="3" fontId="6" borderId="4" applyNumberFormat="1" applyFont="1" applyFill="0" applyBorder="1" applyAlignment="1" applyProtection="0">
      <alignment vertical="bottom"/>
    </xf>
    <xf numFmtId="9" fontId="6" borderId="4" applyNumberFormat="1" applyFont="1" applyFill="0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top" wrapText="1"/>
    </xf>
    <xf numFmtId="0" fontId="6" fillId="4" borderId="4" applyNumberFormat="1" applyFont="1" applyFill="1" applyBorder="1" applyAlignment="1" applyProtection="0">
      <alignment vertical="center"/>
    </xf>
    <xf numFmtId="3" fontId="6" fillId="4" borderId="4" applyNumberFormat="1" applyFont="1" applyFill="1" applyBorder="1" applyAlignment="1" applyProtection="0">
      <alignment vertical="bottom"/>
    </xf>
    <xf numFmtId="9" fontId="6" fillId="4" borderId="4" applyNumberFormat="1" applyFont="1" applyFill="1" applyBorder="1" applyAlignment="1" applyProtection="0">
      <alignment vertical="bottom"/>
    </xf>
    <xf numFmtId="0" fontId="2" fillId="4" borderId="4" applyNumberFormat="0" applyFont="1" applyFill="1" applyBorder="1" applyAlignment="1" applyProtection="0">
      <alignment vertical="top" wrapText="1"/>
    </xf>
    <xf numFmtId="0" fontId="6" fillId="4" borderId="4" applyNumberFormat="1" applyFont="1" applyFill="1" applyBorder="1" applyAlignment="1" applyProtection="0">
      <alignment vertical="center" wrapText="1"/>
    </xf>
    <xf numFmtId="9" fontId="6" fillId="4" borderId="5" applyNumberFormat="1" applyFont="1" applyFill="1" applyBorder="1" applyAlignment="1" applyProtection="0">
      <alignment vertical="bottom"/>
    </xf>
    <xf numFmtId="3" fontId="6" borderId="6" applyNumberFormat="1" applyFont="1" applyFill="0" applyBorder="1" applyAlignment="1" applyProtection="0">
      <alignment vertical="bottom"/>
    </xf>
    <xf numFmtId="9" fontId="6" fillId="6" borderId="7" applyNumberFormat="1" applyFont="1" applyFill="1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top" wrapText="1"/>
    </xf>
    <xf numFmtId="9" fontId="6" fillId="4" borderId="9" applyNumberFormat="1" applyFont="1" applyFill="1" applyBorder="1" applyAlignment="1" applyProtection="0">
      <alignment vertical="bottom"/>
    </xf>
    <xf numFmtId="0" fontId="7" fillId="4" borderId="4" applyNumberFormat="1" applyFont="1" applyFill="1" applyBorder="1" applyAlignment="1" applyProtection="0">
      <alignment vertical="center"/>
    </xf>
    <xf numFmtId="63" fontId="7" fillId="4" borderId="4" applyNumberFormat="1" applyFont="1" applyFill="1" applyBorder="1" applyAlignment="1" applyProtection="0">
      <alignment vertical="bottom"/>
    </xf>
    <xf numFmtId="9" fontId="7" fillId="4" borderId="4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8" fillId="5" borderId="4" applyNumberFormat="1" applyFont="1" applyFill="1" applyBorder="1" applyAlignment="1" applyProtection="0">
      <alignment vertical="top" wrapText="1"/>
    </xf>
    <xf numFmtId="0" fontId="9" fillId="3" borderId="4" applyNumberFormat="1" applyFont="1" applyFill="1" applyBorder="1" applyAlignment="1" applyProtection="0">
      <alignment vertical="bottom"/>
    </xf>
    <xf numFmtId="64" fontId="5" borderId="4" applyNumberFormat="1" applyFont="1" applyFill="0" applyBorder="1" applyAlignment="1" applyProtection="0">
      <alignment vertical="bottom"/>
    </xf>
    <xf numFmtId="65" fontId="8" borderId="4" applyNumberFormat="1" applyFont="1" applyFill="0" applyBorder="1" applyAlignment="1" applyProtection="0">
      <alignment vertical="bottom"/>
    </xf>
    <xf numFmtId="64" fontId="5" fillId="4" borderId="4" applyNumberFormat="1" applyFont="1" applyFill="1" applyBorder="1" applyAlignment="1" applyProtection="0">
      <alignment vertical="bottom"/>
    </xf>
    <xf numFmtId="65" fontId="8" fillId="4" borderId="4" applyNumberFormat="1" applyFont="1" applyFill="1" applyBorder="1" applyAlignment="1" applyProtection="0">
      <alignment vertical="bottom"/>
    </xf>
    <xf numFmtId="1" fontId="8" borderId="4" applyNumberFormat="1" applyFont="1" applyFill="0" applyBorder="1" applyAlignment="1" applyProtection="0">
      <alignment vertical="bottom"/>
    </xf>
    <xf numFmtId="64" fontId="1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ffffff"/>
      <rgbColor rgb="fff4f4f4"/>
      <rgbColor rgb="ffdbdbdb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2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26.8984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 ht="2" customHeight="1"/>
    <row r="2" ht="21" customHeight="1">
      <c r="B2" s="2"/>
      <c r="C2" t="s" s="3">
        <v>0</v>
      </c>
      <c r="D2" s="4"/>
      <c r="E2" t="s" s="3">
        <v>1</v>
      </c>
      <c r="F2" s="4"/>
      <c r="G2" t="s" s="3">
        <v>2</v>
      </c>
      <c r="H2" s="5"/>
    </row>
    <row r="3" ht="21" customHeight="1">
      <c r="B3" s="2"/>
      <c r="C3" t="s" s="6">
        <v>3</v>
      </c>
      <c r="D3" t="s" s="6">
        <v>4</v>
      </c>
      <c r="E3" t="s" s="6">
        <v>3</v>
      </c>
      <c r="F3" t="s" s="6">
        <v>4</v>
      </c>
      <c r="G3" t="s" s="6">
        <v>3</v>
      </c>
      <c r="H3" t="s" s="6">
        <v>4</v>
      </c>
    </row>
    <row r="4" ht="23" customHeight="1">
      <c r="B4" t="s" s="7">
        <v>5</v>
      </c>
      <c r="C4" s="8">
        <v>40864000</v>
      </c>
      <c r="D4" s="9">
        <f>C4/C$12</f>
        <v>0.008990702156589236</v>
      </c>
      <c r="E4" s="10">
        <v>0</v>
      </c>
      <c r="F4" s="9">
        <f>E4/E$12</f>
        <v>0</v>
      </c>
      <c r="G4" s="11">
        <f>C4+E4</f>
        <v>40864000</v>
      </c>
      <c r="H4" s="9">
        <f>G4/G$12</f>
        <v>0.006597476897771559</v>
      </c>
    </row>
    <row r="5" ht="23" customHeight="1">
      <c r="B5" t="s" s="7">
        <v>6</v>
      </c>
      <c r="C5" s="12">
        <v>1316208000</v>
      </c>
      <c r="D5" s="13">
        <f>C5/C$12</f>
        <v>0.2895857993373142</v>
      </c>
      <c r="E5" s="14">
        <v>93445000</v>
      </c>
      <c r="F5" s="15">
        <f>E5/E$12</f>
        <v>0.05667651052953675</v>
      </c>
      <c r="G5" s="16">
        <f>C5+E5</f>
        <v>1409653000</v>
      </c>
      <c r="H5" s="15">
        <f>G5/G$12</f>
        <v>0.2275879282834371</v>
      </c>
    </row>
    <row r="6" ht="23" customHeight="1">
      <c r="B6" t="s" s="7">
        <v>7</v>
      </c>
      <c r="C6" s="8">
        <v>1111773000</v>
      </c>
      <c r="D6" s="9">
        <f>C6/C$12</f>
        <v>0.2446069868034868</v>
      </c>
      <c r="E6" s="17">
        <v>708490000</v>
      </c>
      <c r="F6" s="18">
        <f>E6/E$12</f>
        <v>0.4297152436735137</v>
      </c>
      <c r="G6" s="11">
        <f>C6+E6</f>
        <v>1820263000</v>
      </c>
      <c r="H6" s="18">
        <f>G6/G$12</f>
        <v>0.293880752994527</v>
      </c>
    </row>
    <row r="7" ht="23" customHeight="1">
      <c r="B7" t="s" s="7">
        <v>8</v>
      </c>
      <c r="C7" s="12">
        <v>218537000</v>
      </c>
      <c r="D7" s="13">
        <f>C7/C$12</f>
        <v>0.04808146723753284</v>
      </c>
      <c r="E7" s="14">
        <v>169459000</v>
      </c>
      <c r="F7" s="15">
        <f>E7/E$12</f>
        <v>0.1027807244670637</v>
      </c>
      <c r="G7" s="16">
        <f>C7+E7</f>
        <v>387996000</v>
      </c>
      <c r="H7" s="15">
        <f>G7/G$12</f>
        <v>0.06264180321132963</v>
      </c>
    </row>
    <row r="8" ht="23" customHeight="1">
      <c r="B8" t="s" s="7">
        <v>9</v>
      </c>
      <c r="C8" s="8">
        <v>978340000</v>
      </c>
      <c r="D8" s="9">
        <f>C8/C$12</f>
        <v>0.2152496952789133</v>
      </c>
      <c r="E8" s="17">
        <v>426117000</v>
      </c>
      <c r="F8" s="18">
        <f>E8/E$12</f>
        <v>0.2584496188914828</v>
      </c>
      <c r="G8" s="11">
        <f>C8+E8</f>
        <v>1404457000</v>
      </c>
      <c r="H8" s="18">
        <f>G8/G$12</f>
        <v>0.2267490361054608</v>
      </c>
    </row>
    <row r="9" ht="23" customHeight="1">
      <c r="B9" t="s" s="7">
        <v>10</v>
      </c>
      <c r="C9" s="12">
        <v>413329000</v>
      </c>
      <c r="D9" s="13">
        <f>C9/C$12</f>
        <v>0.09093867295616857</v>
      </c>
      <c r="E9" s="14">
        <v>178076000</v>
      </c>
      <c r="F9" s="15">
        <f>E9/E$12</f>
        <v>0.1080071302804621</v>
      </c>
      <c r="G9" s="16">
        <f>C9+E9</f>
        <v>591405000</v>
      </c>
      <c r="H9" s="15">
        <f>G9/G$12</f>
        <v>0.09548210710470315</v>
      </c>
    </row>
    <row r="10" ht="23" customHeight="1">
      <c r="B10" t="s" s="7">
        <v>11</v>
      </c>
      <c r="C10" s="8">
        <v>125413000</v>
      </c>
      <c r="D10" s="9">
        <f>C10/C$12</f>
        <v>0.02759276941964384</v>
      </c>
      <c r="E10" s="17">
        <v>21051000</v>
      </c>
      <c r="F10" s="18">
        <f>E10/E$12</f>
        <v>0.01276790864312995</v>
      </c>
      <c r="G10" s="11">
        <f>C10+E10</f>
        <v>146464000</v>
      </c>
      <c r="H10" s="18">
        <f>G10/G$12</f>
        <v>0.02364655580352422</v>
      </c>
    </row>
    <row r="11" ht="23" customHeight="1">
      <c r="B11" t="s" s="7">
        <v>12</v>
      </c>
      <c r="C11" s="12">
        <v>340676000</v>
      </c>
      <c r="D11" s="13">
        <f>C11/C$12</f>
        <v>0.07495390681035127</v>
      </c>
      <c r="E11" s="14">
        <v>52105000</v>
      </c>
      <c r="F11" s="15">
        <f>E11/E$12</f>
        <v>0.03160286351481098</v>
      </c>
      <c r="G11" s="16">
        <f>C11+E11</f>
        <v>392781000</v>
      </c>
      <c r="H11" s="15">
        <f>G11/G$12</f>
        <v>0.06341433959924654</v>
      </c>
    </row>
    <row r="12" ht="23" customHeight="1">
      <c r="B12" s="19"/>
      <c r="C12" s="20">
        <f>SUM(C4:C11)</f>
        <v>4545140000</v>
      </c>
      <c r="D12" s="9">
        <f>C12/G12</f>
        <v>0.7338110842584531</v>
      </c>
      <c r="E12" s="11">
        <f>SUM(E4:E11)</f>
        <v>1648743000</v>
      </c>
      <c r="F12" s="9">
        <f>E12/G12</f>
        <v>0.266188915741547</v>
      </c>
      <c r="G12" s="11">
        <f>C12+E12</f>
        <v>6193883000</v>
      </c>
      <c r="H12" s="9"/>
    </row>
  </sheetData>
  <mergeCells count="3">
    <mergeCell ref="C2:D2"/>
    <mergeCell ref="E2:F2"/>
    <mergeCell ref="G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1" customWidth="1"/>
    <col min="2" max="2" width="12.25" style="21" customWidth="1"/>
    <col min="3" max="3" width="12.25" style="21" customWidth="1"/>
    <col min="4" max="4" width="12.25" style="21" customWidth="1"/>
    <col min="5" max="5" width="12.25" style="21" customWidth="1"/>
    <col min="6" max="6" width="12.25" style="21" customWidth="1"/>
    <col min="7" max="256" width="12.25" style="21" customWidth="1"/>
  </cols>
  <sheetData>
    <row r="1" ht="2" customHeight="1"/>
    <row r="2" ht="20.55" customHeight="1">
      <c r="B2" s="22"/>
      <c r="C2" s="22"/>
      <c r="D2" s="22"/>
      <c r="E2" s="22"/>
      <c r="F2" s="22"/>
    </row>
    <row r="3" ht="20.55" customHeight="1">
      <c r="B3" s="23"/>
      <c r="C3" t="s" s="24">
        <v>6</v>
      </c>
      <c r="D3" s="25">
        <v>93445000</v>
      </c>
      <c r="E3" s="26">
        <v>0.05667654490514586</v>
      </c>
      <c r="F3" s="27"/>
    </row>
    <row r="4" ht="20.35" customHeight="1">
      <c r="B4" s="23"/>
      <c r="C4" t="s" s="28">
        <v>7</v>
      </c>
      <c r="D4" s="29">
        <v>708490000</v>
      </c>
      <c r="E4" s="30">
        <v>0.429715504305707</v>
      </c>
      <c r="F4" s="31"/>
    </row>
    <row r="5" ht="20.35" customHeight="1">
      <c r="B5" s="23"/>
      <c r="C5" t="s" s="24">
        <v>13</v>
      </c>
      <c r="D5" s="25">
        <v>169459000</v>
      </c>
      <c r="E5" s="26">
        <v>0.1027807868059405</v>
      </c>
      <c r="F5" s="27"/>
    </row>
    <row r="6" ht="26" customHeight="1">
      <c r="B6" s="23"/>
      <c r="C6" t="s" s="32">
        <v>9</v>
      </c>
      <c r="D6" s="29">
        <v>426117000</v>
      </c>
      <c r="E6" s="33">
        <v>0.2584497756471297</v>
      </c>
      <c r="F6" s="31"/>
    </row>
    <row r="7" ht="20.35" customHeight="1">
      <c r="B7" s="23"/>
      <c r="C7" t="s" s="24">
        <v>10</v>
      </c>
      <c r="D7" s="34">
        <v>178076000</v>
      </c>
      <c r="E7" s="35">
        <v>0.1080071957892745</v>
      </c>
      <c r="F7" s="36"/>
    </row>
    <row r="8" ht="20.35" customHeight="1">
      <c r="B8" s="23"/>
      <c r="C8" t="s" s="28">
        <v>11</v>
      </c>
      <c r="D8" s="29">
        <v>21051000</v>
      </c>
      <c r="E8" s="37">
        <v>0.01276791638716064</v>
      </c>
      <c r="F8" s="31"/>
    </row>
    <row r="9" ht="20.35" customHeight="1">
      <c r="B9" s="23"/>
      <c r="C9" t="s" s="24">
        <v>12</v>
      </c>
      <c r="D9" s="25">
        <v>52105000</v>
      </c>
      <c r="E9" s="26">
        <v>0.03160288268267564</v>
      </c>
      <c r="F9" s="27"/>
    </row>
    <row r="10" ht="20.35" customHeight="1">
      <c r="B10" s="23"/>
      <c r="C10" t="s" s="38">
        <v>14</v>
      </c>
      <c r="D10" s="39">
        <v>1648742000</v>
      </c>
      <c r="E10" s="40">
        <v>1.000000606523034</v>
      </c>
      <c r="F10" s="31"/>
    </row>
    <row r="11" ht="20.35" customHeight="1">
      <c r="B11" s="23"/>
      <c r="C11" s="27"/>
      <c r="D11" s="27"/>
      <c r="E11" s="27"/>
      <c r="F11" s="2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1" customWidth="1"/>
    <col min="2" max="2" width="12.25" style="41" customWidth="1"/>
    <col min="3" max="3" width="12.25" style="41" customWidth="1"/>
    <col min="4" max="4" width="12.25" style="41" customWidth="1"/>
    <col min="5" max="5" width="12.25" style="41" customWidth="1"/>
    <col min="6" max="6" width="12.25" style="41" customWidth="1"/>
    <col min="7" max="256" width="12.25" style="41" customWidth="1"/>
  </cols>
  <sheetData>
    <row r="1" ht="2" customHeight="1"/>
    <row r="2" ht="20.65" customHeight="1">
      <c r="B2" s="22"/>
      <c r="C2" s="22"/>
      <c r="D2" s="22"/>
      <c r="E2" s="22"/>
      <c r="F2" s="22"/>
    </row>
    <row r="3" ht="57" customHeight="1">
      <c r="B3" t="s" s="42">
        <v>15</v>
      </c>
      <c r="C3" t="s" s="43">
        <v>5</v>
      </c>
      <c r="D3" s="44">
        <v>40864000</v>
      </c>
      <c r="E3" s="45">
        <f>D3/$D$11</f>
        <v>0.008990702156589236</v>
      </c>
      <c r="F3" s="27"/>
    </row>
    <row r="4" ht="21" customHeight="1">
      <c r="B4" s="23"/>
      <c r="C4" t="s" s="43">
        <v>6</v>
      </c>
      <c r="D4" s="46">
        <v>1316208000</v>
      </c>
      <c r="E4" s="47">
        <f>D4/$D$11</f>
        <v>0.2895857993373142</v>
      </c>
      <c r="F4" s="31"/>
    </row>
    <row r="5" ht="21" customHeight="1">
      <c r="B5" s="23"/>
      <c r="C5" t="s" s="43">
        <v>7</v>
      </c>
      <c r="D5" s="44">
        <v>1111773000</v>
      </c>
      <c r="E5" s="45">
        <f>D5/$D$11</f>
        <v>0.2446069868034868</v>
      </c>
      <c r="F5" s="27"/>
    </row>
    <row r="6" ht="21" customHeight="1">
      <c r="B6" s="23"/>
      <c r="C6" t="s" s="43">
        <v>8</v>
      </c>
      <c r="D6" s="46">
        <v>218537000</v>
      </c>
      <c r="E6" s="47">
        <f>D6/$D$11</f>
        <v>0.04808146723753284</v>
      </c>
      <c r="F6" s="31"/>
    </row>
    <row r="7" ht="21" customHeight="1">
      <c r="B7" s="23"/>
      <c r="C7" t="s" s="43">
        <v>9</v>
      </c>
      <c r="D7" s="44">
        <v>978340000</v>
      </c>
      <c r="E7" s="45">
        <f>D7/$D$11</f>
        <v>0.2152496952789133</v>
      </c>
      <c r="F7" s="27"/>
    </row>
    <row r="8" ht="21" customHeight="1">
      <c r="B8" s="23"/>
      <c r="C8" t="s" s="43">
        <v>10</v>
      </c>
      <c r="D8" s="46">
        <v>413329000</v>
      </c>
      <c r="E8" s="47">
        <f>D8/$D$11</f>
        <v>0.09093867295616857</v>
      </c>
      <c r="F8" s="31"/>
    </row>
    <row r="9" ht="21" customHeight="1">
      <c r="B9" s="23"/>
      <c r="C9" t="s" s="43">
        <v>11</v>
      </c>
      <c r="D9" s="44">
        <v>125413000</v>
      </c>
      <c r="E9" s="45">
        <f>D9/$D$11</f>
        <v>0.02759276941964384</v>
      </c>
      <c r="F9" s="27"/>
    </row>
    <row r="10" ht="21" customHeight="1">
      <c r="B10" s="23"/>
      <c r="C10" t="s" s="43">
        <v>12</v>
      </c>
      <c r="D10" s="46">
        <v>340676000</v>
      </c>
      <c r="E10" s="47">
        <f>D10/$D$11</f>
        <v>0.07495390681035127</v>
      </c>
      <c r="F10" s="31"/>
    </row>
    <row r="11" ht="21" customHeight="1">
      <c r="B11" s="23"/>
      <c r="C11" s="48"/>
      <c r="D11" s="49">
        <f>SUM(D3:D10)</f>
        <v>4545140000</v>
      </c>
      <c r="E11" s="45">
        <f>SUM(E3:E10)</f>
        <v>1</v>
      </c>
      <c r="F11" s="2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