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80" windowWidth="19440" windowHeight="11835"/>
  </bookViews>
  <sheets>
    <sheet name="Expenditures" sheetId="1" r:id="rId1"/>
  </sheets>
  <externalReferences>
    <externalReference r:id="rId2"/>
    <externalReference r:id="rId3"/>
  </externalReferences>
  <definedNames>
    <definedName name="_xlnm.Print_Area" localSheetId="0">Expenditures!$A$1:$J$62</definedName>
  </definedNames>
  <calcPr calcId="144525"/>
</workbook>
</file>

<file path=xl/calcChain.xml><?xml version="1.0" encoding="utf-8"?>
<calcChain xmlns="http://schemas.openxmlformats.org/spreadsheetml/2006/main">
  <c r="Q16" i="1" l="1"/>
  <c r="R9" i="1" l="1"/>
  <c r="R13" i="1"/>
  <c r="R11" i="1"/>
  <c r="R14" i="1"/>
  <c r="R10" i="1"/>
  <c r="R12" i="1"/>
  <c r="R15" i="1"/>
  <c r="R16" i="1" l="1"/>
</calcChain>
</file>

<file path=xl/sharedStrings.xml><?xml version="1.0" encoding="utf-8"?>
<sst xmlns="http://schemas.openxmlformats.org/spreadsheetml/2006/main" count="9" uniqueCount="9">
  <si>
    <t>Public Safety</t>
  </si>
  <si>
    <t>Transportation</t>
  </si>
  <si>
    <t>Recreation and Culture</t>
  </si>
  <si>
    <t>Neighborhood and Infrastructure</t>
  </si>
  <si>
    <t>Health and Human Services</t>
  </si>
  <si>
    <t>Economic Development</t>
  </si>
  <si>
    <t>General Government</t>
  </si>
  <si>
    <t xml:space="preserve">Total </t>
  </si>
  <si>
    <t>updated06.23.2014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</si>
</sst>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22"/>
      <name val="Arial Black"/>
      <family val="2"/>
    </font>
    <font>
      <sz val="22"/>
      <name val="Arial"/>
      <family val="2"/>
    </font>
    <font>
      <b/>
      <sz val="16"/>
      <name val="Arial Narrow"/>
      <family val="2"/>
    </font>
    <font>
      <sz val="16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 applyAlignment="1">
      <alignment vertical="center"/>
    </xf>
    <xf numFmtId="5" fontId="0" fillId="0" borderId="0" xfId="0" applyNumberFormat="1"/>
    <xf numFmtId="0" fontId="0" fillId="0" borderId="0" xfId="0" applyFill="1" applyAlignment="1">
      <alignment vertical="center" wrapText="1"/>
    </xf>
    <xf numFmtId="10" fontId="0" fillId="0" borderId="0" xfId="0" applyNumberFormat="1"/>
    <xf numFmtId="0" fontId="1" fillId="0" borderId="0" xfId="0" applyFont="1" applyFill="1" applyAlignment="1">
      <alignment vertical="center"/>
    </xf>
    <xf numFmtId="5" fontId="0" fillId="2" borderId="0" xfId="0" applyNumberFormat="1" applyFill="1"/>
    <xf numFmtId="0" fontId="6" fillId="0" borderId="0" xfId="0" applyFont="1" applyFill="1" applyAlignment="1">
      <alignment vertical="center"/>
    </xf>
    <xf numFmtId="5" fontId="6" fillId="0" borderId="0" xfId="0" applyNumberFormat="1" applyFont="1"/>
    <xf numFmtId="3" fontId="0" fillId="0" borderId="0" xfId="0" applyNumberFormat="1"/>
    <xf numFmtId="9" fontId="0" fillId="0" borderId="0" xfId="0" applyNumberFormat="1"/>
    <xf numFmtId="9" fontId="6" fillId="0" borderId="0" xfId="0" applyNumberFormat="1" applyFont="1"/>
    <xf numFmtId="9" fontId="0" fillId="3" borderId="0" xfId="0" applyNumberForma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/>
    <xf numFmtId="0" fontId="4" fillId="2" borderId="0" xfId="0" quotePrefix="1" applyFont="1" applyFill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center"/>
    </xf>
    <xf numFmtId="5" fontId="4" fillId="2" borderId="0" xfId="0" applyNumberFormat="1" applyFont="1" applyFill="1" applyAlignment="1">
      <alignment horizontal="center"/>
    </xf>
    <xf numFmtId="0" fontId="5" fillId="2" borderId="0" xfId="0" applyFont="1" applyFill="1" applyAlignment="1"/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3586438368289484"/>
          <c:y val="9.8974902139865789E-2"/>
          <c:w val="0.45378699034112935"/>
          <c:h val="0.64051763451832355"/>
        </c:manualLayout>
      </c:layout>
      <c:pieChart>
        <c:varyColors val="1"/>
        <c:ser>
          <c:idx val="0"/>
          <c:order val="0"/>
          <c:explosion val="2"/>
          <c:dLbls>
            <c:dLbl>
              <c:idx val="0"/>
              <c:layout>
                <c:manualLayout>
                  <c:x val="2.3239164055751903E-2"/>
                  <c:y val="7.0723407081692446E-2"/>
                </c:manualLayout>
              </c:layout>
              <c:tx>
                <c:rich>
                  <a:bodyPr/>
                  <a:lstStyle/>
                  <a:p>
                    <a:pPr>
                      <a:defRPr sz="900" b="1">
                        <a:latin typeface="Arial Narrow" pitchFamily="34" charset="0"/>
                      </a:defRPr>
                    </a:pPr>
                    <a:r>
                      <a:rPr lang="en-US" sz="900"/>
                      <a:t>Public Safety
$93,445
6%</a:t>
                    </a:r>
                  </a:p>
                </c:rich>
              </c:tx>
              <c:spPr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</c:dLbl>
            <c:dLbl>
              <c:idx val="1"/>
              <c:layout>
                <c:manualLayout>
                  <c:x val="4.4594865045125803E-2"/>
                  <c:y val="-5.2129334374045599E-3"/>
                </c:manualLayout>
              </c:layout>
              <c:tx>
                <c:rich>
                  <a:bodyPr/>
                  <a:lstStyle/>
                  <a:p>
                    <a:pPr>
                      <a:defRPr sz="900" b="1">
                        <a:latin typeface="Arial Narrow" pitchFamily="34" charset="0"/>
                      </a:defRPr>
                    </a:pPr>
                    <a:r>
                      <a:rPr lang="en-US" sz="900"/>
                      <a:t>Transportation
$708,490
43%</a:t>
                    </a:r>
                  </a:p>
                </c:rich>
              </c:tx>
              <c:spPr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</c:dLbl>
            <c:dLbl>
              <c:idx val="2"/>
              <c:layout>
                <c:manualLayout>
                  <c:x val="7.0722519337870955E-4"/>
                  <c:y val="3.717999574994952E-2"/>
                </c:manualLayout>
              </c:layout>
              <c:tx>
                <c:rich>
                  <a:bodyPr/>
                  <a:lstStyle/>
                  <a:p>
                    <a:pPr>
                      <a:defRPr sz="900" b="1">
                        <a:latin typeface="Arial Narrow" pitchFamily="34" charset="0"/>
                      </a:defRPr>
                    </a:pPr>
                    <a:r>
                      <a:rPr lang="en-US" sz="900"/>
                      <a:t>Recreation and Culture
$169,459
10%</a:t>
                    </a:r>
                  </a:p>
                </c:rich>
              </c:tx>
              <c:spPr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</c:dLbl>
            <c:dLbl>
              <c:idx val="3"/>
              <c:layout>
                <c:manualLayout>
                  <c:x val="-8.2512948717743756E-2"/>
                  <c:y val="0.13380324303707877"/>
                </c:manualLayout>
              </c:layout>
              <c:tx>
                <c:rich>
                  <a:bodyPr/>
                  <a:lstStyle/>
                  <a:p>
                    <a:pPr>
                      <a:defRPr sz="900" b="1">
                        <a:latin typeface="Arial Narrow" pitchFamily="34" charset="0"/>
                      </a:defRPr>
                    </a:pPr>
                    <a:r>
                      <a:rPr lang="en-US" sz="900"/>
                      <a:t>Neighborhood and Infrastructure
$426,117</a:t>
                    </a:r>
                  </a:p>
                  <a:p>
                    <a:pPr>
                      <a:defRPr sz="900" b="1">
                        <a:latin typeface="Arial Narrow" pitchFamily="34" charset="0"/>
                      </a:defRPr>
                    </a:pPr>
                    <a:r>
                      <a:rPr lang="en-US" sz="900"/>
                      <a:t>26%</a:t>
                    </a:r>
                  </a:p>
                </c:rich>
              </c:tx>
              <c:spPr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</c:dLbl>
            <c:dLbl>
              <c:idx val="4"/>
              <c:layout>
                <c:manualLayout>
                  <c:x val="1.7796175257553656E-2"/>
                  <c:y val="-9.4218281044061714E-3"/>
                </c:manualLayout>
              </c:layout>
              <c:tx>
                <c:rich>
                  <a:bodyPr/>
                  <a:lstStyle/>
                  <a:p>
                    <a:r>
                      <a:rPr lang="en-US" sz="900"/>
                      <a:t>Health and Human Services
$178,076</a:t>
                    </a:r>
                  </a:p>
                  <a:p>
                    <a:r>
                      <a:rPr lang="en-US" sz="900"/>
                      <a:t>11%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</c:dLbl>
            <c:dLbl>
              <c:idx val="5"/>
              <c:layout>
                <c:manualLayout>
                  <c:x val="1.6925587730151449E-2"/>
                  <c:y val="3.5626262052081896E-3"/>
                </c:manualLayout>
              </c:layout>
              <c:tx>
                <c:rich>
                  <a:bodyPr/>
                  <a:lstStyle/>
                  <a:p>
                    <a:pPr>
                      <a:defRPr sz="900" b="1">
                        <a:latin typeface="Arial Narrow" pitchFamily="34" charset="0"/>
                      </a:defRPr>
                    </a:pPr>
                    <a:r>
                      <a:rPr lang="en-US" sz="900"/>
                      <a:t>Economic Development
$21,051
1%</a:t>
                    </a:r>
                  </a:p>
                </c:rich>
              </c:tx>
              <c:spPr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</c:dLbl>
            <c:dLbl>
              <c:idx val="6"/>
              <c:layout>
                <c:manualLayout>
                  <c:x val="2.6478214746183039E-2"/>
                  <c:y val="6.1830084774856277E-2"/>
                </c:manualLayout>
              </c:layout>
              <c:tx>
                <c:rich>
                  <a:bodyPr/>
                  <a:lstStyle/>
                  <a:p>
                    <a:pPr>
                      <a:defRPr sz="900" b="1">
                        <a:latin typeface="Arial Narrow" pitchFamily="34" charset="0"/>
                      </a:defRPr>
                    </a:pPr>
                    <a:r>
                      <a:rPr lang="en-US" sz="900"/>
                      <a:t>General Government
$52,105
3%</a:t>
                    </a:r>
                  </a:p>
                </c:rich>
              </c:tx>
              <c:spPr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</c:dLbl>
            <c:txPr>
              <a:bodyPr/>
              <a:lstStyle/>
              <a:p>
                <a:pPr>
                  <a:defRPr sz="1000" b="1">
                    <a:latin typeface="Arial Narrow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</c:dLbls>
          <c:cat>
            <c:strRef>
              <c:f>[2]Data!$A$169:$A$175</c:f>
              <c:strCache>
                <c:ptCount val="7"/>
                <c:pt idx="0">
                  <c:v>Public Safety</c:v>
                </c:pt>
                <c:pt idx="1">
                  <c:v>Transportation</c:v>
                </c:pt>
                <c:pt idx="2">
                  <c:v>Recreation and Culture</c:v>
                </c:pt>
                <c:pt idx="3">
                  <c:v>Neighborhood and Infrastructure</c:v>
                </c:pt>
                <c:pt idx="4">
                  <c:v>Health and Human Services</c:v>
                </c:pt>
                <c:pt idx="5">
                  <c:v>Economic Development</c:v>
                </c:pt>
                <c:pt idx="6">
                  <c:v>General Government</c:v>
                </c:pt>
              </c:strCache>
            </c:strRef>
          </c:cat>
          <c:val>
            <c:numRef>
              <c:f>[2]Data!$C$169:$C$175</c:f>
              <c:numCache>
                <c:formatCode>"$"#,##0_);\("$"#,##0\)</c:formatCode>
                <c:ptCount val="7"/>
                <c:pt idx="0">
                  <c:v>93445000</c:v>
                </c:pt>
                <c:pt idx="1">
                  <c:v>708490000</c:v>
                </c:pt>
                <c:pt idx="2">
                  <c:v>169459000</c:v>
                </c:pt>
                <c:pt idx="3">
                  <c:v>426117000</c:v>
                </c:pt>
                <c:pt idx="4">
                  <c:v>178076000</c:v>
                </c:pt>
                <c:pt idx="5">
                  <c:v>21051000</c:v>
                </c:pt>
                <c:pt idx="6">
                  <c:v>52105000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68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000000000000222" l="0.70000000000000062" r="0.70000000000000062" t="0.75000000000000222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78441</xdr:rowOff>
    </xdr:from>
    <xdr:to>
      <xdr:col>11</xdr:col>
      <xdr:colOff>11206</xdr:colOff>
      <xdr:row>3</xdr:row>
      <xdr:rowOff>168088</xdr:rowOff>
    </xdr:to>
    <xdr:sp macro="" textlink="">
      <xdr:nvSpPr>
        <xdr:cNvPr id="5" name="TextBox 4"/>
        <xdr:cNvSpPr txBox="1"/>
      </xdr:nvSpPr>
      <xdr:spPr>
        <a:xfrm>
          <a:off x="112059" y="78441"/>
          <a:ext cx="7440706" cy="1030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FY 2014-15 Proposed</a:t>
          </a:r>
          <a:r>
            <a:rPr lang="en-US" sz="1100" baseline="0"/>
            <a:t> Budget and Multi-Year Capital Plan totals  $21.733 billion and includes  607 capital projects across all strategic areas.  The Proposed Budget and  Multi-Year Capital Plan is budgeted at  $1.649 billion.  Below is the breakdown of the Capital budget by strategic area.</a:t>
          </a:r>
          <a:endParaRPr lang="en-US" sz="1100"/>
        </a:p>
      </xdr:txBody>
    </xdr:sp>
    <xdr:clientData/>
  </xdr:twoCellAnchor>
  <xdr:twoCellAnchor>
    <xdr:from>
      <xdr:col>0</xdr:col>
      <xdr:colOff>201706</xdr:colOff>
      <xdr:row>5</xdr:row>
      <xdr:rowOff>0</xdr:rowOff>
    </xdr:from>
    <xdr:to>
      <xdr:col>10</xdr:col>
      <xdr:colOff>56029</xdr:colOff>
      <xdr:row>34</xdr:row>
      <xdr:rowOff>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ejohn\Local%20Settings\Temporary%20Internet%20Files\Content.Outlook\OOX2R8R3\Copy%20of%20Capital%20Graphs_FY%202011-12%20Proposed%20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/14-15%20Books/2_Proposed_Books/Volume_1/8_Capital_Charts_and_Graphs/FINAL%20Capital%20Book%20Charts%20PB%20FY%2014-15%2006.28.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venue"/>
      <sheetName val="PS&amp;TP"/>
      <sheetName val="RC&amp;NU"/>
      <sheetName val="HH&amp;ED"/>
      <sheetName val="ES"/>
      <sheetName val="Year to Year"/>
      <sheetName val="Expenditures"/>
    </sheetNames>
    <sheetDataSet>
      <sheetData sheetId="0">
        <row r="171">
          <cell r="A171" t="str">
            <v>Public Safety</v>
          </cell>
          <cell r="D171">
            <v>793454000</v>
          </cell>
        </row>
        <row r="172">
          <cell r="A172" t="str">
            <v>Transportation</v>
          </cell>
          <cell r="D172">
            <v>9616912000</v>
          </cell>
        </row>
        <row r="173">
          <cell r="A173" t="str">
            <v>Recreation and Culture</v>
          </cell>
          <cell r="D173">
            <v>1305009000</v>
          </cell>
        </row>
        <row r="174">
          <cell r="A174" t="str">
            <v>Neighborhood and Infrastructure</v>
          </cell>
          <cell r="D174">
            <v>7488394000</v>
          </cell>
        </row>
        <row r="175">
          <cell r="A175" t="str">
            <v>Health and Human Services</v>
          </cell>
          <cell r="D175">
            <v>504295000</v>
          </cell>
        </row>
        <row r="176">
          <cell r="A176" t="str">
            <v>Economic Development</v>
          </cell>
          <cell r="D176">
            <v>268906000</v>
          </cell>
        </row>
        <row r="177">
          <cell r="A177" t="str">
            <v>General Government</v>
          </cell>
          <cell r="D177">
            <v>369524000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venue"/>
      <sheetName val="Year to Year"/>
      <sheetName val="Expenditures"/>
      <sheetName val="PS&amp;TP"/>
      <sheetName val="RC&amp;NU"/>
      <sheetName val="HH&amp;ED"/>
      <sheetName val="ES"/>
      <sheetName val="for narrative volume 1"/>
    </sheetNames>
    <sheetDataSet>
      <sheetData sheetId="0">
        <row r="169">
          <cell r="A169" t="str">
            <v>Public Safety</v>
          </cell>
          <cell r="C169">
            <v>93445000</v>
          </cell>
        </row>
        <row r="170">
          <cell r="A170" t="str">
            <v>Transportation</v>
          </cell>
          <cell r="C170">
            <v>708490000</v>
          </cell>
        </row>
        <row r="171">
          <cell r="A171" t="str">
            <v>Recreation and Culture</v>
          </cell>
          <cell r="C171">
            <v>169459000</v>
          </cell>
        </row>
        <row r="172">
          <cell r="A172" t="str">
            <v>Neighborhood and Infrastructure</v>
          </cell>
          <cell r="C172">
            <v>426117000</v>
          </cell>
        </row>
        <row r="173">
          <cell r="A173" t="str">
            <v>Health and Human Services</v>
          </cell>
          <cell r="C173">
            <v>178076000</v>
          </cell>
        </row>
        <row r="174">
          <cell r="A174" t="str">
            <v>Economic Development</v>
          </cell>
          <cell r="C174">
            <v>21051000</v>
          </cell>
        </row>
        <row r="175">
          <cell r="A175" t="str">
            <v>General Government</v>
          </cell>
          <cell r="C175">
            <v>52105000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3"/>
  <sheetViews>
    <sheetView tabSelected="1" zoomScale="85" zoomScaleNormal="100" workbookViewId="0">
      <selection activeCell="P19" sqref="P19"/>
    </sheetView>
  </sheetViews>
  <sheetFormatPr defaultRowHeight="12.75" x14ac:dyDescent="0.2"/>
  <cols>
    <col min="1" max="1" width="9.28515625" customWidth="1"/>
    <col min="2" max="2" width="12.140625" customWidth="1"/>
    <col min="3" max="3" width="11.7109375" customWidth="1"/>
    <col min="5" max="5" width="11.7109375" bestFit="1" customWidth="1"/>
    <col min="6" max="6" width="10.7109375" bestFit="1" customWidth="1"/>
    <col min="9" max="9" width="12.140625" customWidth="1"/>
    <col min="10" max="10" width="16.7109375" customWidth="1"/>
    <col min="11" max="11" width="1.42578125" customWidth="1"/>
    <col min="12" max="12" width="1.85546875" customWidth="1"/>
    <col min="14" max="14" width="9.28515625" bestFit="1" customWidth="1"/>
    <col min="15" max="15" width="6" customWidth="1"/>
    <col min="16" max="16" width="22.42578125" bestFit="1" customWidth="1"/>
    <col min="17" max="17" width="15.5703125" customWidth="1"/>
  </cols>
  <sheetData>
    <row r="1" spans="1:18" ht="33.75" x14ac:dyDescent="0.65">
      <c r="A1" s="14"/>
      <c r="B1" s="14"/>
      <c r="C1" s="14"/>
      <c r="D1" s="14"/>
      <c r="E1" s="14"/>
      <c r="F1" s="14"/>
      <c r="G1" s="14"/>
      <c r="H1" s="14"/>
      <c r="I1" s="14"/>
      <c r="J1" s="15"/>
    </row>
    <row r="2" spans="1:18" ht="20.25" x14ac:dyDescent="0.3">
      <c r="A2" s="16"/>
      <c r="B2" s="17"/>
      <c r="C2" s="17"/>
      <c r="D2" s="17"/>
      <c r="E2" s="17"/>
      <c r="F2" s="17"/>
      <c r="G2" s="17"/>
      <c r="H2" s="17"/>
      <c r="I2" s="17"/>
      <c r="J2" s="17"/>
    </row>
    <row r="3" spans="1:18" ht="20.25" x14ac:dyDescent="0.3">
      <c r="A3" s="18"/>
      <c r="B3" s="17"/>
      <c r="C3" s="17"/>
      <c r="D3" s="17"/>
      <c r="E3" s="17"/>
      <c r="F3" s="17"/>
      <c r="G3" s="17"/>
      <c r="H3" s="17"/>
      <c r="I3" s="17"/>
      <c r="J3" s="17"/>
    </row>
    <row r="4" spans="1:18" ht="20.25" x14ac:dyDescent="0.3">
      <c r="A4" s="19"/>
      <c r="B4" s="20"/>
      <c r="C4" s="20"/>
      <c r="D4" s="20"/>
      <c r="E4" s="20"/>
      <c r="F4" s="20"/>
      <c r="G4" s="20"/>
      <c r="H4" s="20"/>
      <c r="I4" s="20"/>
      <c r="J4" s="20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P5" s="21" t="s">
        <v>8</v>
      </c>
      <c r="Q5" s="21"/>
      <c r="R5" s="2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P9" s="2" t="s">
        <v>0</v>
      </c>
      <c r="Q9" s="10">
        <v>93445000</v>
      </c>
      <c r="R9" s="11">
        <f>Q9/Q$16</f>
        <v>5.6676544905145863E-2</v>
      </c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P10" s="2" t="s">
        <v>1</v>
      </c>
      <c r="Q10" s="10">
        <v>708490000</v>
      </c>
      <c r="R10" s="11">
        <f t="shared" ref="R10:R15" si="0">Q10/Q$16</f>
        <v>0.42971550430570704</v>
      </c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P11" s="2" t="s">
        <v>2</v>
      </c>
      <c r="Q11" s="10">
        <v>169459000</v>
      </c>
      <c r="R11" s="11">
        <f t="shared" si="0"/>
        <v>0.10278078680594054</v>
      </c>
    </row>
    <row r="12" spans="1:18" ht="25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P12" s="4" t="s">
        <v>3</v>
      </c>
      <c r="Q12" s="10">
        <v>426117000</v>
      </c>
      <c r="R12" s="11">
        <f t="shared" si="0"/>
        <v>0.25844977564712973</v>
      </c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P13" s="2" t="s">
        <v>4</v>
      </c>
      <c r="Q13" s="10">
        <v>178076000</v>
      </c>
      <c r="R13" s="13">
        <f>Q13/Q16</f>
        <v>0.10800719578927449</v>
      </c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P14" s="2" t="s">
        <v>5</v>
      </c>
      <c r="Q14" s="10">
        <v>21051000</v>
      </c>
      <c r="R14" s="11">
        <f t="shared" si="0"/>
        <v>1.2767916387160636E-2</v>
      </c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5"/>
      <c r="P15" s="2" t="s">
        <v>6</v>
      </c>
      <c r="Q15" s="10">
        <v>52105000</v>
      </c>
      <c r="R15" s="11">
        <f t="shared" si="0"/>
        <v>3.1602882682675637E-2</v>
      </c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P16" s="8" t="s">
        <v>7</v>
      </c>
      <c r="Q16" s="9">
        <f>SUM(Q9:Q15)-1000</f>
        <v>1648742000</v>
      </c>
      <c r="R16" s="12">
        <f>SUM(R9:R15)</f>
        <v>1.000000606523034</v>
      </c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Q17" s="3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Q18" s="3"/>
    </row>
    <row r="19" spans="1:17" ht="27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Q19" s="3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Q20" s="3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Q21" s="3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Q22" s="3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Q23" s="3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Q24" s="3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3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P34" s="2"/>
      <c r="Q34" s="2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P35" s="2"/>
      <c r="Q35" s="2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P36" s="2"/>
      <c r="Q36" s="2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P37" s="6"/>
      <c r="Q37" s="2"/>
    </row>
    <row r="38" spans="1:17" x14ac:dyDescent="0.2">
      <c r="A38" s="1"/>
      <c r="B38" s="1"/>
      <c r="C38" s="1"/>
      <c r="D38" s="1"/>
      <c r="E38" s="1"/>
      <c r="F38" s="7"/>
      <c r="G38" s="1"/>
      <c r="H38" s="1"/>
      <c r="I38" s="1"/>
      <c r="J38" s="1"/>
      <c r="P38" s="2"/>
      <c r="Q38" s="2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P39" s="2"/>
      <c r="Q39" s="2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P40" s="2"/>
      <c r="Q40" s="2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P43" s="2"/>
      <c r="Q43" s="3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P44" s="2"/>
      <c r="Q44" s="3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P45" s="2"/>
      <c r="Q45" s="3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P46" s="6"/>
      <c r="Q46" s="3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P47" s="2"/>
      <c r="Q47" s="3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P48" s="2"/>
      <c r="Q48" s="3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P49" s="2"/>
      <c r="Q49" s="3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P50" s="4"/>
      <c r="Q50" s="3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P51" s="2"/>
      <c r="Q51" s="3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P52" s="2"/>
      <c r="Q52" s="3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P53" s="2"/>
      <c r="Q53" s="3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Q54" s="3"/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</sheetData>
  <mergeCells count="5">
    <mergeCell ref="A1:J1"/>
    <mergeCell ref="A2:J2"/>
    <mergeCell ref="A3:J3"/>
    <mergeCell ref="A4:J4"/>
    <mergeCell ref="P5:R5"/>
  </mergeCells>
  <pageMargins left="0.75" right="0.75" top="0.75" bottom="0.75" header="0.5" footer="0.5"/>
  <pageSetup scale="80" orientation="portrait" r:id="rId1"/>
  <headerFooter alignWithMargins="0"/>
  <ignoredErrors>
    <ignoredError sqref="R1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Expenditures</vt:lpstr>
      <vt:lpstr>Expenditures!Print_Area</vt:lpstr>
    </vt:vector>
  </TitlesOfParts>
  <Company>MDC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E. Johnson</dc:creator>
  <cp:lastModifiedBy>Galvez, Barbara (OMB)</cp:lastModifiedBy>
  <dcterms:created xsi:type="dcterms:W3CDTF">2011-07-11T00:16:49Z</dcterms:created>
  <dcterms:modified xsi:type="dcterms:W3CDTF">2014-06-30T19:23:25Z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