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batmanov/Desktop/home/SystemApplicationSoftware-09.03.04-ITMO/2nd stage/вычмат/cm_lab2/"/>
    </mc:Choice>
  </mc:AlternateContent>
  <xr:revisionPtr revIDLastSave="0" documentId="13_ncr:1_{2FF1E8AE-5208-9C47-98B0-3DF7DE151C92}" xr6:coauthVersionLast="47" xr6:coauthVersionMax="47" xr10:uidLastSave="{00000000-0000-0000-0000-000000000000}"/>
  <bookViews>
    <workbookView xWindow="0" yWindow="500" windowWidth="28800" windowHeight="17500" xr2:uid="{0BD31E3D-F97B-C742-9A7A-15522C4661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B26" i="1" s="1"/>
  <c r="E24" i="1"/>
  <c r="D24" i="1"/>
  <c r="B25" i="1"/>
  <c r="E25" i="1" s="1"/>
  <c r="J18" i="1"/>
  <c r="J19" i="1" s="1"/>
  <c r="I18" i="1"/>
  <c r="I19" i="1" s="1"/>
  <c r="J17" i="1"/>
  <c r="I16" i="1"/>
  <c r="I17" i="1"/>
  <c r="D19" i="1"/>
  <c r="C19" i="1"/>
  <c r="E12" i="1"/>
  <c r="F12" i="1"/>
  <c r="D12" i="1"/>
  <c r="C13" i="1" s="1"/>
  <c r="C12" i="1"/>
  <c r="B13" i="1" s="1"/>
  <c r="H2" i="1"/>
  <c r="F2" i="1"/>
  <c r="E2" i="1"/>
  <c r="B3" i="1" s="1"/>
  <c r="D2" i="1"/>
  <c r="G2" i="1" s="1"/>
  <c r="B14" i="1" l="1"/>
  <c r="D13" i="1"/>
  <c r="C14" i="1" s="1"/>
  <c r="E13" i="1"/>
  <c r="F13" i="1"/>
  <c r="D3" i="1"/>
  <c r="G3" i="1" s="1"/>
  <c r="H3" i="1"/>
  <c r="E3" i="1"/>
  <c r="E26" i="1"/>
  <c r="C27" i="1"/>
  <c r="C26" i="1"/>
  <c r="D25" i="1"/>
  <c r="C3" i="1"/>
  <c r="F3" i="1" s="1"/>
  <c r="E19" i="1"/>
  <c r="F19" i="1" s="1"/>
  <c r="D26" i="1" l="1"/>
  <c r="B27" i="1"/>
  <c r="F14" i="1"/>
  <c r="B15" i="1"/>
  <c r="D14" i="1"/>
  <c r="C15" i="1" s="1"/>
  <c r="E14" i="1"/>
  <c r="B28" i="1"/>
  <c r="D27" i="1"/>
  <c r="B4" i="1"/>
  <c r="C4" i="1"/>
  <c r="F4" i="1" s="1"/>
  <c r="E28" i="1" l="1"/>
  <c r="C29" i="1"/>
  <c r="C28" i="1"/>
  <c r="E27" i="1"/>
  <c r="D4" i="1"/>
  <c r="G4" i="1" s="1"/>
  <c r="H4" i="1"/>
  <c r="E4" i="1"/>
  <c r="F15" i="1"/>
  <c r="E15" i="1"/>
  <c r="D15" i="1"/>
  <c r="C5" i="1" l="1"/>
  <c r="F5" i="1" s="1"/>
  <c r="B5" i="1"/>
  <c r="D28" i="1"/>
  <c r="B29" i="1"/>
  <c r="E29" i="1" s="1"/>
  <c r="D29" i="1"/>
  <c r="E5" i="1" l="1"/>
  <c r="D5" i="1"/>
  <c r="G5" i="1" s="1"/>
  <c r="H5" i="1"/>
  <c r="B6" i="1" l="1"/>
  <c r="C6" i="1"/>
  <c r="F6" i="1" s="1"/>
  <c r="E6" i="1" l="1"/>
  <c r="D6" i="1"/>
  <c r="G6" i="1" s="1"/>
  <c r="H6" i="1"/>
  <c r="C7" i="1" l="1"/>
  <c r="F7" i="1" s="1"/>
  <c r="B7" i="1"/>
  <c r="H7" i="1" l="1"/>
  <c r="E7" i="1"/>
  <c r="D7" i="1"/>
  <c r="G7" i="1" s="1"/>
  <c r="B8" i="1" l="1"/>
  <c r="C8" i="1"/>
  <c r="F8" i="1" s="1"/>
  <c r="H8" i="1" l="1"/>
  <c r="E8" i="1"/>
  <c r="D8" i="1"/>
  <c r="G8" i="1" s="1"/>
</calcChain>
</file>

<file path=xl/sharedStrings.xml><?xml version="1.0" encoding="utf-8"?>
<sst xmlns="http://schemas.openxmlformats.org/spreadsheetml/2006/main" count="21" uniqueCount="20">
  <si>
    <t>a</t>
  </si>
  <si>
    <t>b</t>
  </si>
  <si>
    <t>x</t>
  </si>
  <si>
    <t>f(a)</t>
  </si>
  <si>
    <t>f(b)</t>
  </si>
  <si>
    <t>f(x)</t>
  </si>
  <si>
    <t>|a-b|</t>
  </si>
  <si>
    <t>x_k</t>
  </si>
  <si>
    <t>x_k+1</t>
  </si>
  <si>
    <t>fi(x_k+1)</t>
  </si>
  <si>
    <t>f(x_k+1)</t>
  </si>
  <si>
    <t>|x_k+1-k_i|</t>
  </si>
  <si>
    <t>x_i</t>
  </si>
  <si>
    <t>f(x_i)</t>
  </si>
  <si>
    <t>f'(x_i)</t>
  </si>
  <si>
    <t>x_(i+1)</t>
  </si>
  <si>
    <t>|x_(i+1)-x_i|</t>
  </si>
  <si>
    <t>y</t>
  </si>
  <si>
    <t>|y_i - y_(i - 1)|</t>
  </si>
  <si>
    <t>|x_i - x_(i - 1)|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</si>
</sst>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B44C-B25C-E344-B524-0ADD727FA07F}">
  <dimension ref="A1:J29"/>
  <sheetViews>
    <sheetView tabSelected="1" topLeftCell="D1" zoomScale="150" workbookViewId="0">
      <selection activeCell="J1" sqref="J1:O10"/>
    </sheetView>
  </sheetViews>
  <sheetFormatPr baseColWidth="10" defaultRowHeight="16" x14ac:dyDescent="0.2"/>
  <cols>
    <col min="3" max="3" width="10.83203125" customWidth="1"/>
    <col min="4" max="5" width="13.5" bestFit="1" customWidth="1"/>
    <col min="14" max="14" width="17.8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">
      <c r="A2">
        <v>1</v>
      </c>
      <c r="B2">
        <v>-3.4</v>
      </c>
      <c r="C2">
        <v>-2.8</v>
      </c>
      <c r="D2">
        <f>(B2+C2)/2</f>
        <v>-3.0999999999999996</v>
      </c>
      <c r="E2">
        <f>B2*B2*B2+2.84*B2*B2-5.606*B2-14.766</f>
        <v>-2.1791999999999998</v>
      </c>
      <c r="F2">
        <f t="shared" ref="F2:G2" si="0">C2*C2*C2+2.84*C2*C2-5.606*C2-14.766</f>
        <v>1.2443999999999971</v>
      </c>
      <c r="G2">
        <f t="shared" si="0"/>
        <v>0.11400000000000254</v>
      </c>
      <c r="H2">
        <f>ABS(B2-C2)</f>
        <v>0.60000000000000009</v>
      </c>
    </row>
    <row r="3" spans="1:10" x14ac:dyDescent="0.2">
      <c r="A3">
        <v>2</v>
      </c>
      <c r="B3">
        <f>IF(E2&gt;F2,D2,B2)</f>
        <v>-3.4</v>
      </c>
      <c r="C3">
        <f>IF(E2&gt;F2,C2,D2)</f>
        <v>-3.0999999999999996</v>
      </c>
      <c r="D3">
        <f>(B3+C3)/2</f>
        <v>-3.25</v>
      </c>
      <c r="E3">
        <f>B3*B3*B3+2.84*B3*B3-5.606*B3-14.766</f>
        <v>-2.1791999999999998</v>
      </c>
      <c r="F3">
        <f t="shared" ref="F3" si="1">C3*C3*C3+2.84*C3*C3-5.606*C3-14.766</f>
        <v>0.11400000000000254</v>
      </c>
      <c r="G3">
        <f t="shared" ref="G3" si="2">D3*D3*D3+2.84*D3*D3-5.606*D3-14.766</f>
        <v>-0.87712499999999771</v>
      </c>
      <c r="H3">
        <f>ABS(B3-C3)</f>
        <v>0.30000000000000027</v>
      </c>
    </row>
    <row r="4" spans="1:10" x14ac:dyDescent="0.2">
      <c r="A4">
        <v>3</v>
      </c>
      <c r="B4">
        <f t="shared" ref="B4:B8" si="3">IF(E3&gt;F3,D3,B3)</f>
        <v>-3.4</v>
      </c>
      <c r="C4">
        <f t="shared" ref="C4:C8" si="4">IF(E3&gt;F3,C3,D3)</f>
        <v>-3.25</v>
      </c>
      <c r="D4">
        <f t="shared" ref="D4:D8" si="5">(B4+C4)/2</f>
        <v>-3.3250000000000002</v>
      </c>
      <c r="E4">
        <f t="shared" ref="E4:E8" si="6">B4*B4*B4+2.84*B4*B4-5.606*B4-14.766</f>
        <v>-2.1791999999999998</v>
      </c>
      <c r="F4">
        <f t="shared" ref="F4:F8" si="7">C4*C4*C4+2.84*C4*C4-5.606*C4-14.766</f>
        <v>-0.87712499999999771</v>
      </c>
      <c r="G4">
        <f t="shared" ref="G4:G8" si="8">D4*D4*D4+2.84*D4*D4-5.606*D4-14.766</f>
        <v>-1.4880281250000049</v>
      </c>
      <c r="H4">
        <f t="shared" ref="H4:H8" si="9">ABS(B4-C4)</f>
        <v>0.14999999999999991</v>
      </c>
    </row>
    <row r="5" spans="1:10" x14ac:dyDescent="0.2">
      <c r="A5">
        <v>4</v>
      </c>
      <c r="B5">
        <f t="shared" si="3"/>
        <v>-3.4</v>
      </c>
      <c r="C5">
        <f t="shared" si="4"/>
        <v>-3.3250000000000002</v>
      </c>
      <c r="D5">
        <f t="shared" si="5"/>
        <v>-3.3624999999999998</v>
      </c>
      <c r="E5">
        <f t="shared" si="6"/>
        <v>-2.1791999999999998</v>
      </c>
      <c r="F5">
        <f t="shared" si="7"/>
        <v>-1.4880281250000049</v>
      </c>
      <c r="G5">
        <f t="shared" si="8"/>
        <v>-1.8234222656250001</v>
      </c>
      <c r="H5">
        <f t="shared" si="9"/>
        <v>7.4999999999999734E-2</v>
      </c>
    </row>
    <row r="6" spans="1:10" x14ac:dyDescent="0.2">
      <c r="A6">
        <v>5</v>
      </c>
      <c r="B6">
        <f t="shared" si="3"/>
        <v>-3.4</v>
      </c>
      <c r="C6">
        <f t="shared" si="4"/>
        <v>-3.3624999999999998</v>
      </c>
      <c r="D6">
        <f t="shared" si="5"/>
        <v>-3.3812499999999996</v>
      </c>
      <c r="E6">
        <f t="shared" si="6"/>
        <v>-2.1791999999999998</v>
      </c>
      <c r="F6">
        <f t="shared" si="7"/>
        <v>-1.8234222656250001</v>
      </c>
      <c r="G6">
        <f t="shared" si="8"/>
        <v>-1.9987434082031204</v>
      </c>
      <c r="H6">
        <f t="shared" si="9"/>
        <v>3.7500000000000089E-2</v>
      </c>
    </row>
    <row r="7" spans="1:10" x14ac:dyDescent="0.2">
      <c r="A7">
        <v>6</v>
      </c>
      <c r="B7">
        <f t="shared" si="3"/>
        <v>-3.4</v>
      </c>
      <c r="C7">
        <f t="shared" si="4"/>
        <v>-3.3812499999999996</v>
      </c>
      <c r="D7">
        <f t="shared" si="5"/>
        <v>-3.390625</v>
      </c>
      <c r="E7">
        <f t="shared" si="6"/>
        <v>-2.1791999999999998</v>
      </c>
      <c r="F7">
        <f t="shared" si="7"/>
        <v>-1.9987434082031204</v>
      </c>
      <c r="G7">
        <f t="shared" si="8"/>
        <v>-2.0883273010253962</v>
      </c>
      <c r="H7">
        <f t="shared" si="9"/>
        <v>1.8750000000000266E-2</v>
      </c>
    </row>
    <row r="8" spans="1:10" x14ac:dyDescent="0.2">
      <c r="A8">
        <v>7</v>
      </c>
      <c r="B8">
        <f t="shared" si="3"/>
        <v>-3.4</v>
      </c>
      <c r="C8">
        <f t="shared" si="4"/>
        <v>-3.390625</v>
      </c>
      <c r="D8">
        <f t="shared" si="5"/>
        <v>-3.3953125000000002</v>
      </c>
      <c r="E8">
        <f t="shared" si="6"/>
        <v>-2.1791999999999998</v>
      </c>
      <c r="F8">
        <f t="shared" si="7"/>
        <v>-2.0883273010253962</v>
      </c>
      <c r="G8">
        <f t="shared" si="8"/>
        <v>-2.1336022407531825</v>
      </c>
      <c r="H8">
        <f t="shared" si="9"/>
        <v>9.3749999999999112E-3</v>
      </c>
    </row>
    <row r="11" spans="1:10" x14ac:dyDescent="0.2"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10" x14ac:dyDescent="0.2">
      <c r="A12">
        <v>0</v>
      </c>
      <c r="B12">
        <v>2</v>
      </c>
      <c r="C12">
        <f>1.19*B12-0.034*B12*B12*B12-0.096*B12*B12+0.5</f>
        <v>2.2239999999999998</v>
      </c>
      <c r="D12">
        <f>1.19*C12-0.034*C12*C12*C12-0.096*C12*C12+0.5</f>
        <v>2.2977170595839995</v>
      </c>
      <c r="E12">
        <f>C12*C12*C12+2.84*C12*C12-5.606*C12-14.766</f>
        <v>-2.1863087360000044</v>
      </c>
      <c r="F12">
        <f>ABS(C12-B12)</f>
        <v>0.22399999999999975</v>
      </c>
    </row>
    <row r="13" spans="1:10" x14ac:dyDescent="0.2">
      <c r="A13">
        <v>1</v>
      </c>
      <c r="B13">
        <f t="shared" ref="B13:C15" si="10">C12</f>
        <v>2.2239999999999998</v>
      </c>
      <c r="C13">
        <f t="shared" si="10"/>
        <v>2.2977170595839995</v>
      </c>
      <c r="D13">
        <f>1.19*C13-0.034*C13*C13*C13-0.096*C13*C13+0.5</f>
        <v>2.3150035537601905</v>
      </c>
      <c r="E13">
        <f>C13*C13*C13+2.84*C13*C13-5.606*C13-14.766</f>
        <v>-0.52240568282570266</v>
      </c>
      <c r="F13">
        <f>ABS(C13-B13)</f>
        <v>7.3717059583999767E-2</v>
      </c>
    </row>
    <row r="14" spans="1:10" x14ac:dyDescent="0.2">
      <c r="A14">
        <v>2</v>
      </c>
      <c r="B14">
        <f t="shared" si="10"/>
        <v>2.2977170595839995</v>
      </c>
      <c r="C14">
        <f t="shared" si="10"/>
        <v>2.3150035537601905</v>
      </c>
      <c r="D14">
        <f>1.19*C14-0.034*C14*C14*C14-0.096*C14*C14+0.5</f>
        <v>2.318540507014256</v>
      </c>
      <c r="E14">
        <f>C14*C14*C14+2.84*C14*C14-5.606*C14-14.766</f>
        <v>-0.11700118195118314</v>
      </c>
      <c r="F14">
        <f>ABS(C14-B14)</f>
        <v>1.7286494176190992E-2</v>
      </c>
    </row>
    <row r="15" spans="1:10" x14ac:dyDescent="0.2">
      <c r="A15">
        <v>3</v>
      </c>
      <c r="B15">
        <f t="shared" si="10"/>
        <v>2.3150035537601905</v>
      </c>
      <c r="C15">
        <f t="shared" si="10"/>
        <v>2.318540507014256</v>
      </c>
      <c r="D15">
        <f>1.19*C15-0.034*C15*C15*C15-0.096*C15*C15+0.5</f>
        <v>2.3192397680999344</v>
      </c>
      <c r="E15">
        <f>C15*C15*C15+2.84*C15*C15-5.606*C15-14.766</f>
        <v>-3.3332550165365404E-2</v>
      </c>
      <c r="F15">
        <f>ABS(C15-B15)</f>
        <v>3.5369532540654447E-3</v>
      </c>
    </row>
    <row r="16" spans="1:10" x14ac:dyDescent="0.2">
      <c r="I16">
        <f>-2.1</f>
        <v>-2.1</v>
      </c>
      <c r="J16">
        <v>-2</v>
      </c>
    </row>
    <row r="17" spans="1:10" x14ac:dyDescent="0.2">
      <c r="I17">
        <f>I16*I16*I16+2.84*I16*I16-5.606*I16-14.766</f>
        <v>0.26999999999999957</v>
      </c>
      <c r="J17">
        <f>J16*J16*J16+2.84*J16*J16-5.606*J16-14.766</f>
        <v>-0.19400000000000084</v>
      </c>
    </row>
    <row r="18" spans="1:10" x14ac:dyDescent="0.2">
      <c r="B18" t="s">
        <v>12</v>
      </c>
      <c r="C18" t="s">
        <v>13</v>
      </c>
      <c r="D18" t="s">
        <v>14</v>
      </c>
      <c r="E18" t="s">
        <v>15</v>
      </c>
      <c r="F18" t="s">
        <v>16</v>
      </c>
      <c r="I18">
        <f>6*I16+142/25</f>
        <v>-6.9200000000000017</v>
      </c>
      <c r="J18">
        <f>6*J16+142/25</f>
        <v>-6.32</v>
      </c>
    </row>
    <row r="19" spans="1:10" x14ac:dyDescent="0.2">
      <c r="A19">
        <v>0</v>
      </c>
      <c r="B19">
        <v>-2</v>
      </c>
      <c r="C19">
        <f>B19*B19*B19+2.84*B19*B19-5.606*B19-14.766</f>
        <v>-0.19400000000000084</v>
      </c>
      <c r="D19">
        <f>3*B19*B19*B19+142*B19/25-2803/500</f>
        <v>-40.966000000000001</v>
      </c>
      <c r="E19">
        <f>B19-(C19/D19)</f>
        <v>-2.0047356344285507</v>
      </c>
      <c r="F19">
        <f>ABS(E19-B19)</f>
        <v>4.735634428550739E-3</v>
      </c>
      <c r="I19">
        <f>I18*I17</f>
        <v>-1.8683999999999976</v>
      </c>
      <c r="J19">
        <f>J18*J17</f>
        <v>1.2260800000000054</v>
      </c>
    </row>
    <row r="23" spans="1:10" x14ac:dyDescent="0.2">
      <c r="B23" t="s">
        <v>2</v>
      </c>
      <c r="C23" t="s">
        <v>17</v>
      </c>
      <c r="D23" t="s">
        <v>18</v>
      </c>
      <c r="E23" t="s">
        <v>19</v>
      </c>
    </row>
    <row r="24" spans="1:10" x14ac:dyDescent="0.2">
      <c r="A24">
        <v>0</v>
      </c>
      <c r="B24">
        <v>3.34</v>
      </c>
      <c r="C24">
        <v>1.2</v>
      </c>
      <c r="D24">
        <f>C24</f>
        <v>1.2</v>
      </c>
      <c r="E24">
        <f>B24</f>
        <v>3.34</v>
      </c>
    </row>
    <row r="25" spans="1:10" x14ac:dyDescent="0.2">
      <c r="A25">
        <v>1</v>
      </c>
      <c r="B25">
        <f>3+COS(C24)</f>
        <v>3.3623577544766734</v>
      </c>
      <c r="C25">
        <f>0.5-COS(B24 - 1)</f>
        <v>1.195563326462902</v>
      </c>
      <c r="D25">
        <f>ABS(C25-C24)</f>
        <v>4.4366735370979793E-3</v>
      </c>
      <c r="E25">
        <f>ABS(B25-B24)</f>
        <v>2.2357754476673541E-2</v>
      </c>
    </row>
    <row r="26" spans="1:10" x14ac:dyDescent="0.2">
      <c r="A26">
        <v>2</v>
      </c>
      <c r="B26">
        <f>3+COS(C25)</f>
        <v>3.3664893277266019</v>
      </c>
      <c r="C26">
        <f>0.5-COS(B25 - 1)</f>
        <v>1.211451409590087</v>
      </c>
      <c r="D26">
        <f>ABS(C26-C25)</f>
        <v>1.5888083127185038E-2</v>
      </c>
      <c r="E26">
        <f>ABS(B26-B25)</f>
        <v>4.1315732499285218E-3</v>
      </c>
    </row>
    <row r="27" spans="1:10" x14ac:dyDescent="0.2">
      <c r="A27">
        <v>3</v>
      </c>
      <c r="B27">
        <f>3+COS(C26)</f>
        <v>3.3516610678253458</v>
      </c>
      <c r="C27">
        <f>0.5-COS(B26 - 1)</f>
        <v>1.2143487314749231</v>
      </c>
      <c r="D27">
        <f>ABS(C27-C26)</f>
        <v>2.897321884836046E-3</v>
      </c>
      <c r="E27">
        <f>ABS(B27-B26)</f>
        <v>1.4828259901256136E-2</v>
      </c>
    </row>
    <row r="28" spans="1:10" x14ac:dyDescent="0.2">
      <c r="A28">
        <v>4</v>
      </c>
      <c r="B28">
        <f>3+COS(C27)</f>
        <v>3.3489473332373936</v>
      </c>
      <c r="C28">
        <f>0.5-COS(B27 - 1)</f>
        <v>1.2038939122811261</v>
      </c>
      <c r="D28">
        <f>ABS(C28-C27)</f>
        <v>1.0454819193796983E-2</v>
      </c>
      <c r="E28">
        <f>ABS(B28-B27)</f>
        <v>2.7137345879522101E-3</v>
      </c>
    </row>
    <row r="29" spans="1:10" x14ac:dyDescent="0.2">
      <c r="A29">
        <v>5</v>
      </c>
      <c r="B29">
        <f>3+COS(C28)</f>
        <v>3.3587257380740194</v>
      </c>
      <c r="C29">
        <f>0.5-COS(B28 - 1)</f>
        <v>1.2019637432201955</v>
      </c>
      <c r="D29">
        <f>ABS(C29-C28)</f>
        <v>1.9301690609305755E-3</v>
      </c>
      <c r="E29">
        <f>ABS(B29-B28)</f>
        <v>9.7784048366258425E-3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2024-03-25T19:54:29Z</dcterms:created>
  <dcterms:modified xsi:type="dcterms:W3CDTF">2024-03-29T10:50:09Z</dcterms:modified>
</cp:coreProperties>
</file>