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9C72140C-107A-4FB4-93D6-2950527DDD89}" xr6:coauthVersionLast="46" xr6:coauthVersionMax="46" xr10:uidLastSave="{00000000-0000-0000-0000-000000000000}"/>
  <bookViews>
    <workbookView xWindow="-120" yWindow="-120" windowWidth="20730" windowHeight="11160" xr2:uid="{F0DD3E61-CE4D-4D6D-8EBE-270C615506EB}"/>
  </bookViews>
  <sheets>
    <sheet name="Metriche Process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B4" i="3"/>
  <c r="B5" i="3"/>
  <c r="B6" i="3"/>
  <c r="B3" i="3" s="1"/>
  <c r="B7" i="3"/>
  <c r="B8" i="3"/>
  <c r="B9" i="3"/>
  <c r="B10" i="3"/>
  <c r="B11" i="3"/>
  <c r="B12" i="3"/>
  <c r="D4" i="3"/>
  <c r="E4" i="3"/>
  <c r="F4" i="3"/>
  <c r="G4" i="3"/>
  <c r="H4" i="3"/>
  <c r="I4" i="3"/>
  <c r="J4" i="3"/>
  <c r="K4" i="3"/>
  <c r="D12" i="3"/>
  <c r="E12" i="3"/>
  <c r="F12" i="3"/>
  <c r="G12" i="3"/>
  <c r="H12" i="3"/>
  <c r="I12" i="3"/>
  <c r="J12" i="3"/>
  <c r="K12" i="3"/>
  <c r="D11" i="3"/>
  <c r="E11" i="3"/>
  <c r="F11" i="3"/>
  <c r="G11" i="3"/>
  <c r="H11" i="3"/>
  <c r="I11" i="3"/>
  <c r="J11" i="3"/>
  <c r="K11" i="3"/>
  <c r="D10" i="3"/>
  <c r="E10" i="3"/>
  <c r="F10" i="3"/>
  <c r="G10" i="3"/>
  <c r="H10" i="3"/>
  <c r="I10" i="3"/>
  <c r="J10" i="3"/>
  <c r="K10" i="3"/>
  <c r="C12" i="3"/>
  <c r="C11" i="3"/>
  <c r="C10" i="3"/>
  <c r="D9" i="3"/>
  <c r="E9" i="3"/>
  <c r="F9" i="3"/>
  <c r="G9" i="3"/>
  <c r="H9" i="3"/>
  <c r="I9" i="3"/>
  <c r="J9" i="3"/>
  <c r="K9" i="3"/>
  <c r="C9" i="3"/>
  <c r="D8" i="3"/>
  <c r="E8" i="3"/>
  <c r="F8" i="3"/>
  <c r="G8" i="3"/>
  <c r="H8" i="3"/>
  <c r="I8" i="3"/>
  <c r="J8" i="3"/>
  <c r="K8" i="3"/>
  <c r="C8" i="3"/>
  <c r="D7" i="3"/>
  <c r="E7" i="3"/>
  <c r="F7" i="3"/>
  <c r="G7" i="3"/>
  <c r="H7" i="3"/>
  <c r="I7" i="3"/>
  <c r="J7" i="3"/>
  <c r="K7" i="3"/>
  <c r="C7" i="3"/>
  <c r="D6" i="3"/>
  <c r="D3" i="3" s="1"/>
  <c r="E6" i="3"/>
  <c r="E3" i="3" s="1"/>
  <c r="F6" i="3"/>
  <c r="G6" i="3"/>
  <c r="G3" i="3" s="1"/>
  <c r="H6" i="3"/>
  <c r="H3" i="3" s="1"/>
  <c r="I6" i="3"/>
  <c r="I3" i="3" s="1"/>
  <c r="J6" i="3"/>
  <c r="J2" i="3" s="1"/>
  <c r="K6" i="3"/>
  <c r="D5" i="3"/>
  <c r="D2" i="3" s="1"/>
  <c r="E5" i="3"/>
  <c r="F5" i="3"/>
  <c r="G5" i="3"/>
  <c r="H5" i="3"/>
  <c r="H2" i="3" s="1"/>
  <c r="I5" i="3"/>
  <c r="J5" i="3"/>
  <c r="K5" i="3"/>
  <c r="K3" i="3"/>
  <c r="F3" i="3"/>
  <c r="J3" i="3"/>
  <c r="C3" i="3"/>
  <c r="F2" i="3"/>
  <c r="C2" i="3" l="1"/>
  <c r="B2" i="3"/>
  <c r="K2" i="3"/>
  <c r="I2" i="3"/>
  <c r="G2" i="3"/>
  <c r="E2" i="3"/>
</calcChain>
</file>

<file path=xl/sharedStrings.xml><?xml version="1.0" encoding="utf-8"?>
<sst xmlns="http://schemas.openxmlformats.org/spreadsheetml/2006/main" count="61" uniqueCount="59">
  <si>
    <t>Metriche processi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</si>
  <si>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</si>
  <si>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</si>
  <si>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</si>
  <si>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</si>
  <si>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</si>
  <si>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</si>
  <si>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</si>
  <si>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</si>
  <si>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Schedule Variance</t>
  </si>
  <si>
    <t>Budget Variance</t>
  </si>
  <si>
    <t>Earned Value</t>
  </si>
  <si>
    <t>Planned Value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</si>
  <si>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</si>
  <si>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</si>
  <si>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</si>
  <si>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</si>
  <si>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</si>
  <si>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</si>
  <si>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</si>
  <si>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</si>
  <si>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0% 5%</t>
  </si>
  <si>
    <t>Calcolo</t>
  </si>
  <si>
    <t>EV-PV</t>
  </si>
  <si>
    <t>EV-AC</t>
  </si>
  <si>
    <t>AC(Soldi spesi fino al momento del calcolo)</t>
  </si>
  <si>
    <t>Budget at Completion (Budget totale)</t>
  </si>
  <si>
    <t>var -5% +5%</t>
  </si>
  <si>
    <t>Budget</t>
  </si>
  <si>
    <t>%complet * BAC</t>
  </si>
  <si>
    <t>% lavoro pianif*BAC</t>
  </si>
  <si>
    <t>Budget totale stanziato</t>
  </si>
  <si>
    <t>70-100</t>
  </si>
  <si>
    <t>100-100</t>
  </si>
  <si>
    <t>Requisiti cambiati</t>
  </si>
  <si>
    <t>Requisiti cancellati</t>
  </si>
  <si>
    <t>Requisiti aggiunti</t>
  </si>
  <si>
    <t>Dati: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</si>
  <si>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</si>
  <si>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</si>
  <si>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</si>
  <si>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</si>
  <si>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</si>
  <si>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</si>
  <si>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</si>
  <si>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</si>
  <si>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</si>
  <si>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</si>
  <si>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</si>
  <si>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</si>
  <si>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</si>
  <si>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</si>
  <si>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</si>
  <si>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</si>
  <si>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</si>
  <si>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</si>
  <si>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Percentuale di lavoro completata</t>
  </si>
  <si>
    <t>Periodo 1 (Progettazione Architetturale)</t>
  </si>
  <si>
    <t>Incremento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</si>
</sst>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M28"/>
  <sheetViews>
    <sheetView tabSelected="1" workbookViewId="0">
      <selection activeCell="C13" sqref="C13"/>
    </sheetView>
  </sheetViews>
  <sheetFormatPr defaultRowHeight="15" x14ac:dyDescent="0.25"/>
  <cols>
    <col min="1" max="1" width="35" bestFit="1" customWidth="1"/>
    <col min="2" max="2" width="14.85546875" bestFit="1" customWidth="1"/>
    <col min="3" max="3" width="14.5703125" bestFit="1" customWidth="1"/>
    <col min="4" max="11" width="12.7109375" bestFit="1" customWidth="1"/>
    <col min="12" max="12" width="15" bestFit="1" customWidth="1"/>
  </cols>
  <sheetData>
    <row r="1" spans="1:13" ht="21" x14ac:dyDescent="0.35">
      <c r="A1" s="1" t="s">
        <v>0</v>
      </c>
      <c r="B1" s="2" t="s">
        <v>57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58</v>
      </c>
      <c r="L1" s="2" t="s">
        <v>20</v>
      </c>
      <c r="M1" s="2" t="s">
        <v>22</v>
      </c>
    </row>
    <row r="2" spans="1:13" x14ac:dyDescent="0.25">
      <c r="A2" s="2" t="s">
        <v>9</v>
      </c>
      <c r="B2" s="3">
        <f>(1-B6/B5)*100</f>
        <v>-12.5</v>
      </c>
      <c r="C2" s="3" t="e">
        <f>(1-C6/C5)*100</f>
        <v>#DIV/0!</v>
      </c>
      <c r="D2" s="3" t="e">
        <f t="shared" ref="D2:K2" si="0">(1-D6/D5)*100</f>
        <v>#DIV/0!</v>
      </c>
      <c r="E2" s="3" t="e">
        <f t="shared" si="0"/>
        <v>#DIV/0!</v>
      </c>
      <c r="F2" s="3" t="e">
        <f t="shared" si="0"/>
        <v>#DIV/0!</v>
      </c>
      <c r="G2" s="3" t="e">
        <f t="shared" si="0"/>
        <v>#DIV/0!</v>
      </c>
      <c r="H2" s="3" t="e">
        <f t="shared" si="0"/>
        <v>#DIV/0!</v>
      </c>
      <c r="I2" s="3" t="e">
        <f t="shared" si="0"/>
        <v>#DIV/0!</v>
      </c>
      <c r="J2" s="3" t="e">
        <f t="shared" si="0"/>
        <v>#DIV/0!</v>
      </c>
      <c r="K2" s="3" t="e">
        <f t="shared" si="0"/>
        <v>#DIV/0!</v>
      </c>
      <c r="L2" t="s">
        <v>21</v>
      </c>
      <c r="M2" t="s">
        <v>23</v>
      </c>
    </row>
    <row r="3" spans="1:13" x14ac:dyDescent="0.25">
      <c r="A3" s="2" t="s">
        <v>10</v>
      </c>
      <c r="B3" s="3">
        <f>(1-B15/B6)*100</f>
        <v>100</v>
      </c>
      <c r="C3" s="3" t="e">
        <f>(1-C15/C6)*100</f>
        <v>#DIV/0!</v>
      </c>
      <c r="D3" s="3" t="e">
        <f t="shared" ref="D3:K3" si="1">(1-D15/D6)*100</f>
        <v>#DIV/0!</v>
      </c>
      <c r="E3" s="3" t="e">
        <f t="shared" si="1"/>
        <v>#DIV/0!</v>
      </c>
      <c r="F3" s="3" t="e">
        <f t="shared" si="1"/>
        <v>#DIV/0!</v>
      </c>
      <c r="G3" s="3" t="e">
        <f t="shared" si="1"/>
        <v>#DIV/0!</v>
      </c>
      <c r="H3" s="3" t="e">
        <f t="shared" si="1"/>
        <v>#DIV/0!</v>
      </c>
      <c r="I3" s="3" t="e">
        <f t="shared" si="1"/>
        <v>#DIV/0!</v>
      </c>
      <c r="J3" s="3" t="e">
        <f t="shared" si="1"/>
        <v>#DIV/0!</v>
      </c>
      <c r="K3" s="3" t="e">
        <f t="shared" si="1"/>
        <v>#DIV/0!</v>
      </c>
      <c r="L3" t="s">
        <v>21</v>
      </c>
      <c r="M3" t="s">
        <v>24</v>
      </c>
    </row>
    <row r="4" spans="1:13" x14ac:dyDescent="0.25">
      <c r="A4" s="2" t="s">
        <v>26</v>
      </c>
      <c r="B4" s="3">
        <f>B16/13355*100</f>
        <v>100</v>
      </c>
      <c r="C4" s="3">
        <f>C16/13355*100</f>
        <v>0</v>
      </c>
      <c r="D4" s="3">
        <f t="shared" ref="D4:K4" si="2">D16/13355*100</f>
        <v>0</v>
      </c>
      <c r="E4" s="3">
        <f t="shared" si="2"/>
        <v>0</v>
      </c>
      <c r="F4" s="3">
        <f t="shared" si="2"/>
        <v>0</v>
      </c>
      <c r="G4" s="3">
        <f t="shared" si="2"/>
        <v>0</v>
      </c>
      <c r="H4" s="3">
        <f t="shared" si="2"/>
        <v>0</v>
      </c>
      <c r="I4" s="3">
        <f t="shared" si="2"/>
        <v>0</v>
      </c>
      <c r="J4" s="3">
        <f t="shared" si="2"/>
        <v>0</v>
      </c>
      <c r="K4" s="3">
        <f t="shared" si="2"/>
        <v>0</v>
      </c>
      <c r="L4" t="s">
        <v>27</v>
      </c>
      <c r="M4" t="s">
        <v>28</v>
      </c>
    </row>
    <row r="5" spans="1:13" x14ac:dyDescent="0.25">
      <c r="A5" s="2" t="s">
        <v>11</v>
      </c>
      <c r="B5" s="3">
        <f>B17*B16</f>
        <v>1068.4000000000001</v>
      </c>
      <c r="C5" s="3">
        <f>C17*B16</f>
        <v>0</v>
      </c>
      <c r="D5" s="3">
        <f t="shared" ref="D5:K5" si="3">9/100*D16</f>
        <v>0</v>
      </c>
      <c r="E5" s="3">
        <f t="shared" si="3"/>
        <v>0</v>
      </c>
      <c r="F5" s="3">
        <f t="shared" si="3"/>
        <v>0</v>
      </c>
      <c r="G5" s="3">
        <f t="shared" si="3"/>
        <v>0</v>
      </c>
      <c r="H5" s="3">
        <f t="shared" si="3"/>
        <v>0</v>
      </c>
      <c r="I5" s="3">
        <f t="shared" si="3"/>
        <v>0</v>
      </c>
      <c r="J5" s="3">
        <f t="shared" si="3"/>
        <v>0</v>
      </c>
      <c r="K5" s="3">
        <f t="shared" si="3"/>
        <v>0</v>
      </c>
      <c r="M5" t="s">
        <v>29</v>
      </c>
    </row>
    <row r="6" spans="1:13" x14ac:dyDescent="0.25">
      <c r="A6" s="2" t="s">
        <v>12</v>
      </c>
      <c r="B6" s="3">
        <f>9/100*B16</f>
        <v>1201.95</v>
      </c>
      <c r="C6" s="3">
        <f>9/100*C16</f>
        <v>0</v>
      </c>
      <c r="D6" s="3">
        <f t="shared" ref="D6:K6" si="4">9/100*D16</f>
        <v>0</v>
      </c>
      <c r="E6" s="3">
        <f t="shared" si="4"/>
        <v>0</v>
      </c>
      <c r="F6" s="3">
        <f t="shared" si="4"/>
        <v>0</v>
      </c>
      <c r="G6" s="3">
        <f t="shared" si="4"/>
        <v>0</v>
      </c>
      <c r="H6" s="3">
        <f t="shared" si="4"/>
        <v>0</v>
      </c>
      <c r="I6" s="3">
        <f t="shared" si="4"/>
        <v>0</v>
      </c>
      <c r="J6" s="3">
        <f t="shared" si="4"/>
        <v>0</v>
      </c>
      <c r="K6" s="3">
        <f t="shared" si="4"/>
        <v>0</v>
      </c>
      <c r="M6" t="s">
        <v>30</v>
      </c>
    </row>
    <row r="7" spans="1:13" x14ac:dyDescent="0.25">
      <c r="A7" s="2" t="s">
        <v>13</v>
      </c>
      <c r="B7" s="3">
        <f>(1-(B18+B19+B20)/42)*100</f>
        <v>100</v>
      </c>
      <c r="C7" s="3">
        <f>(1-(C18+C19+C20)/42)*100</f>
        <v>100</v>
      </c>
      <c r="D7" s="3">
        <f t="shared" ref="D7:K7" si="5">(1-(D18+D19+D20)/42)*100</f>
        <v>100</v>
      </c>
      <c r="E7" s="3">
        <f t="shared" si="5"/>
        <v>100</v>
      </c>
      <c r="F7" s="3">
        <f t="shared" si="5"/>
        <v>100</v>
      </c>
      <c r="G7" s="3">
        <f t="shared" si="5"/>
        <v>100</v>
      </c>
      <c r="H7" s="3">
        <f t="shared" si="5"/>
        <v>100</v>
      </c>
      <c r="I7" s="3">
        <f t="shared" si="5"/>
        <v>100</v>
      </c>
      <c r="J7" s="3">
        <f t="shared" si="5"/>
        <v>100</v>
      </c>
      <c r="K7" s="3">
        <f t="shared" si="5"/>
        <v>100</v>
      </c>
      <c r="L7" t="s">
        <v>32</v>
      </c>
      <c r="M7" t="s">
        <v>39</v>
      </c>
    </row>
    <row r="8" spans="1:13" x14ac:dyDescent="0.25">
      <c r="A8" s="2" t="s">
        <v>14</v>
      </c>
      <c r="B8" s="3">
        <f>B21/25*100</f>
        <v>0</v>
      </c>
      <c r="C8" s="3">
        <f>C21/25*100</f>
        <v>0</v>
      </c>
      <c r="D8" s="3">
        <f t="shared" ref="D8:K8" si="6">D21/25*100</f>
        <v>0</v>
      </c>
      <c r="E8" s="3">
        <f t="shared" si="6"/>
        <v>0</v>
      </c>
      <c r="F8" s="3">
        <f t="shared" si="6"/>
        <v>0</v>
      </c>
      <c r="G8" s="3">
        <f t="shared" si="6"/>
        <v>0</v>
      </c>
      <c r="H8" s="3">
        <f t="shared" si="6"/>
        <v>0</v>
      </c>
      <c r="I8" s="3">
        <f t="shared" si="6"/>
        <v>0</v>
      </c>
      <c r="J8" s="3">
        <f t="shared" si="6"/>
        <v>0</v>
      </c>
      <c r="K8" s="3">
        <f t="shared" si="6"/>
        <v>0</v>
      </c>
      <c r="L8" t="s">
        <v>33</v>
      </c>
    </row>
    <row r="9" spans="1:13" x14ac:dyDescent="0.25">
      <c r="A9" s="2" t="s">
        <v>15</v>
      </c>
      <c r="B9" s="3" t="e">
        <f>B22/B23*100</f>
        <v>#DIV/0!</v>
      </c>
      <c r="C9" s="3" t="e">
        <f>C22/C23*100</f>
        <v>#DIV/0!</v>
      </c>
      <c r="D9" s="3" t="e">
        <f t="shared" ref="D9:K9" si="7">D22/D23*100</f>
        <v>#DIV/0!</v>
      </c>
      <c r="E9" s="3" t="e">
        <f t="shared" si="7"/>
        <v>#DIV/0!</v>
      </c>
      <c r="F9" s="3" t="e">
        <f t="shared" si="7"/>
        <v>#DIV/0!</v>
      </c>
      <c r="G9" s="3" t="e">
        <f t="shared" si="7"/>
        <v>#DIV/0!</v>
      </c>
      <c r="H9" s="3" t="e">
        <f t="shared" si="7"/>
        <v>#DIV/0!</v>
      </c>
      <c r="I9" s="3" t="e">
        <f t="shared" si="7"/>
        <v>#DIV/0!</v>
      </c>
      <c r="J9" s="3" t="e">
        <f t="shared" si="7"/>
        <v>#DIV/0!</v>
      </c>
      <c r="K9" s="3" t="e">
        <f t="shared" si="7"/>
        <v>#DIV/0!</v>
      </c>
      <c r="L9" t="s">
        <v>43</v>
      </c>
      <c r="M9" t="s">
        <v>40</v>
      </c>
    </row>
    <row r="10" spans="1:13" x14ac:dyDescent="0.25">
      <c r="A10" s="2" t="s">
        <v>16</v>
      </c>
      <c r="B10" s="3" t="e">
        <f>B25/B24*100</f>
        <v>#DIV/0!</v>
      </c>
      <c r="C10" s="3" t="e">
        <f>C25/C24*100</f>
        <v>#DIV/0!</v>
      </c>
      <c r="D10" s="3" t="e">
        <f t="shared" ref="D10:K10" si="8">D25/D24*100</f>
        <v>#DIV/0!</v>
      </c>
      <c r="E10" s="3" t="e">
        <f t="shared" si="8"/>
        <v>#DIV/0!</v>
      </c>
      <c r="F10" s="3" t="e">
        <f t="shared" si="8"/>
        <v>#DIV/0!</v>
      </c>
      <c r="G10" s="3" t="e">
        <f t="shared" si="8"/>
        <v>#DIV/0!</v>
      </c>
      <c r="H10" s="3" t="e">
        <f t="shared" si="8"/>
        <v>#DIV/0!</v>
      </c>
      <c r="I10" s="3" t="e">
        <f t="shared" si="8"/>
        <v>#DIV/0!</v>
      </c>
      <c r="J10" s="3" t="e">
        <f t="shared" si="8"/>
        <v>#DIV/0!</v>
      </c>
      <c r="K10" s="3" t="e">
        <f t="shared" si="8"/>
        <v>#DIV/0!</v>
      </c>
      <c r="L10" t="s">
        <v>44</v>
      </c>
      <c r="M10" t="s">
        <v>54</v>
      </c>
    </row>
    <row r="11" spans="1:13" x14ac:dyDescent="0.25">
      <c r="A11" s="2" t="s">
        <v>17</v>
      </c>
      <c r="B11" s="3" t="e">
        <f>B26/B24*100</f>
        <v>#DIV/0!</v>
      </c>
      <c r="C11" s="3" t="e">
        <f>C26/C24*100</f>
        <v>#DIV/0!</v>
      </c>
      <c r="D11" s="3" t="e">
        <f t="shared" ref="D11:K11" si="9">D26/D24*100</f>
        <v>#DIV/0!</v>
      </c>
      <c r="E11" s="3" t="e">
        <f t="shared" si="9"/>
        <v>#DIV/0!</v>
      </c>
      <c r="F11" s="3" t="e">
        <f t="shared" si="9"/>
        <v>#DIV/0!</v>
      </c>
      <c r="G11" s="3" t="e">
        <f t="shared" si="9"/>
        <v>#DIV/0!</v>
      </c>
      <c r="H11" s="3" t="e">
        <f t="shared" si="9"/>
        <v>#DIV/0!</v>
      </c>
      <c r="I11" s="3" t="e">
        <f t="shared" si="9"/>
        <v>#DIV/0!</v>
      </c>
      <c r="J11" s="3" t="e">
        <f t="shared" si="9"/>
        <v>#DIV/0!</v>
      </c>
      <c r="K11" s="3" t="e">
        <f t="shared" si="9"/>
        <v>#DIV/0!</v>
      </c>
      <c r="L11" t="s">
        <v>45</v>
      </c>
      <c r="M11" t="s">
        <v>55</v>
      </c>
    </row>
    <row r="12" spans="1:13" x14ac:dyDescent="0.25">
      <c r="A12" s="2" t="s">
        <v>18</v>
      </c>
      <c r="B12" s="3" t="e">
        <f>B27/B28*100</f>
        <v>#DIV/0!</v>
      </c>
      <c r="C12" s="3" t="e">
        <f>C27/C28*100</f>
        <v>#DIV/0!</v>
      </c>
      <c r="D12" s="3" t="e">
        <f t="shared" ref="D12:K12" si="10">D27/D28*100</f>
        <v>#DIV/0!</v>
      </c>
      <c r="E12" s="3" t="e">
        <f t="shared" si="10"/>
        <v>#DIV/0!</v>
      </c>
      <c r="F12" s="3" t="e">
        <f t="shared" si="10"/>
        <v>#DIV/0!</v>
      </c>
      <c r="G12" s="3" t="e">
        <f t="shared" si="10"/>
        <v>#DIV/0!</v>
      </c>
      <c r="H12" s="3" t="e">
        <f t="shared" si="10"/>
        <v>#DIV/0!</v>
      </c>
      <c r="I12" s="3" t="e">
        <f t="shared" si="10"/>
        <v>#DIV/0!</v>
      </c>
      <c r="J12" s="3" t="e">
        <f t="shared" si="10"/>
        <v>#DIV/0!</v>
      </c>
      <c r="K12" s="3" t="e">
        <f t="shared" si="10"/>
        <v>#DIV/0!</v>
      </c>
      <c r="L12" t="s">
        <v>44</v>
      </c>
      <c r="M12" t="s">
        <v>53</v>
      </c>
    </row>
    <row r="13" spans="1:13" x14ac:dyDescent="0.25">
      <c r="A13" s="2" t="s">
        <v>19</v>
      </c>
      <c r="B13" s="2">
        <v>0</v>
      </c>
      <c r="C13" s="3"/>
      <c r="D13" s="4"/>
      <c r="E13" s="4"/>
      <c r="F13" s="4"/>
      <c r="G13" s="4"/>
      <c r="H13" s="4"/>
      <c r="I13" s="4"/>
      <c r="J13" s="4"/>
      <c r="K13" s="4"/>
      <c r="L13" t="s">
        <v>46</v>
      </c>
      <c r="M13" t="s">
        <v>52</v>
      </c>
    </row>
    <row r="14" spans="1:13" x14ac:dyDescent="0.25">
      <c r="A14" s="6" t="s">
        <v>37</v>
      </c>
      <c r="B14" s="6"/>
    </row>
    <row r="15" spans="1:13" ht="30" x14ac:dyDescent="0.25">
      <c r="A15" s="5" t="s">
        <v>25</v>
      </c>
      <c r="B15" s="5"/>
    </row>
    <row r="16" spans="1:13" x14ac:dyDescent="0.25">
      <c r="A16" s="5" t="s">
        <v>31</v>
      </c>
      <c r="B16">
        <v>13355</v>
      </c>
    </row>
    <row r="17" spans="1:11" x14ac:dyDescent="0.25">
      <c r="A17" s="5" t="s">
        <v>56</v>
      </c>
      <c r="B17" s="7">
        <v>0.08</v>
      </c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t="s">
        <v>34</v>
      </c>
    </row>
    <row r="19" spans="1:11" x14ac:dyDescent="0.25">
      <c r="A19" t="s">
        <v>35</v>
      </c>
    </row>
    <row r="20" spans="1:11" x14ac:dyDescent="0.25">
      <c r="A20" t="s">
        <v>36</v>
      </c>
    </row>
    <row r="21" spans="1:11" x14ac:dyDescent="0.25">
      <c r="A21" t="s">
        <v>38</v>
      </c>
    </row>
    <row r="22" spans="1:11" x14ac:dyDescent="0.25">
      <c r="A22" t="s">
        <v>41</v>
      </c>
    </row>
    <row r="23" spans="1:11" x14ac:dyDescent="0.25">
      <c r="A23" t="s">
        <v>42</v>
      </c>
    </row>
    <row r="24" spans="1:11" x14ac:dyDescent="0.25">
      <c r="A24" t="s">
        <v>47</v>
      </c>
    </row>
    <row r="25" spans="1:11" x14ac:dyDescent="0.25">
      <c r="A25" t="s">
        <v>48</v>
      </c>
    </row>
    <row r="26" spans="1:11" x14ac:dyDescent="0.25">
      <c r="A26" t="s">
        <v>49</v>
      </c>
    </row>
    <row r="27" spans="1:11" x14ac:dyDescent="0.25">
      <c r="A27" t="s">
        <v>50</v>
      </c>
    </row>
    <row r="28" spans="1:11" x14ac:dyDescent="0.25">
      <c r="A28" t="s">
        <v>51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Metriche Processi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2021-02-13T08:49:52Z</dcterms:modified>
</cp:coreProperties>
</file>