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theme/themeOverride1.xml" ContentType="application/vnd.openxmlformats-officedocument.themeOverride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\Progetto!\CodeBusters-Docs\DocEsterna\PianoDiQualifica\Images\"/>
    </mc:Choice>
  </mc:AlternateContent>
  <xr:revisionPtr revIDLastSave="0" documentId="13_ncr:1_{1540E9F0-F79B-468A-96D9-E69F62908211}" xr6:coauthVersionLast="46" xr6:coauthVersionMax="46" xr10:uidLastSave="{00000000-0000-0000-0000-000000000000}"/>
  <bookViews>
    <workbookView xWindow="-108" yWindow="-108" windowWidth="23256" windowHeight="12576" activeTab="1" xr2:uid="{F0DD3E61-CE4D-4D6D-8EBE-270C615506EB}"/>
  </bookViews>
  <sheets>
    <sheet name="Foglio1" sheetId="1" r:id="rId1"/>
    <sheet name="Metriche Software" sheetId="3" r:id="rId2"/>
    <sheet name="Metriche Document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B3" i="3"/>
  <c r="C3" i="3"/>
  <c r="C2" i="3"/>
  <c r="B36" i="3"/>
  <c r="C36" i="3"/>
  <c r="D36" i="3"/>
  <c r="C32" i="3"/>
  <c r="D32" i="3"/>
  <c r="K2" i="3"/>
  <c r="J2" i="3"/>
  <c r="I2" i="3"/>
  <c r="H2" i="3"/>
  <c r="G2" i="3"/>
  <c r="F2" i="3"/>
  <c r="E2" i="3"/>
  <c r="D2" i="3"/>
  <c r="B9" i="1"/>
</calcChain>
</file>

<file path=xl/sharedStrings.xml><?xml version="1.0" encoding="utf-8"?>
<sst xmlns="http://schemas.openxmlformats.org/spreadsheetml/2006/main" count="97" uniqueCount="59">
  <si>
    <t>Studio di fattibilità</t>
  </si>
  <si>
    <t>Glossario</t>
  </si>
  <si>
    <t>Media verbali</t>
  </si>
  <si>
    <t>Incremento 1</t>
  </si>
  <si>
    <t>Incremento 2</t>
  </si>
  <si>
    <t>Incremento 3</t>
  </si>
  <si>
    <t>Incremento 4</t>
  </si>
  <si>
    <t>Incremento 5</t>
  </si>
  <si>
    <t>Incremento 6</t>
  </si>
  <si>
    <t>Incremento 7</t>
  </si>
  <si>
    <t>Incremento 8</t>
  </si>
  <si>
    <t>Average Cyclomatic complexity</t>
  </si>
  <si>
    <t>Comprensione del codice</t>
  </si>
  <si>
    <t>Facilità di utilizzo</t>
  </si>
  <si>
    <t>Facilità apprendimento funzionalità</t>
  </si>
  <si>
    <t>Densità di failure</t>
  </si>
  <si>
    <t>Indice Gulpease</t>
  </si>
  <si>
    <t>Errori ortografici</t>
  </si>
  <si>
    <t>RR</t>
  </si>
  <si>
    <t>Analisi dei requisiti</t>
  </si>
  <si>
    <t>Piano di progetto</t>
  </si>
  <si>
    <t>Piano di qualifica</t>
  </si>
  <si>
    <t>Norme di progetto</t>
  </si>
  <si>
    <t>Accettazione</t>
  </si>
  <si>
    <t>Incremento 0</t>
  </si>
  <si>
    <t>Metriche Software</t>
  </si>
  <si>
    <t>RP</t>
  </si>
  <si>
    <t>RQ</t>
  </si>
  <si>
    <t>RA</t>
  </si>
  <si>
    <t>chrome, edge, mozilla</t>
  </si>
  <si>
    <t>(linee commenti / linee codice) * 100</t>
  </si>
  <si>
    <t>numero di click necessario per la funzionalità</t>
  </si>
  <si>
    <t>numero di minuti che un utente usa per capire come funzia</t>
  </si>
  <si>
    <t>percentuale test falliti</t>
  </si>
  <si>
    <t>(1 - requisiti manc/requisiti tot) *100</t>
  </si>
  <si>
    <t>xxx</t>
  </si>
  <si>
    <t>numero delle frasi:</t>
  </si>
  <si>
    <t>numero delle lettere:</t>
  </si>
  <si>
    <t>numero delle parole:</t>
  </si>
  <si>
    <t>calcolo per gulpease:</t>
  </si>
  <si>
    <t>fase di analisi</t>
  </si>
  <si>
    <t>progettazione tecnology baseline</t>
  </si>
  <si>
    <t>%</t>
  </si>
  <si>
    <t>number of decision points + 1</t>
  </si>
  <si>
    <t>linee coomenti</t>
  </si>
  <si>
    <t>linee codice</t>
  </si>
  <si>
    <t>Programmazione TB</t>
  </si>
  <si>
    <t>% Versioni browser supportate</t>
  </si>
  <si>
    <t>Tempo medio di risposta in ms</t>
  </si>
  <si>
    <t>Valore ottimale</t>
  </si>
  <si>
    <t>Valore accettabile</t>
  </si>
  <si>
    <t>% Copertura requisiti obbligatori</t>
  </si>
  <si>
    <t>% Copertura requisiti totali</t>
  </si>
  <si>
    <t>REQUISTI funzionali obbligatori</t>
  </si>
  <si>
    <t>REQUISITI mancanti obbligatori</t>
  </si>
  <si>
    <t>REQUISITI fatti obbligatori</t>
  </si>
  <si>
    <t>REQUISITI fatti totali</t>
  </si>
  <si>
    <t>REQUISITI mancanti totali</t>
  </si>
  <si>
    <t>REQUISITI funzionali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</si>
</sst>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 da usare come modello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Foglio1!$C$1</c:f>
              <c:strCache>
                <c:ptCount val="1"/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Foglio1!$A$2:$B$3</c:f>
            </c:multiLvlStrRef>
          </c:cat>
          <c:val>
            <c:numRef>
              <c:f>Foglio1!$C$2:$C$3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844-4058-80FC-DE71F337B55A}"/>
            </c:ext>
          </c:extLst>
        </c:ser>
        <c:ser>
          <c:idx val="1"/>
          <c:order val="1"/>
          <c:tx>
            <c:strRef>
              <c:f>Foglio1!$D$1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Foglio1!$D$2:$D$3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844-4058-80FC-DE71F337B55A}"/>
            </c:ext>
          </c:extLst>
        </c:ser>
        <c:ser>
          <c:idx val="2"/>
          <c:order val="2"/>
          <c:tx>
            <c:strRef>
              <c:f>Foglio1!$E$1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Foglio1!$E$2:$E$3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844-4058-80FC-DE71F337B55A}"/>
            </c:ext>
          </c:extLst>
        </c:ser>
        <c:ser>
          <c:idx val="3"/>
          <c:order val="3"/>
          <c:tx>
            <c:strRef>
              <c:f>Foglio1!$F$1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Foglio1!$F$2:$F$3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844-4058-80FC-DE71F337B55A}"/>
            </c:ext>
          </c:extLst>
        </c:ser>
        <c:ser>
          <c:idx val="4"/>
          <c:order val="4"/>
          <c:tx>
            <c:strRef>
              <c:f>Foglio1!$G$1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Foglio1!$G$2:$G$3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844-4058-80FC-DE71F337B55A}"/>
            </c:ext>
          </c:extLst>
        </c:ser>
        <c:ser>
          <c:idx val="5"/>
          <c:order val="5"/>
          <c:tx>
            <c:strRef>
              <c:f>Foglio1!$H$1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Foglio1!$H$2:$H$3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844-4058-80FC-DE71F337B55A}"/>
            </c:ext>
          </c:extLst>
        </c:ser>
        <c:ser>
          <c:idx val="6"/>
          <c:order val="6"/>
          <c:tx>
            <c:strRef>
              <c:f>Foglio1!$I$1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Foglio1!$I$2:$I$3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B1-4CA7-8F70-DB164EC18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Copertura</a:t>
            </a:r>
            <a:r>
              <a:rPr lang="it-IT" baseline="0"/>
              <a:t> dei requisiti</a:t>
            </a:r>
            <a:endParaRPr lang="it-IT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'Metriche Software'!$A$2</c:f>
              <c:strCache>
                <c:ptCount val="1"/>
                <c:pt idx="0">
                  <c:v>% Copertura requisiti obbligatori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Software'!$B$2:$D$2</c:f>
              <c:numCache>
                <c:formatCode>General</c:formatCode>
                <c:ptCount val="3"/>
                <c:pt idx="0">
                  <c:v>0</c:v>
                </c:pt>
                <c:pt idx="1">
                  <c:v>15.384615384615385</c:v>
                </c:pt>
                <c:pt idx="2">
                  <c:v>30.76923076923077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5-4642-AA04-88F6564AA90A}"/>
            </c:ext>
          </c:extLst>
        </c:ser>
        <c:ser>
          <c:idx val="1"/>
          <c:order val="1"/>
          <c:tx>
            <c:strRef>
              <c:f>'Metriche Software'!$A$3</c:f>
              <c:strCache>
                <c:ptCount val="1"/>
                <c:pt idx="0">
                  <c:v>% Copertura requisiti totali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Software'!$B$3:$D$3</c:f>
              <c:numCache>
                <c:formatCode>General</c:formatCode>
                <c:ptCount val="3"/>
                <c:pt idx="0">
                  <c:v>0</c:v>
                </c:pt>
                <c:pt idx="1">
                  <c:v>11.111111111111116</c:v>
                </c:pt>
                <c:pt idx="2">
                  <c:v>22.222222222222221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55-4642-AA04-88F6564AA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Average Cyclomatic complexity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'Metriche Software'!$A$7</c:f>
              <c:strCache>
                <c:ptCount val="1"/>
                <c:pt idx="0">
                  <c:v>Average Cyclomatic complexity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Software'!$B$7:$D$7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22D-4251-8C63-934148AF9082}"/>
            </c:ext>
          </c:extLst>
        </c:ser>
        <c:ser>
          <c:idx val="13"/>
          <c:order val="1"/>
          <c:tx>
            <c:strRef>
              <c:f>'Metriche Software'!$A$8</c:f>
              <c:strCache>
                <c:ptCount val="1"/>
                <c:pt idx="0">
                  <c:v>Valore accettabile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pPr>
              <a:ln>
                <a:solidFill>
                  <a:srgbClr val="7030A0"/>
                </a:solidFill>
              </a:ln>
            </c:spPr>
          </c:marker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Software'!$B$8:$D$8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22D-4251-8C63-934148AF9082}"/>
            </c:ext>
          </c:extLst>
        </c:ser>
        <c:ser>
          <c:idx val="14"/>
          <c:order val="2"/>
          <c:tx>
            <c:strRef>
              <c:f>'Metriche Software'!$A$9</c:f>
              <c:strCache>
                <c:ptCount val="1"/>
                <c:pt idx="0">
                  <c:v>Valore ottimale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Software'!$B$9:$D$9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22D-4251-8C63-934148AF9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"/>
      </c:valAx>
    </c:plotArea>
    <c:legend>
      <c:legendPos val="r"/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Tempo medio di risposta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'Metriche Software'!$A$15</c:f>
              <c:strCache>
                <c:ptCount val="1"/>
                <c:pt idx="0">
                  <c:v>Tempo medio di risposta in ms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Software'!$B$15:$D$15</c:f>
              <c:numCache>
                <c:formatCode>General</c:formatCode>
                <c:ptCount val="3"/>
                <c:pt idx="0">
                  <c:v>0</c:v>
                </c:pt>
                <c:pt idx="1">
                  <c:v>140</c:v>
                </c:pt>
                <c:pt idx="2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5-4A3B-89F3-F2C4DE469F9E}"/>
            </c:ext>
          </c:extLst>
        </c:ser>
        <c:ser>
          <c:idx val="1"/>
          <c:order val="1"/>
          <c:tx>
            <c:strRef>
              <c:f>'Metriche Software'!$A$16</c:f>
              <c:strCache>
                <c:ptCount val="1"/>
                <c:pt idx="0">
                  <c:v>Valore accettabile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Software'!$B$16:$D$16</c:f>
              <c:numCache>
                <c:formatCode>General</c:formatCode>
                <c:ptCount val="3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8-4C7B-8944-810E133DAA65}"/>
            </c:ext>
          </c:extLst>
        </c:ser>
        <c:ser>
          <c:idx val="2"/>
          <c:order val="2"/>
          <c:tx>
            <c:strRef>
              <c:f>'Metriche Software'!$A$17</c:f>
              <c:strCache>
                <c:ptCount val="1"/>
                <c:pt idx="0">
                  <c:v>Valore ottimale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Software'!$B$17:$D$17</c:f>
              <c:numCache>
                <c:formatCode>General</c:formatCode>
                <c:ptCount val="3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28-4C7B-8944-810E133DA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200"/>
      </c:valAx>
    </c:plotArea>
    <c:legend>
      <c:legendPos val="r"/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Versioni browser supportate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'Metriche Software'!$A$5</c:f>
              <c:strCache>
                <c:ptCount val="1"/>
                <c:pt idx="0">
                  <c:v>% Versioni browser supportate</c:v>
                </c:pt>
              </c:strCache>
            </c:strRef>
          </c:tx>
          <c:val>
            <c:numRef>
              <c:f>'Metriche Software'!$B$5:$D$5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B-4ACD-B854-730FFA0D4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Facilità di utilizzo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'Metriche Software'!$A$19</c:f>
              <c:strCache>
                <c:ptCount val="1"/>
                <c:pt idx="0">
                  <c:v>Facilità di utilizzo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Software'!$B$19:$D$19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8-4C37-AF4A-3C8254BD07E3}"/>
            </c:ext>
          </c:extLst>
        </c:ser>
        <c:ser>
          <c:idx val="13"/>
          <c:order val="1"/>
          <c:tx>
            <c:strRef>
              <c:f>'Metriche Software'!$A$20</c:f>
              <c:strCache>
                <c:ptCount val="1"/>
                <c:pt idx="0">
                  <c:v>Valore accettabile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Software'!$B$20:$D$20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8-4C37-AF4A-3C8254BD07E3}"/>
            </c:ext>
          </c:extLst>
        </c:ser>
        <c:ser>
          <c:idx val="14"/>
          <c:order val="2"/>
          <c:tx>
            <c:strRef>
              <c:f>'Metriche Software'!$A$21</c:f>
              <c:strCache>
                <c:ptCount val="1"/>
                <c:pt idx="0">
                  <c:v>Valore ottimale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Software'!$B$21:$D$21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A8-4C37-AF4A-3C8254BD0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"/>
      </c:valAx>
    </c:plotArea>
    <c:legend>
      <c:legendPos val="r"/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Facilità apprendimento funzionalità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'Metriche Software'!$A$23</c:f>
              <c:strCache>
                <c:ptCount val="1"/>
                <c:pt idx="0">
                  <c:v>Facilità apprendimento funzionalità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Software'!$B$23:$D$23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86-4EC1-8DA0-06F49888B2FB}"/>
            </c:ext>
          </c:extLst>
        </c:ser>
        <c:ser>
          <c:idx val="13"/>
          <c:order val="1"/>
          <c:tx>
            <c:strRef>
              <c:f>'Metriche Software'!$A$24</c:f>
              <c:strCache>
                <c:ptCount val="1"/>
                <c:pt idx="0">
                  <c:v>Valore accettabile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Software'!$B$24:$D$24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86-4EC1-8DA0-06F49888B2FB}"/>
            </c:ext>
          </c:extLst>
        </c:ser>
        <c:ser>
          <c:idx val="14"/>
          <c:order val="2"/>
          <c:tx>
            <c:strRef>
              <c:f>'Metriche Software'!$A$25</c:f>
              <c:strCache>
                <c:ptCount val="1"/>
                <c:pt idx="0">
                  <c:v>Valore ottimale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Software'!$B$25:$D$25</c:f>
              <c:numCache>
                <c:formatCode>General</c:formatCode>
                <c:ptCount val="3"/>
                <c:pt idx="0">
                  <c:v>16</c:v>
                </c:pt>
                <c:pt idx="1">
                  <c:v>16</c:v>
                </c:pt>
                <c:pt idx="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86-4EC1-8DA0-06F49888B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"/>
      </c:valAx>
    </c:plotArea>
    <c:legend>
      <c:legendPos val="r"/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Densità di failure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'Metriche Software'!$A$27</c:f>
              <c:strCache>
                <c:ptCount val="1"/>
                <c:pt idx="0">
                  <c:v>Densità di failure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Software'!$B$27:$D$27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8-47F9-BE38-0752438B7AB6}"/>
            </c:ext>
          </c:extLst>
        </c:ser>
        <c:ser>
          <c:idx val="13"/>
          <c:order val="1"/>
          <c:tx>
            <c:strRef>
              <c:f>'Metriche Software'!$A$28</c:f>
              <c:strCache>
                <c:ptCount val="1"/>
                <c:pt idx="0">
                  <c:v>Valore accettabile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Software'!$B$28:$D$28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8-47F9-BE38-0752438B7AB6}"/>
            </c:ext>
          </c:extLst>
        </c:ser>
        <c:ser>
          <c:idx val="14"/>
          <c:order val="2"/>
          <c:tx>
            <c:strRef>
              <c:f>'Metriche Software'!$A$29</c:f>
              <c:strCache>
                <c:ptCount val="1"/>
                <c:pt idx="0">
                  <c:v>Valore ottimale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Software'!$B$29:$D$29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8-47F9-BE38-0752438B7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5"/>
      </c:valAx>
    </c:plotArea>
    <c:legend>
      <c:legendPos val="r"/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Comprensione del codice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'Metriche Software'!$A$11</c:f>
              <c:strCache>
                <c:ptCount val="1"/>
                <c:pt idx="0">
                  <c:v>Comprensione del codice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Software'!$B$11:$D$11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A-460C-9BA8-5D0E3D54E0C4}"/>
            </c:ext>
          </c:extLst>
        </c:ser>
        <c:ser>
          <c:idx val="0"/>
          <c:order val="1"/>
          <c:tx>
            <c:strRef>
              <c:f>'Metriche Software'!$A$12</c:f>
              <c:strCache>
                <c:ptCount val="1"/>
                <c:pt idx="0">
                  <c:v>Valore accettabile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Software'!$B$12:$D$12</c:f>
              <c:numCache>
                <c:formatCode>General</c:formatCode>
                <c:ptCount val="3"/>
                <c:pt idx="0">
                  <c:v>60</c:v>
                </c:pt>
                <c:pt idx="1">
                  <c:v>60</c:v>
                </c:pt>
                <c:pt idx="2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0A-460C-9BA8-5D0E3D54E0C4}"/>
            </c:ext>
          </c:extLst>
        </c:ser>
        <c:ser>
          <c:idx val="1"/>
          <c:order val="2"/>
          <c:tx>
            <c:strRef>
              <c:f>'Metriche Software'!$A$13</c:f>
              <c:strCache>
                <c:ptCount val="1"/>
                <c:pt idx="0">
                  <c:v>Valore ottimale</c:v>
                </c:pt>
              </c:strCache>
            </c:strRef>
          </c:tx>
          <c:cat>
            <c:strRef>
              <c:f>'Metriche Software'!$B$1:$D$1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Software'!$B$13:$D$13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0A-460C-9BA8-5D0E3D54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overlay val="0"/>
      <c:txPr>
        <a:bodyPr rot="0" vert="horz"/>
        <a:lstStyle/>
        <a:p>
          <a:pPr>
            <a:defRPr/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Errori ortografici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'Metriche Documenti'!$A$13</c:f>
              <c:strCache>
                <c:ptCount val="1"/>
                <c:pt idx="0">
                  <c:v>Analisi dei requisiti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Documenti'!$B$13:$C$13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5945-436F-ACF0-44F9517A41AF}"/>
            </c:ext>
          </c:extLst>
        </c:ser>
        <c:ser>
          <c:idx val="8"/>
          <c:order val="1"/>
          <c:tx>
            <c:strRef>
              <c:f>'Metriche Documenti'!$A$14</c:f>
              <c:strCache>
                <c:ptCount val="1"/>
                <c:pt idx="0">
                  <c:v>Piano di progetto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Documenti'!$B$14:$C$14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945-436F-ACF0-44F9517A41AF}"/>
            </c:ext>
          </c:extLst>
        </c:ser>
        <c:ser>
          <c:idx val="9"/>
          <c:order val="2"/>
          <c:tx>
            <c:strRef>
              <c:f>'Metriche Documenti'!$A$15</c:f>
              <c:strCache>
                <c:ptCount val="1"/>
                <c:pt idx="0">
                  <c:v>Piano di qualifica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Documenti'!$B$15:$C$15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5945-436F-ACF0-44F9517A41AF}"/>
            </c:ext>
          </c:extLst>
        </c:ser>
        <c:ser>
          <c:idx val="10"/>
          <c:order val="3"/>
          <c:tx>
            <c:strRef>
              <c:f>'Metriche Documenti'!$A$16</c:f>
              <c:strCache>
                <c:ptCount val="1"/>
                <c:pt idx="0">
                  <c:v>Glossario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Documenti'!$B$16:$C$16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945-436F-ACF0-44F9517A41AF}"/>
            </c:ext>
          </c:extLst>
        </c:ser>
        <c:ser>
          <c:idx val="11"/>
          <c:order val="4"/>
          <c:tx>
            <c:strRef>
              <c:f>'Metriche Documenti'!$A$17</c:f>
              <c:strCache>
                <c:ptCount val="1"/>
                <c:pt idx="0">
                  <c:v>Norme di progetto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Documenti'!$B$17:$C$17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5945-436F-ACF0-44F9517A41AF}"/>
            </c:ext>
          </c:extLst>
        </c:ser>
        <c:ser>
          <c:idx val="12"/>
          <c:order val="5"/>
          <c:tx>
            <c:strRef>
              <c:f>'Metriche Documenti'!$A$18</c:f>
              <c:strCache>
                <c:ptCount val="1"/>
                <c:pt idx="0">
                  <c:v>Studio di fattibilità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Documenti'!$B$18:$C$18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945-436F-ACF0-44F9517A41AF}"/>
            </c:ext>
          </c:extLst>
        </c:ser>
        <c:ser>
          <c:idx val="13"/>
          <c:order val="6"/>
          <c:tx>
            <c:strRef>
              <c:f>'Metriche Documenti'!$A$19</c:f>
              <c:strCache>
                <c:ptCount val="1"/>
                <c:pt idx="0">
                  <c:v>Media verbali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Documenti'!$B$19:$C$19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5945-436F-ACF0-44F9517A41AF}"/>
            </c:ext>
          </c:extLst>
        </c:ser>
        <c:ser>
          <c:idx val="14"/>
          <c:order val="7"/>
          <c:tx>
            <c:strRef>
              <c:f>'Metriche Documenti'!$A$20</c:f>
              <c:strCache>
                <c:ptCount val="1"/>
                <c:pt idx="0">
                  <c:v>Accettazione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bg1">
                  <a:alpha val="0"/>
                </a:schemeClr>
              </a:solidFill>
            </c:spPr>
          </c:marker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Documenti'!$B$20:$C$20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5945-436F-ACF0-44F9517A4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Indice di Gulpease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'Metriche Documenti'!$A$3</c:f>
              <c:strCache>
                <c:ptCount val="1"/>
                <c:pt idx="0">
                  <c:v>Analisi dei requisiti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Documenti'!$B$3:$C$3</c:f>
              <c:numCache>
                <c:formatCode>General</c:formatCode>
                <c:ptCount val="2"/>
                <c:pt idx="0">
                  <c:v>70</c:v>
                </c:pt>
                <c:pt idx="1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5945-436F-ACF0-44F9517A41AF}"/>
            </c:ext>
          </c:extLst>
        </c:ser>
        <c:ser>
          <c:idx val="8"/>
          <c:order val="1"/>
          <c:tx>
            <c:strRef>
              <c:f>'Metriche Documenti'!$A$4</c:f>
              <c:strCache>
                <c:ptCount val="1"/>
                <c:pt idx="0">
                  <c:v>Piano di progetto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Documenti'!$B$4:$C$4</c:f>
              <c:numCache>
                <c:formatCode>General</c:formatCode>
                <c:ptCount val="2"/>
                <c:pt idx="0">
                  <c:v>65</c:v>
                </c:pt>
                <c:pt idx="1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945-436F-ACF0-44F9517A41AF}"/>
            </c:ext>
          </c:extLst>
        </c:ser>
        <c:ser>
          <c:idx val="9"/>
          <c:order val="2"/>
          <c:tx>
            <c:strRef>
              <c:f>'Metriche Documenti'!$A$5</c:f>
              <c:strCache>
                <c:ptCount val="1"/>
                <c:pt idx="0">
                  <c:v>Piano di qualifica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Documenti'!$B$5:$C$5</c:f>
              <c:numCache>
                <c:formatCode>General</c:formatCode>
                <c:ptCount val="2"/>
                <c:pt idx="0">
                  <c:v>67</c:v>
                </c:pt>
                <c:pt idx="1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5945-436F-ACF0-44F9517A41AF}"/>
            </c:ext>
          </c:extLst>
        </c:ser>
        <c:ser>
          <c:idx val="10"/>
          <c:order val="3"/>
          <c:tx>
            <c:strRef>
              <c:f>'Metriche Documenti'!$A$6</c:f>
              <c:strCache>
                <c:ptCount val="1"/>
                <c:pt idx="0">
                  <c:v>Glossario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Documenti'!$B$6:$C$6</c:f>
              <c:numCache>
                <c:formatCode>General</c:formatCode>
                <c:ptCount val="2"/>
                <c:pt idx="0">
                  <c:v>71</c:v>
                </c:pt>
                <c:pt idx="1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945-436F-ACF0-44F9517A41AF}"/>
            </c:ext>
          </c:extLst>
        </c:ser>
        <c:ser>
          <c:idx val="11"/>
          <c:order val="4"/>
          <c:tx>
            <c:strRef>
              <c:f>'Metriche Documenti'!$A$7</c:f>
              <c:strCache>
                <c:ptCount val="1"/>
                <c:pt idx="0">
                  <c:v>Norme di progetto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Documenti'!$B$7:$C$7</c:f>
              <c:numCache>
                <c:formatCode>General</c:formatCode>
                <c:ptCount val="2"/>
                <c:pt idx="0">
                  <c:v>77</c:v>
                </c:pt>
                <c:pt idx="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5945-436F-ACF0-44F9517A41AF}"/>
            </c:ext>
          </c:extLst>
        </c:ser>
        <c:ser>
          <c:idx val="12"/>
          <c:order val="5"/>
          <c:tx>
            <c:strRef>
              <c:f>'Metriche Documenti'!$A$8</c:f>
              <c:strCache>
                <c:ptCount val="1"/>
                <c:pt idx="0">
                  <c:v>Studio di fattibilità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Documenti'!$B$8:$C$8</c:f>
              <c:numCache>
                <c:formatCode>General</c:formatCode>
                <c:ptCount val="2"/>
                <c:pt idx="0">
                  <c:v>73</c:v>
                </c:pt>
                <c:pt idx="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945-436F-ACF0-44F9517A41AF}"/>
            </c:ext>
          </c:extLst>
        </c:ser>
        <c:ser>
          <c:idx val="13"/>
          <c:order val="6"/>
          <c:tx>
            <c:strRef>
              <c:f>'Metriche Documenti'!$A$9</c:f>
              <c:strCache>
                <c:ptCount val="1"/>
                <c:pt idx="0">
                  <c:v>Media verbali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Documenti'!$B$9:$C$9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5945-436F-ACF0-44F9517A41AF}"/>
            </c:ext>
          </c:extLst>
        </c:ser>
        <c:ser>
          <c:idx val="14"/>
          <c:order val="7"/>
          <c:tx>
            <c:strRef>
              <c:f>'Metriche Documenti'!$A$10</c:f>
              <c:strCache>
                <c:ptCount val="1"/>
                <c:pt idx="0">
                  <c:v>Valore ottimale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bg1">
                  <a:alpha val="0"/>
                </a:schemeClr>
              </a:solidFill>
            </c:spPr>
          </c:marker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Documenti'!$B$10:$C$10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5945-436F-ACF0-44F9517A41AF}"/>
            </c:ext>
          </c:extLst>
        </c:ser>
        <c:ser>
          <c:idx val="0"/>
          <c:order val="8"/>
          <c:tx>
            <c:strRef>
              <c:f>'Metriche Documenti'!$A$11</c:f>
              <c:strCache>
                <c:ptCount val="1"/>
                <c:pt idx="0">
                  <c:v>Valore accettabile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Documenti'!$B$11:$C$11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C36-4511-9C2E-DC60DD7EA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  <c:extLst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9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330363</xdr:colOff>
      <xdr:row>4</xdr:row>
      <xdr:rowOff>110489</xdr:rowOff>
    </xdr:from>
    <xdr:to>
      <xdr:col>13</xdr:col>
      <xdr:colOff>28842</xdr:colOff>
      <xdr:row>19</xdr:row>
      <xdr:rowOff>110489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5665F02-754E-4F97-AC62-692F12C30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380841</xdr:colOff>
      <xdr:row>48</xdr:row>
      <xdr:rowOff>54905</xdr:rowOff>
    </xdr:from>
    <xdr:to>
      <xdr:col>4</xdr:col>
      <xdr:colOff>314908</xdr:colOff>
      <xdr:row>66</xdr:row>
      <xdr:rowOff>147968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1E5AB69-028C-4090-83D1-DCDA7B319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397074</xdr:colOff>
      <xdr:row>48</xdr:row>
      <xdr:rowOff>72890</xdr:rowOff>
    </xdr:from>
    <xdr:to>
      <xdr:col>10</xdr:col>
      <xdr:colOff>493087</xdr:colOff>
      <xdr:row>66</xdr:row>
      <xdr:rowOff>178792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FB51F79-97D5-4553-867B-0070C7559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551448</xdr:colOff>
      <xdr:row>48</xdr:row>
      <xdr:rowOff>110289</xdr:rowOff>
    </xdr:from>
    <xdr:to>
      <xdr:col>15</xdr:col>
      <xdr:colOff>537170</xdr:colOff>
      <xdr:row>67</xdr:row>
      <xdr:rowOff>35717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AFEE335-5C1B-4152-BA7A-942B58A9F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370974</xdr:colOff>
      <xdr:row>67</xdr:row>
      <xdr:rowOff>50132</xdr:rowOff>
    </xdr:from>
    <xdr:to>
      <xdr:col>4</xdr:col>
      <xdr:colOff>305041</xdr:colOff>
      <xdr:row>85</xdr:row>
      <xdr:rowOff>143195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9147EF4-EAE2-41E5-B256-9759B8D0E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391026</xdr:colOff>
      <xdr:row>67</xdr:row>
      <xdr:rowOff>80210</xdr:rowOff>
    </xdr:from>
    <xdr:to>
      <xdr:col>10</xdr:col>
      <xdr:colOff>487039</xdr:colOff>
      <xdr:row>86</xdr:row>
      <xdr:rowOff>5638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81BB997-91FB-4E0E-A9C8-F7B5F5FA7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581527</xdr:colOff>
      <xdr:row>67</xdr:row>
      <xdr:rowOff>120315</xdr:rowOff>
    </xdr:from>
    <xdr:to>
      <xdr:col>15</xdr:col>
      <xdr:colOff>567249</xdr:colOff>
      <xdr:row>86</xdr:row>
      <xdr:rowOff>45743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7E38415-2201-4D27-8269-41D7D9C15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391026</xdr:colOff>
      <xdr:row>86</xdr:row>
      <xdr:rowOff>110289</xdr:rowOff>
    </xdr:from>
    <xdr:to>
      <xdr:col>4</xdr:col>
      <xdr:colOff>366722</xdr:colOff>
      <xdr:row>105</xdr:row>
      <xdr:rowOff>35717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BCCC8EB9-7F6D-4017-9FC2-49358486A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661737</xdr:colOff>
      <xdr:row>86</xdr:row>
      <xdr:rowOff>110289</xdr:rowOff>
    </xdr:from>
    <xdr:to>
      <xdr:col>10</xdr:col>
      <xdr:colOff>757750</xdr:colOff>
      <xdr:row>105</xdr:row>
      <xdr:rowOff>35717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8D7A1BAD-5BFC-4782-9AA4-24767E904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725277</xdr:colOff>
      <xdr:row>20</xdr:row>
      <xdr:rowOff>119350</xdr:rowOff>
    </xdr:from>
    <xdr:to>
      <xdr:col>11</xdr:col>
      <xdr:colOff>587567</xdr:colOff>
      <xdr:row>37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EF4B671-6DB8-474F-9E5B-241A8B189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298281</xdr:colOff>
      <xdr:row>20</xdr:row>
      <xdr:rowOff>120359</xdr:rowOff>
    </xdr:from>
    <xdr:to>
      <xdr:col>5</xdr:col>
      <xdr:colOff>275421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882AA07-9970-4B09-B24E-C17098202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64DA-C1FD-4F90-B8EF-3877AE8C241A}">
  <dimension ref="A9:K13"/>
  <sheetViews>
    <sheetView zoomScale="93" zoomScaleNormal="93" workbookViewId="0">
      <selection activeCell="P15" sqref="P15"/>
    </sheetView>
  </sheetViews>
  <sheetFormatPr defaultRowHeight="14.4" x14ac:dyDescent="0.3"/>
  <cols>
    <col min="1" max="1" width="19.88671875" customWidth="1"/>
    <col min="2" max="2" width="11.33203125" customWidth="1"/>
  </cols>
  <sheetData>
    <row r="9" spans="1:11" x14ac:dyDescent="0.3">
      <c r="A9" t="s">
        <v>39</v>
      </c>
      <c r="B9">
        <f>89 + ((300*D11) -(10*D12))/D13</f>
        <v>58.101931771475549</v>
      </c>
    </row>
    <row r="11" spans="1:11" x14ac:dyDescent="0.3">
      <c r="B11" t="s">
        <v>36</v>
      </c>
      <c r="D11">
        <v>831</v>
      </c>
    </row>
    <row r="12" spans="1:11" x14ac:dyDescent="0.3">
      <c r="B12" t="s">
        <v>37</v>
      </c>
      <c r="D12" s="7">
        <v>55000</v>
      </c>
    </row>
    <row r="13" spans="1:11" x14ac:dyDescent="0.3">
      <c r="B13" t="s">
        <v>38</v>
      </c>
      <c r="D13">
        <v>9732</v>
      </c>
      <c r="K13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2C8E-8587-4B94-82DE-105FC5F151F1}">
  <dimension ref="A1:M40"/>
  <sheetViews>
    <sheetView tabSelected="1" topLeftCell="A36" zoomScale="55" zoomScaleNormal="115" workbookViewId="0">
      <selection activeCell="R18" sqref="R18"/>
    </sheetView>
  </sheetViews>
  <sheetFormatPr defaultRowHeight="14.4" x14ac:dyDescent="0.3"/>
  <cols>
    <col min="1" max="1" width="33.33203125" bestFit="1" customWidth="1"/>
    <col min="2" max="2" width="19.33203125" customWidth="1"/>
    <col min="3" max="11" width="12.6640625" bestFit="1" customWidth="1"/>
    <col min="12" max="12" width="13" customWidth="1"/>
    <col min="13" max="13" width="34.33203125" customWidth="1"/>
  </cols>
  <sheetData>
    <row r="1" spans="1:13" ht="21" x14ac:dyDescent="0.4">
      <c r="A1" s="1" t="s">
        <v>25</v>
      </c>
      <c r="B1" s="9" t="s">
        <v>46</v>
      </c>
      <c r="C1" s="2" t="s">
        <v>3</v>
      </c>
      <c r="D1" s="2" t="s">
        <v>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 x14ac:dyDescent="0.3">
      <c r="A2" s="2" t="s">
        <v>51</v>
      </c>
      <c r="B2" s="6">
        <v>0</v>
      </c>
      <c r="C2">
        <f>(1-(C32/C33))*100</f>
        <v>15.384615384615385</v>
      </c>
      <c r="D2">
        <f>(1-D32/C33)*100</f>
        <v>30.76923076923077</v>
      </c>
      <c r="E2" t="e">
        <f>(1-E32/C33)*100</f>
        <v>#VALUE!</v>
      </c>
      <c r="F2" t="e">
        <f>(1-F32/C33)*100</f>
        <v>#VALUE!</v>
      </c>
      <c r="G2">
        <f>(1-G32/C33)*100</f>
        <v>100</v>
      </c>
      <c r="H2">
        <f>(1-H32/C33)*100</f>
        <v>100</v>
      </c>
      <c r="I2">
        <f>(1-I32/C33)*100</f>
        <v>100</v>
      </c>
      <c r="J2">
        <f>(1-J32/C33)*100</f>
        <v>100</v>
      </c>
      <c r="K2">
        <f>(1-K32/C33)*100</f>
        <v>100</v>
      </c>
      <c r="L2" t="s">
        <v>42</v>
      </c>
      <c r="M2" t="s">
        <v>34</v>
      </c>
    </row>
    <row r="3" spans="1:13" x14ac:dyDescent="0.3">
      <c r="A3" s="2" t="s">
        <v>52</v>
      </c>
      <c r="B3">
        <f>(1-(B36/B37))*100</f>
        <v>0</v>
      </c>
      <c r="C3">
        <f>(1-(C36/C37))*100</f>
        <v>11.111111111111116</v>
      </c>
      <c r="D3">
        <f>(1-(D36/D37))*100</f>
        <v>22.222222222222221</v>
      </c>
    </row>
    <row r="4" spans="1:13" x14ac:dyDescent="0.3">
      <c r="A4" s="2"/>
      <c r="B4" s="6"/>
    </row>
    <row r="5" spans="1:13" x14ac:dyDescent="0.3">
      <c r="A5" s="2" t="s">
        <v>47</v>
      </c>
      <c r="B5" s="6">
        <v>100</v>
      </c>
      <c r="C5">
        <v>100</v>
      </c>
      <c r="D5">
        <v>100</v>
      </c>
      <c r="M5" t="s">
        <v>29</v>
      </c>
    </row>
    <row r="6" spans="1:13" x14ac:dyDescent="0.3">
      <c r="A6" s="2"/>
      <c r="B6" s="6"/>
    </row>
    <row r="7" spans="1:13" x14ac:dyDescent="0.3">
      <c r="A7" s="2" t="s">
        <v>11</v>
      </c>
      <c r="B7" s="6">
        <v>1</v>
      </c>
      <c r="C7">
        <v>5</v>
      </c>
      <c r="D7">
        <v>5</v>
      </c>
      <c r="M7" s="8" t="s">
        <v>43</v>
      </c>
    </row>
    <row r="8" spans="1:13" x14ac:dyDescent="0.3">
      <c r="A8" s="2" t="s">
        <v>50</v>
      </c>
      <c r="B8" s="6">
        <v>15</v>
      </c>
      <c r="C8">
        <v>15</v>
      </c>
      <c r="D8">
        <v>15</v>
      </c>
      <c r="M8" s="8"/>
    </row>
    <row r="9" spans="1:13" x14ac:dyDescent="0.3">
      <c r="A9" s="2" t="s">
        <v>49</v>
      </c>
      <c r="B9" s="6">
        <v>10</v>
      </c>
      <c r="C9">
        <v>10</v>
      </c>
      <c r="D9">
        <v>10</v>
      </c>
      <c r="M9" s="8"/>
    </row>
    <row r="10" spans="1:13" x14ac:dyDescent="0.3">
      <c r="A10" s="2"/>
      <c r="B10" s="6"/>
      <c r="M10" s="8"/>
    </row>
    <row r="11" spans="1:13" x14ac:dyDescent="0.3">
      <c r="A11" s="2" t="s">
        <v>12</v>
      </c>
      <c r="B11" s="2"/>
      <c r="M11" t="s">
        <v>30</v>
      </c>
    </row>
    <row r="12" spans="1:13" x14ac:dyDescent="0.3">
      <c r="A12" s="2" t="s">
        <v>50</v>
      </c>
      <c r="B12" s="6">
        <v>60</v>
      </c>
      <c r="C12">
        <v>60</v>
      </c>
      <c r="D12">
        <v>60</v>
      </c>
      <c r="M12" s="8"/>
    </row>
    <row r="13" spans="1:13" x14ac:dyDescent="0.3">
      <c r="A13" s="2" t="s">
        <v>49</v>
      </c>
      <c r="B13" s="6">
        <v>80</v>
      </c>
      <c r="C13">
        <v>80</v>
      </c>
      <c r="D13">
        <v>80</v>
      </c>
      <c r="M13" s="8"/>
    </row>
    <row r="14" spans="1:13" x14ac:dyDescent="0.3">
      <c r="A14" s="2"/>
      <c r="B14" s="6"/>
      <c r="M14" s="8"/>
    </row>
    <row r="15" spans="1:13" x14ac:dyDescent="0.3">
      <c r="A15" s="2" t="s">
        <v>48</v>
      </c>
      <c r="B15" s="2">
        <v>0</v>
      </c>
      <c r="C15">
        <v>140</v>
      </c>
      <c r="D15">
        <v>600</v>
      </c>
    </row>
    <row r="16" spans="1:13" x14ac:dyDescent="0.3">
      <c r="A16" s="2" t="s">
        <v>50</v>
      </c>
      <c r="B16" s="6">
        <v>5000</v>
      </c>
      <c r="C16">
        <v>5000</v>
      </c>
      <c r="D16">
        <v>5000</v>
      </c>
      <c r="M16" s="8"/>
    </row>
    <row r="17" spans="1:13" x14ac:dyDescent="0.3">
      <c r="A17" s="2" t="s">
        <v>49</v>
      </c>
      <c r="B17" s="6">
        <v>4000</v>
      </c>
      <c r="C17">
        <v>4000</v>
      </c>
      <c r="D17">
        <v>4000</v>
      </c>
      <c r="M17" s="8"/>
    </row>
    <row r="18" spans="1:13" x14ac:dyDescent="0.3">
      <c r="A18" s="2"/>
      <c r="B18" s="6"/>
      <c r="M18" s="8"/>
    </row>
    <row r="19" spans="1:13" x14ac:dyDescent="0.3">
      <c r="A19" s="2" t="s">
        <v>13</v>
      </c>
      <c r="B19" s="6">
        <v>0</v>
      </c>
      <c r="C19">
        <v>1</v>
      </c>
      <c r="D19">
        <v>2</v>
      </c>
      <c r="M19" t="s">
        <v>31</v>
      </c>
    </row>
    <row r="20" spans="1:13" x14ac:dyDescent="0.3">
      <c r="A20" s="2" t="s">
        <v>50</v>
      </c>
      <c r="B20" s="6">
        <v>6</v>
      </c>
      <c r="C20">
        <v>6</v>
      </c>
      <c r="D20">
        <v>6</v>
      </c>
      <c r="M20" s="8"/>
    </row>
    <row r="21" spans="1:13" x14ac:dyDescent="0.3">
      <c r="A21" s="2" t="s">
        <v>49</v>
      </c>
      <c r="B21" s="6">
        <v>5</v>
      </c>
      <c r="C21">
        <v>5</v>
      </c>
      <c r="D21">
        <v>5</v>
      </c>
      <c r="M21" s="8"/>
    </row>
    <row r="22" spans="1:13" x14ac:dyDescent="0.3">
      <c r="A22" s="2"/>
      <c r="B22" s="6"/>
    </row>
    <row r="23" spans="1:13" x14ac:dyDescent="0.3">
      <c r="A23" s="2" t="s">
        <v>14</v>
      </c>
      <c r="B23" s="2">
        <v>2</v>
      </c>
      <c r="C23">
        <v>2</v>
      </c>
      <c r="D23">
        <v>3</v>
      </c>
      <c r="M23" t="s">
        <v>32</v>
      </c>
    </row>
    <row r="24" spans="1:13" x14ac:dyDescent="0.3">
      <c r="A24" s="2" t="s">
        <v>50</v>
      </c>
      <c r="B24" s="6">
        <v>15</v>
      </c>
      <c r="C24">
        <v>15</v>
      </c>
      <c r="D24">
        <v>15</v>
      </c>
      <c r="M24" s="8"/>
    </row>
    <row r="25" spans="1:13" x14ac:dyDescent="0.3">
      <c r="A25" s="2" t="s">
        <v>49</v>
      </c>
      <c r="B25" s="6">
        <v>16</v>
      </c>
      <c r="C25">
        <v>16</v>
      </c>
      <c r="D25">
        <v>16</v>
      </c>
      <c r="M25" s="8"/>
    </row>
    <row r="26" spans="1:13" x14ac:dyDescent="0.3">
      <c r="A26" s="2"/>
      <c r="B26" s="2"/>
    </row>
    <row r="27" spans="1:13" x14ac:dyDescent="0.3">
      <c r="A27" s="2" t="s">
        <v>15</v>
      </c>
      <c r="B27" s="6">
        <v>0</v>
      </c>
      <c r="C27">
        <v>0</v>
      </c>
      <c r="D27">
        <v>0</v>
      </c>
      <c r="M27" t="s">
        <v>33</v>
      </c>
    </row>
    <row r="28" spans="1:13" x14ac:dyDescent="0.3">
      <c r="A28" s="2" t="s">
        <v>50</v>
      </c>
      <c r="B28" s="6">
        <v>30</v>
      </c>
      <c r="C28">
        <v>30</v>
      </c>
      <c r="D28">
        <v>30</v>
      </c>
      <c r="M28" s="8"/>
    </row>
    <row r="29" spans="1:13" x14ac:dyDescent="0.3">
      <c r="A29" s="2" t="s">
        <v>49</v>
      </c>
      <c r="B29" s="6">
        <v>20</v>
      </c>
      <c r="C29">
        <v>20</v>
      </c>
      <c r="D29">
        <v>20</v>
      </c>
      <c r="M29" s="8"/>
    </row>
    <row r="30" spans="1:13" x14ac:dyDescent="0.3">
      <c r="A30" s="2"/>
      <c r="B30" s="2"/>
    </row>
    <row r="31" spans="1:13" x14ac:dyDescent="0.3">
      <c r="A31" s="6" t="s">
        <v>55</v>
      </c>
      <c r="B31" s="6"/>
      <c r="C31">
        <v>2</v>
      </c>
      <c r="D31">
        <v>4</v>
      </c>
    </row>
    <row r="32" spans="1:13" x14ac:dyDescent="0.3">
      <c r="A32" s="6" t="s">
        <v>54</v>
      </c>
      <c r="B32" s="6"/>
      <c r="C32">
        <f>C33-C31</f>
        <v>11</v>
      </c>
      <c r="D32">
        <f>C33-D31</f>
        <v>9</v>
      </c>
      <c r="E32" t="s">
        <v>35</v>
      </c>
      <c r="F32" t="s">
        <v>35</v>
      </c>
    </row>
    <row r="33" spans="1:4" x14ac:dyDescent="0.3">
      <c r="A33" s="6" t="s">
        <v>53</v>
      </c>
      <c r="B33" s="6"/>
      <c r="C33">
        <v>13</v>
      </c>
    </row>
    <row r="34" spans="1:4" x14ac:dyDescent="0.3">
      <c r="A34" s="6"/>
      <c r="B34" s="6"/>
    </row>
    <row r="35" spans="1:4" x14ac:dyDescent="0.3">
      <c r="A35" s="6" t="s">
        <v>56</v>
      </c>
      <c r="B35" s="6">
        <v>0</v>
      </c>
      <c r="C35">
        <v>3</v>
      </c>
      <c r="D35">
        <v>6</v>
      </c>
    </row>
    <row r="36" spans="1:4" x14ac:dyDescent="0.3">
      <c r="A36" s="6" t="s">
        <v>57</v>
      </c>
      <c r="B36">
        <f>B37-B35</f>
        <v>27</v>
      </c>
      <c r="C36">
        <f>C37-C35</f>
        <v>24</v>
      </c>
      <c r="D36">
        <f>D37-D35</f>
        <v>21</v>
      </c>
    </row>
    <row r="37" spans="1:4" x14ac:dyDescent="0.3">
      <c r="A37" s="6" t="s">
        <v>58</v>
      </c>
      <c r="B37" s="6">
        <v>27</v>
      </c>
      <c r="C37">
        <v>27</v>
      </c>
      <c r="D37">
        <v>27</v>
      </c>
    </row>
    <row r="39" spans="1:4" x14ac:dyDescent="0.3">
      <c r="A39" t="s">
        <v>44</v>
      </c>
    </row>
    <row r="40" spans="1:4" x14ac:dyDescent="0.3">
      <c r="A40" t="s">
        <v>45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5200-58CF-498E-834C-4CD9DF998495}">
  <dimension ref="A1:N20"/>
  <sheetViews>
    <sheetView zoomScale="83" workbookViewId="0">
      <selection activeCell="G20" sqref="G20"/>
    </sheetView>
  </sheetViews>
  <sheetFormatPr defaultRowHeight="14.4" x14ac:dyDescent="0.3"/>
  <cols>
    <col min="1" max="1" width="22.21875" customWidth="1"/>
    <col min="2" max="5" width="12.6640625" customWidth="1"/>
    <col min="6" max="14" width="12.6640625" bestFit="1" customWidth="1"/>
  </cols>
  <sheetData>
    <row r="1" spans="1:14" x14ac:dyDescent="0.3">
      <c r="B1" s="10"/>
      <c r="C1" s="10"/>
      <c r="D1" s="10"/>
      <c r="E1" s="10"/>
      <c r="F1" s="3"/>
      <c r="G1" s="4"/>
      <c r="H1" s="4"/>
      <c r="I1" s="4"/>
    </row>
    <row r="2" spans="1:14" ht="21" x14ac:dyDescent="0.4">
      <c r="A2" s="1" t="s">
        <v>16</v>
      </c>
      <c r="B2" s="2" t="s">
        <v>40</v>
      </c>
      <c r="C2" s="2" t="s">
        <v>41</v>
      </c>
      <c r="D2" s="2" t="s">
        <v>3</v>
      </c>
      <c r="E2" s="2" t="s">
        <v>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 x14ac:dyDescent="0.3">
      <c r="A3" s="2" t="s">
        <v>19</v>
      </c>
      <c r="B3">
        <v>70</v>
      </c>
      <c r="C3">
        <v>89</v>
      </c>
    </row>
    <row r="4" spans="1:14" x14ac:dyDescent="0.3">
      <c r="A4" s="2" t="s">
        <v>20</v>
      </c>
      <c r="B4">
        <v>65</v>
      </c>
      <c r="C4">
        <v>85</v>
      </c>
    </row>
    <row r="5" spans="1:14" x14ac:dyDescent="0.3">
      <c r="A5" s="2" t="s">
        <v>21</v>
      </c>
      <c r="B5">
        <v>67</v>
      </c>
      <c r="C5">
        <v>81</v>
      </c>
    </row>
    <row r="6" spans="1:14" x14ac:dyDescent="0.3">
      <c r="A6" s="2" t="s">
        <v>1</v>
      </c>
      <c r="B6">
        <v>71</v>
      </c>
      <c r="C6">
        <v>72</v>
      </c>
    </row>
    <row r="7" spans="1:14" x14ac:dyDescent="0.3">
      <c r="A7" s="2" t="s">
        <v>22</v>
      </c>
      <c r="B7">
        <v>77</v>
      </c>
      <c r="C7">
        <v>73</v>
      </c>
    </row>
    <row r="8" spans="1:14" x14ac:dyDescent="0.3">
      <c r="A8" s="2" t="s">
        <v>0</v>
      </c>
      <c r="B8">
        <v>73</v>
      </c>
      <c r="C8">
        <v>73</v>
      </c>
    </row>
    <row r="9" spans="1:14" x14ac:dyDescent="0.3">
      <c r="A9" s="2" t="s">
        <v>2</v>
      </c>
      <c r="B9">
        <v>70</v>
      </c>
      <c r="C9">
        <v>80</v>
      </c>
    </row>
    <row r="10" spans="1:14" x14ac:dyDescent="0.3">
      <c r="A10" s="2" t="s">
        <v>49</v>
      </c>
      <c r="B10">
        <v>80</v>
      </c>
      <c r="C10">
        <v>80</v>
      </c>
    </row>
    <row r="11" spans="1:14" x14ac:dyDescent="0.3">
      <c r="A11" s="2" t="s">
        <v>50</v>
      </c>
      <c r="B11">
        <v>60</v>
      </c>
      <c r="C11">
        <v>60</v>
      </c>
    </row>
    <row r="12" spans="1:14" ht="21" x14ac:dyDescent="0.4">
      <c r="A12" s="1" t="s">
        <v>17</v>
      </c>
      <c r="B12" s="2" t="s">
        <v>18</v>
      </c>
      <c r="C12" s="2" t="s">
        <v>26</v>
      </c>
      <c r="D12" s="2" t="s">
        <v>27</v>
      </c>
      <c r="E12" s="2" t="s">
        <v>28</v>
      </c>
      <c r="F12" s="2" t="s">
        <v>24</v>
      </c>
      <c r="G12" s="2" t="s">
        <v>3</v>
      </c>
      <c r="H12" s="2" t="s">
        <v>4</v>
      </c>
      <c r="I12" s="2" t="s">
        <v>5</v>
      </c>
      <c r="J12" s="2" t="s">
        <v>6</v>
      </c>
      <c r="K12" s="2" t="s">
        <v>7</v>
      </c>
      <c r="L12" s="2" t="s">
        <v>8</v>
      </c>
      <c r="M12" s="2" t="s">
        <v>9</v>
      </c>
      <c r="N12" s="2" t="s">
        <v>10</v>
      </c>
    </row>
    <row r="13" spans="1:14" x14ac:dyDescent="0.3">
      <c r="A13" s="2" t="s">
        <v>19</v>
      </c>
      <c r="B13">
        <v>0</v>
      </c>
      <c r="C13">
        <v>0</v>
      </c>
    </row>
    <row r="14" spans="1:14" x14ac:dyDescent="0.3">
      <c r="A14" s="2" t="s">
        <v>20</v>
      </c>
      <c r="B14">
        <v>1</v>
      </c>
      <c r="C14">
        <v>0</v>
      </c>
    </row>
    <row r="15" spans="1:14" x14ac:dyDescent="0.3">
      <c r="A15" s="2" t="s">
        <v>21</v>
      </c>
      <c r="B15">
        <v>2</v>
      </c>
      <c r="C15">
        <v>0</v>
      </c>
    </row>
    <row r="16" spans="1:14" x14ac:dyDescent="0.3">
      <c r="A16" s="2" t="s">
        <v>1</v>
      </c>
      <c r="B16">
        <v>4</v>
      </c>
      <c r="C16">
        <v>0</v>
      </c>
    </row>
    <row r="17" spans="1:6" x14ac:dyDescent="0.3">
      <c r="A17" s="2" t="s">
        <v>22</v>
      </c>
      <c r="B17">
        <v>1</v>
      </c>
      <c r="C17">
        <v>0</v>
      </c>
    </row>
    <row r="18" spans="1:6" x14ac:dyDescent="0.3">
      <c r="A18" s="2" t="s">
        <v>0</v>
      </c>
      <c r="B18">
        <v>0</v>
      </c>
      <c r="C18">
        <v>0</v>
      </c>
      <c r="F18" s="5"/>
    </row>
    <row r="19" spans="1:6" x14ac:dyDescent="0.3">
      <c r="A19" s="2" t="s">
        <v>2</v>
      </c>
      <c r="B19">
        <v>2</v>
      </c>
      <c r="C19">
        <v>0</v>
      </c>
    </row>
    <row r="20" spans="1:6" x14ac:dyDescent="0.3">
      <c r="A20" s="2" t="s">
        <v>23</v>
      </c>
      <c r="B20">
        <v>0</v>
      </c>
      <c r="C20">
        <v>0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Metriche Software</vt:lpstr>
      <vt:lpstr>Metriche Documenti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Paolo Scialpi</cp:lastModifiedBy>
  <dcterms:created xsi:type="dcterms:W3CDTF">2021-01-04T08:09:31Z</dcterms:created>
  <dcterms:modified xsi:type="dcterms:W3CDTF">2021-02-15T13:48:26Z</dcterms:modified>
</cp:coreProperties>
</file>