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8471055F-8B4D-492B-AFDE-1BDB2F6D9C96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B36" i="3"/>
  <c r="B3" i="3" s="1"/>
  <c r="C36" i="3"/>
  <c r="C3" i="3" s="1"/>
  <c r="D36" i="3"/>
  <c r="D3" i="3" s="1"/>
  <c r="C2" i="3"/>
  <c r="D32" i="3"/>
  <c r="K2" i="3"/>
  <c r="J2" i="3"/>
  <c r="I2" i="3"/>
  <c r="H2" i="3"/>
  <c r="G2" i="3"/>
  <c r="F2" i="3"/>
  <c r="E2" i="3"/>
  <c r="D2" i="3"/>
  <c r="B9" i="1"/>
</calcChain>
</file>

<file path=xl/sharedStrings.xml><?xml version="1.0" encoding="utf-8"?>
<sst xmlns="http://schemas.openxmlformats.org/spreadsheetml/2006/main" count="96" uniqueCount="55">
  <si>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</si>
  <si>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</si>
  <si>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</si>
  <si>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</si>
  <si>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</si>
  <si>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</si>
  <si>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</si>
  <si>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</si>
  <si>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</si>
  <si>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</si>
  <si>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</si>
  <si>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</si>
  <si>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</si>
  <si>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</si>
  <si>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Metriche Software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</si>
  <si>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</si>
  <si>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</si>
  <si>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</si>
  <si>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</si>
  <si>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</si>
  <si>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</si>
  <si>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</si>
  <si>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</si>
  <si>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</si>
  <si>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</si>
  <si>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</si>
  <si>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%</t>
  </si>
  <si>
    <t>number of decision points + 1</t>
  </si>
  <si>
    <t>linee coomenti</t>
  </si>
  <si>
    <t>linee codice</t>
  </si>
  <si>
    <t>% Versioni browser supportate</t>
  </si>
  <si>
    <t>Tempo medio di risposta in ms</t>
  </si>
  <si>
    <t>Valore ottimale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</si>
  <si>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</si>
  <si>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</si>
  <si>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</si>
  <si>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</si>
  <si>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</si>
  <si>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</si>
  <si>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</si>
  <si>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</si>
  <si>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</si>
  <si>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Analisi</t>
  </si>
  <si>
    <t>Incremento I</t>
  </si>
  <si>
    <t>Incremento II</t>
  </si>
  <si>
    <t>Technology Baseline</t>
  </si>
  <si>
    <t>AdR</t>
  </si>
  <si>
    <t>PdP</t>
  </si>
  <si>
    <t>PdQ</t>
  </si>
  <si>
    <t>Glo</t>
  </si>
  <si>
    <t>NdP</t>
  </si>
  <si>
    <t>SdF</t>
  </si>
  <si>
    <t>Ottimale</t>
  </si>
  <si>
    <t>Accettabile</t>
  </si>
  <si>
    <t>Verbali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</si>
</sst>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AdR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PdP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Documenti'!$B$14:$E$14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PdQ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Documenti'!$B$15:$E$15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Documenti'!$B$16:$E$16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NdP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Documenti'!$B$17:$E$17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SdF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Verbali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Documenti'!$B$19:$E$19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75870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1900822405158E-2"/>
          <c:y val="4.2547437194561478E-2"/>
          <c:w val="0.74897651221488115"/>
          <c:h val="0.86772285019708262"/>
        </c:manualLayout>
      </c:layout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AdR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PdQ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SdF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Verbali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Ottimale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Accettabile</c:v>
                </c:pt>
              </c:strCache>
            </c:strRef>
          </c:tx>
          <c:spPr>
            <a:ln w="25400" cap="sq">
              <a:solidFill>
                <a:srgbClr val="FF0000"/>
              </a:solidFill>
              <a:prstDash val="dash"/>
              <a:round/>
              <a:tailEnd type="none"/>
            </a:ln>
          </c:spPr>
          <c:marker>
            <c:symbol val="none"/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6332288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2784920610388679"/>
          <c:y val="0.14052044926682572"/>
          <c:w val="0.16993293869481491"/>
          <c:h val="0.67254371543591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69537646964763E-2"/>
          <c:y val="5.6576536766423768E-2"/>
          <c:w val="0.64738052906743526"/>
          <c:h val="0.8185985857939807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Software'!$B$2:$D$2</c:f>
              <c:numCache>
                <c:formatCode>General</c:formatCode>
                <c:ptCount val="3"/>
                <c:pt idx="0">
                  <c:v>0</c:v>
                </c:pt>
                <c:pt idx="1">
                  <c:v>9.0909090909090935</c:v>
                </c:pt>
                <c:pt idx="2">
                  <c:v>18.181818181818176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Software'!$B$3:$D$3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6.8181818181818237</c:v>
                </c:pt>
                <c:pt idx="2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5600"/>
        <c:crosses val="autoZero"/>
        <c:crossBetween val="between"/>
        <c:majorUnit val="25"/>
      </c:valAx>
      <c:spPr>
        <a:ln w="0">
          <a:noFill/>
        </a:ln>
      </c:spPr>
    </c:plotArea>
    <c:legend>
      <c:legendPos val="r"/>
      <c:legendEntry>
        <c:idx val="0"/>
        <c:txPr>
          <a:bodyPr rot="0" vert="horz"/>
          <a:lstStyle/>
          <a:p>
            <a:pPr>
              <a:defRPr/>
            </a:pPr>
            <a:endParaRPr lang="it-IT"/>
          </a:p>
        </c:txPr>
      </c:legendEntry>
      <c:legendEntry>
        <c:idx val="1"/>
        <c:txPr>
          <a:bodyPr rot="0" vert="horz"/>
          <a:lstStyle/>
          <a:p>
            <a:pPr>
              <a:defRPr/>
            </a:pPr>
            <a:endParaRPr lang="it-IT"/>
          </a:p>
        </c:txPr>
      </c:legendEntry>
      <c:layout>
        <c:manualLayout>
          <c:xMode val="edge"/>
          <c:yMode val="edge"/>
          <c:x val="0.70483550653406801"/>
          <c:y val="0.23108981817750762"/>
          <c:w val="0.19395724527854624"/>
          <c:h val="0.768167743617995"/>
        </c:manualLayout>
      </c:layout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800"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5581056881208"/>
          <c:y val="7.0531617552022752E-2"/>
          <c:w val="0.54266620041630587"/>
          <c:h val="0.79262593705570639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Software'!$B$7:$D$7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Software'!$B$8:$D$8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Software'!$B$9:$D$9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66499510952209528"/>
          <c:y val="6.7185783410882771E-2"/>
          <c:w val="0.18963550630038922"/>
          <c:h val="0.81433220644306581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690424404832"/>
          <c:y val="7.0369786427446332E-2"/>
          <c:w val="0.44072109868424042"/>
          <c:h val="0.78122501859988802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Software'!$B$15:$D$15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Software'!$B$16:$D$16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Software'!$B$17:$D$17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61310420585324299"/>
          <c:y val="4.8987345024019913E-2"/>
          <c:w val="0.21846614204019274"/>
          <c:h val="0.79966925696658364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cat>
            <c:strRef>
              <c:f>'Metriche Software'!$B$4:$D$4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Software'!$B$5:$D$5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midCat"/>
        <c:majorUnit val="50"/>
        <c:minorUnit val="1"/>
      </c:valAx>
    </c:plotArea>
    <c:legend>
      <c:legendPos val="r"/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Software'!$B$21:$D$21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73520871285330536"/>
          <c:y val="0.10917178062121938"/>
          <c:w val="0.17030118743130965"/>
          <c:h val="0.8025467055020155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800871335648"/>
          <c:y val="6.6721208986396413E-2"/>
          <c:w val="0.51693585032316625"/>
          <c:h val="0.792568202973846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Software'!$B$23:$D$23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Software'!$B$24:$D$24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Software'!$B$25:$D$25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midCat"/>
        <c:majorUnit val="2"/>
      </c:valAx>
    </c:plotArea>
    <c:legend>
      <c:legendPos val="r"/>
      <c:legendEntry>
        <c:idx val="1"/>
        <c:txPr>
          <a:bodyPr rot="0" vert="horz"/>
          <a:lstStyle/>
          <a:p>
            <a:pPr>
              <a:defRPr sz="800"/>
            </a:pPr>
            <a:endParaRPr lang="it-IT"/>
          </a:p>
        </c:txPr>
      </c:legendEntry>
      <c:layout>
        <c:manualLayout>
          <c:xMode val="edge"/>
          <c:yMode val="edge"/>
          <c:x val="0.66335573515654289"/>
          <c:y val="0.11179169609898237"/>
          <c:w val="0.2091506721967557"/>
          <c:h val="0.78854725910515255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Software'!$B$28:$D$28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Software'!$B$29:$D$29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72047564202643644"/>
          <c:y val="0.11414578639490104"/>
          <c:w val="0.17769433850673358"/>
          <c:h val="0.71670804286090128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Software'!$B$12:$D$12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Software'!$B$1:$D$1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Software'!$B$13:$D$13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768"/>
        <c:axId val="126042112"/>
      </c:lineChart>
      <c:catAx>
        <c:axId val="125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  <c:noMultiLvlLbl val="0"/>
      </c:catAx>
      <c:valAx>
        <c:axId val="126042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midCat"/>
      </c:valAx>
    </c:plotArea>
    <c:legend>
      <c:legendPos val="r"/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380842</xdr:colOff>
      <xdr:row>54</xdr:row>
      <xdr:rowOff>6569</xdr:rowOff>
    </xdr:from>
    <xdr:to>
      <xdr:col>3</xdr:col>
      <xdr:colOff>387569</xdr:colOff>
      <xdr:row>62</xdr:row>
      <xdr:rowOff>85396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55488</xdr:colOff>
      <xdr:row>52</xdr:row>
      <xdr:rowOff>137949</xdr:rowOff>
    </xdr:from>
    <xdr:to>
      <xdr:col>10</xdr:col>
      <xdr:colOff>212928</xdr:colOff>
      <xdr:row>63</xdr:row>
      <xdr:rowOff>23121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551448</xdr:colOff>
      <xdr:row>52</xdr:row>
      <xdr:rowOff>177361</xdr:rowOff>
    </xdr:from>
    <xdr:to>
      <xdr:col>15</xdr:col>
      <xdr:colOff>607288</xdr:colOff>
      <xdr:row>63</xdr:row>
      <xdr:rowOff>67088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370974</xdr:colOff>
      <xdr:row>76</xdr:row>
      <xdr:rowOff>72257</xdr:rowOff>
    </xdr:from>
    <xdr:to>
      <xdr:col>4</xdr:col>
      <xdr:colOff>406494</xdr:colOff>
      <xdr:row>82</xdr:row>
      <xdr:rowOff>6930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391025</xdr:colOff>
      <xdr:row>72</xdr:row>
      <xdr:rowOff>118241</xdr:rowOff>
    </xdr:from>
    <xdr:to>
      <xdr:col>10</xdr:col>
      <xdr:colOff>548465</xdr:colOff>
      <xdr:row>82</xdr:row>
      <xdr:rowOff>37009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581527</xdr:colOff>
      <xdr:row>71</xdr:row>
      <xdr:rowOff>78826</xdr:rowOff>
    </xdr:from>
    <xdr:to>
      <xdr:col>16</xdr:col>
      <xdr:colOff>27767</xdr:colOff>
      <xdr:row>82</xdr:row>
      <xdr:rowOff>77113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91</xdr:row>
      <xdr:rowOff>124810</xdr:rowOff>
    </xdr:from>
    <xdr:to>
      <xdr:col>4</xdr:col>
      <xdr:colOff>426546</xdr:colOff>
      <xdr:row>101</xdr:row>
      <xdr:rowOff>67088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91</xdr:row>
      <xdr:rowOff>177362</xdr:rowOff>
    </xdr:from>
    <xdr:to>
      <xdr:col>10</xdr:col>
      <xdr:colOff>819177</xdr:colOff>
      <xdr:row>101</xdr:row>
      <xdr:rowOff>67088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520293</xdr:colOff>
      <xdr:row>23</xdr:row>
      <xdr:rowOff>91966</xdr:rowOff>
    </xdr:from>
    <xdr:to>
      <xdr:col>12</xdr:col>
      <xdr:colOff>782422</xdr:colOff>
      <xdr:row>31</xdr:row>
      <xdr:rowOff>32843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6</xdr:col>
      <xdr:colOff>305146</xdr:colOff>
      <xdr:row>36</xdr:row>
      <xdr:rowOff>116157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D16" sqref="D16"/>
    </sheetView>
  </sheetViews>
  <sheetFormatPr defaultRowHeight="15" x14ac:dyDescent="0.25"/>
  <cols>
    <col min="1" max="1" width="19.85546875" customWidth="1"/>
    <col min="2" max="2" width="11.28515625" customWidth="1"/>
  </cols>
  <sheetData>
    <row r="9" spans="1:11" x14ac:dyDescent="0.25">
      <c r="A9" t="s">
        <v>25</v>
      </c>
      <c r="B9">
        <f>89 + ((300*D11) -(10*D12))/D13</f>
        <v>58.101931771475549</v>
      </c>
    </row>
    <row r="11" spans="1:11" x14ac:dyDescent="0.25">
      <c r="B11" t="s">
        <v>22</v>
      </c>
      <c r="D11">
        <v>831</v>
      </c>
    </row>
    <row r="12" spans="1:11" x14ac:dyDescent="0.25">
      <c r="B12" t="s">
        <v>23</v>
      </c>
      <c r="D12" s="7">
        <v>55000</v>
      </c>
    </row>
    <row r="13" spans="1:11" x14ac:dyDescent="0.25">
      <c r="B13" t="s">
        <v>24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topLeftCell="A28" zoomScale="115" zoomScaleNormal="115" workbookViewId="0">
      <selection activeCell="C53" sqref="C53"/>
    </sheetView>
  </sheetViews>
  <sheetFormatPr defaultRowHeight="15" x14ac:dyDescent="0.25"/>
  <cols>
    <col min="1" max="1" width="33.28515625" bestFit="1" customWidth="1"/>
    <col min="2" max="2" width="19.28515625" customWidth="1"/>
    <col min="3" max="11" width="12.7109375" bestFit="1" customWidth="1"/>
    <col min="12" max="12" width="13" customWidth="1"/>
    <col min="13" max="13" width="34.28515625" customWidth="1"/>
  </cols>
  <sheetData>
    <row r="1" spans="1:13" ht="21" x14ac:dyDescent="0.35">
      <c r="A1" s="1" t="s">
        <v>14</v>
      </c>
      <c r="B1" s="9" t="s">
        <v>45</v>
      </c>
      <c r="C1" s="2" t="s">
        <v>43</v>
      </c>
      <c r="D1" s="2" t="s">
        <v>44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3" x14ac:dyDescent="0.25">
      <c r="A2" s="2" t="s">
        <v>34</v>
      </c>
      <c r="B2" s="6">
        <v>0</v>
      </c>
      <c r="C2">
        <f>(1-(C32/C33))*100</f>
        <v>9.0909090909090935</v>
      </c>
      <c r="D2">
        <f>(1-D32/C33)*100</f>
        <v>18.181818181818176</v>
      </c>
      <c r="E2" t="e">
        <f>(1-E32/C33)*100</f>
        <v>#VALUE!</v>
      </c>
      <c r="F2" t="e">
        <f>(1-F32/C33)*100</f>
        <v>#VALUE!</v>
      </c>
      <c r="G2">
        <f>(1-G32/C33)*100</f>
        <v>100</v>
      </c>
      <c r="H2">
        <f>(1-H32/C33)*100</f>
        <v>100</v>
      </c>
      <c r="I2">
        <f>(1-I32/C33)*100</f>
        <v>100</v>
      </c>
      <c r="J2">
        <f>(1-J32/C33)*100</f>
        <v>100</v>
      </c>
      <c r="K2">
        <f>(1-K32/C33)*100</f>
        <v>100</v>
      </c>
      <c r="L2" t="s">
        <v>26</v>
      </c>
      <c r="M2" t="s">
        <v>20</v>
      </c>
    </row>
    <row r="3" spans="1:13" x14ac:dyDescent="0.25">
      <c r="A3" s="2" t="s">
        <v>35</v>
      </c>
      <c r="B3">
        <f>(1-(B36/B37))*100</f>
        <v>0</v>
      </c>
      <c r="C3">
        <f>(1-(C36/C37))*100</f>
        <v>6.8181818181818237</v>
      </c>
      <c r="D3">
        <f>(1-(D36/D37))*100</f>
        <v>13.636363636363635</v>
      </c>
    </row>
    <row r="4" spans="1:13" x14ac:dyDescent="0.25">
      <c r="A4" s="2"/>
      <c r="B4" s="9" t="s">
        <v>45</v>
      </c>
      <c r="C4" s="2" t="s">
        <v>43</v>
      </c>
      <c r="D4" s="2" t="s">
        <v>44</v>
      </c>
    </row>
    <row r="5" spans="1:13" x14ac:dyDescent="0.25">
      <c r="A5" s="2" t="s">
        <v>30</v>
      </c>
      <c r="B5" s="6">
        <v>100</v>
      </c>
      <c r="C5">
        <v>100</v>
      </c>
      <c r="D5">
        <v>100</v>
      </c>
      <c r="M5" t="s">
        <v>15</v>
      </c>
    </row>
    <row r="6" spans="1:13" x14ac:dyDescent="0.25">
      <c r="A6" s="2"/>
      <c r="B6" s="6"/>
    </row>
    <row r="7" spans="1:13" x14ac:dyDescent="0.25">
      <c r="A7" s="2" t="s">
        <v>7</v>
      </c>
      <c r="B7" s="6">
        <v>1</v>
      </c>
      <c r="C7">
        <v>5</v>
      </c>
      <c r="D7">
        <v>5</v>
      </c>
      <c r="M7" s="8" t="s">
        <v>27</v>
      </c>
    </row>
    <row r="8" spans="1:13" x14ac:dyDescent="0.25">
      <c r="A8" s="2" t="s">
        <v>33</v>
      </c>
      <c r="B8" s="6">
        <v>15</v>
      </c>
      <c r="C8">
        <v>15</v>
      </c>
      <c r="D8">
        <v>15</v>
      </c>
      <c r="M8" s="8"/>
    </row>
    <row r="9" spans="1:13" x14ac:dyDescent="0.25">
      <c r="A9" s="2" t="s">
        <v>32</v>
      </c>
      <c r="B9" s="6">
        <v>10</v>
      </c>
      <c r="C9">
        <v>10</v>
      </c>
      <c r="D9">
        <v>10</v>
      </c>
      <c r="M9" s="8"/>
    </row>
    <row r="10" spans="1:13" x14ac:dyDescent="0.25">
      <c r="A10" s="2"/>
      <c r="B10" s="6"/>
      <c r="M10" s="8"/>
    </row>
    <row r="11" spans="1:13" x14ac:dyDescent="0.25">
      <c r="A11" s="2" t="s">
        <v>8</v>
      </c>
      <c r="B11" s="2"/>
      <c r="M11" t="s">
        <v>16</v>
      </c>
    </row>
    <row r="12" spans="1:13" x14ac:dyDescent="0.25">
      <c r="A12" s="2" t="s">
        <v>33</v>
      </c>
      <c r="B12" s="6">
        <v>60</v>
      </c>
      <c r="C12">
        <v>60</v>
      </c>
      <c r="D12">
        <v>60</v>
      </c>
      <c r="M12" s="8"/>
    </row>
    <row r="13" spans="1:13" x14ac:dyDescent="0.25">
      <c r="A13" s="2" t="s">
        <v>32</v>
      </c>
      <c r="B13" s="6">
        <v>80</v>
      </c>
      <c r="C13">
        <v>80</v>
      </c>
      <c r="D13">
        <v>80</v>
      </c>
      <c r="M13" s="8"/>
    </row>
    <row r="14" spans="1:13" x14ac:dyDescent="0.25">
      <c r="A14" s="2"/>
      <c r="B14" s="6"/>
      <c r="M14" s="8"/>
    </row>
    <row r="15" spans="1:13" x14ac:dyDescent="0.25">
      <c r="A15" s="2" t="s">
        <v>31</v>
      </c>
      <c r="B15" s="2">
        <v>0</v>
      </c>
      <c r="C15">
        <v>140</v>
      </c>
      <c r="D15">
        <v>600</v>
      </c>
    </row>
    <row r="16" spans="1:13" x14ac:dyDescent="0.25">
      <c r="A16" s="2" t="s">
        <v>33</v>
      </c>
      <c r="B16" s="6">
        <v>5000</v>
      </c>
      <c r="C16">
        <v>5000</v>
      </c>
      <c r="D16">
        <v>5000</v>
      </c>
      <c r="M16" s="8"/>
    </row>
    <row r="17" spans="1:13" x14ac:dyDescent="0.25">
      <c r="A17" s="2" t="s">
        <v>32</v>
      </c>
      <c r="B17" s="6">
        <v>4000</v>
      </c>
      <c r="C17">
        <v>4000</v>
      </c>
      <c r="D17">
        <v>4000</v>
      </c>
      <c r="M17" s="8"/>
    </row>
    <row r="18" spans="1:13" x14ac:dyDescent="0.25">
      <c r="A18" s="2"/>
      <c r="B18" s="6"/>
      <c r="M18" s="8"/>
    </row>
    <row r="19" spans="1:13" x14ac:dyDescent="0.25">
      <c r="A19" s="2" t="s">
        <v>9</v>
      </c>
      <c r="B19" s="6">
        <v>0</v>
      </c>
      <c r="C19">
        <v>1</v>
      </c>
      <c r="D19">
        <v>3</v>
      </c>
      <c r="M19" t="s">
        <v>17</v>
      </c>
    </row>
    <row r="20" spans="1:13" x14ac:dyDescent="0.25">
      <c r="A20" s="2" t="s">
        <v>33</v>
      </c>
      <c r="B20" s="6">
        <v>6</v>
      </c>
      <c r="C20">
        <v>6</v>
      </c>
      <c r="D20">
        <v>6</v>
      </c>
      <c r="M20" s="8"/>
    </row>
    <row r="21" spans="1:13" x14ac:dyDescent="0.25">
      <c r="A21" s="2" t="s">
        <v>32</v>
      </c>
      <c r="B21" s="6">
        <v>5</v>
      </c>
      <c r="C21">
        <v>5</v>
      </c>
      <c r="D21">
        <v>5</v>
      </c>
      <c r="M21" s="8"/>
    </row>
    <row r="22" spans="1:13" x14ac:dyDescent="0.25">
      <c r="A22" s="2"/>
      <c r="B22" s="6"/>
    </row>
    <row r="23" spans="1:13" x14ac:dyDescent="0.25">
      <c r="A23" s="2" t="s">
        <v>10</v>
      </c>
      <c r="B23" s="2">
        <v>10</v>
      </c>
      <c r="C23">
        <v>2</v>
      </c>
      <c r="D23">
        <v>4</v>
      </c>
      <c r="M23" t="s">
        <v>18</v>
      </c>
    </row>
    <row r="24" spans="1:13" x14ac:dyDescent="0.25">
      <c r="A24" s="2" t="s">
        <v>33</v>
      </c>
      <c r="B24" s="6">
        <v>15</v>
      </c>
      <c r="C24">
        <v>15</v>
      </c>
      <c r="D24">
        <v>15</v>
      </c>
      <c r="M24" s="8"/>
    </row>
    <row r="25" spans="1:13" x14ac:dyDescent="0.25">
      <c r="A25" s="2" t="s">
        <v>32</v>
      </c>
      <c r="B25" s="6">
        <v>16</v>
      </c>
      <c r="C25">
        <v>16</v>
      </c>
      <c r="D25">
        <v>16</v>
      </c>
      <c r="M25" s="8"/>
    </row>
    <row r="26" spans="1:13" x14ac:dyDescent="0.25">
      <c r="A26" s="2"/>
      <c r="B26" s="2"/>
    </row>
    <row r="27" spans="1:13" x14ac:dyDescent="0.25">
      <c r="A27" s="2" t="s">
        <v>11</v>
      </c>
      <c r="B27" s="6">
        <v>0</v>
      </c>
      <c r="C27">
        <v>0</v>
      </c>
      <c r="D27">
        <v>0</v>
      </c>
      <c r="M27" t="s">
        <v>19</v>
      </c>
    </row>
    <row r="28" spans="1:13" x14ac:dyDescent="0.25">
      <c r="A28" s="2" t="s">
        <v>33</v>
      </c>
      <c r="B28" s="6">
        <v>30</v>
      </c>
      <c r="C28">
        <v>30</v>
      </c>
      <c r="D28">
        <v>30</v>
      </c>
      <c r="M28" s="8"/>
    </row>
    <row r="29" spans="1:13" x14ac:dyDescent="0.25">
      <c r="A29" s="2" t="s">
        <v>32</v>
      </c>
      <c r="B29" s="6">
        <v>20</v>
      </c>
      <c r="C29">
        <v>20</v>
      </c>
      <c r="D29">
        <v>20</v>
      </c>
      <c r="M29" s="8"/>
    </row>
    <row r="30" spans="1:13" x14ac:dyDescent="0.25">
      <c r="A30" s="2"/>
      <c r="B30" s="2"/>
    </row>
    <row r="31" spans="1:13" x14ac:dyDescent="0.25">
      <c r="A31" s="6" t="s">
        <v>38</v>
      </c>
      <c r="B31" s="6"/>
      <c r="C31">
        <v>2</v>
      </c>
      <c r="D31">
        <v>4</v>
      </c>
    </row>
    <row r="32" spans="1:13" x14ac:dyDescent="0.25">
      <c r="A32" s="6" t="s">
        <v>37</v>
      </c>
      <c r="B32" s="6"/>
      <c r="C32">
        <f>C33-C31</f>
        <v>20</v>
      </c>
      <c r="D32">
        <f>C33-D31</f>
        <v>18</v>
      </c>
      <c r="E32" t="s">
        <v>21</v>
      </c>
      <c r="F32" t="s">
        <v>21</v>
      </c>
    </row>
    <row r="33" spans="1:4" x14ac:dyDescent="0.25">
      <c r="A33" s="6" t="s">
        <v>36</v>
      </c>
      <c r="B33" s="6"/>
      <c r="C33">
        <v>22</v>
      </c>
    </row>
    <row r="34" spans="1:4" x14ac:dyDescent="0.25">
      <c r="A34" s="6"/>
      <c r="B34" s="6"/>
    </row>
    <row r="35" spans="1:4" x14ac:dyDescent="0.25">
      <c r="A35" s="6" t="s">
        <v>39</v>
      </c>
      <c r="B35" s="6">
        <v>0</v>
      </c>
      <c r="C35">
        <v>3</v>
      </c>
      <c r="D35">
        <v>6</v>
      </c>
    </row>
    <row r="36" spans="1:4" x14ac:dyDescent="0.25">
      <c r="A36" s="6" t="s">
        <v>40</v>
      </c>
      <c r="B36">
        <f>B37-B35</f>
        <v>44</v>
      </c>
      <c r="C36">
        <f>C37-C35</f>
        <v>41</v>
      </c>
      <c r="D36">
        <f>D37-D35</f>
        <v>38</v>
      </c>
    </row>
    <row r="37" spans="1:4" x14ac:dyDescent="0.25">
      <c r="A37" s="6" t="s">
        <v>41</v>
      </c>
      <c r="B37" s="6">
        <v>44</v>
      </c>
      <c r="C37">
        <v>44</v>
      </c>
      <c r="D37">
        <v>44</v>
      </c>
    </row>
    <row r="39" spans="1:4" x14ac:dyDescent="0.25">
      <c r="A39" t="s">
        <v>28</v>
      </c>
    </row>
    <row r="40" spans="1:4" x14ac:dyDescent="0.25">
      <c r="A40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A7" zoomScale="115" zoomScaleNormal="115" workbookViewId="0">
      <selection activeCell="G36" sqref="G36"/>
    </sheetView>
  </sheetViews>
  <sheetFormatPr defaultRowHeight="15" x14ac:dyDescent="0.25"/>
  <cols>
    <col min="1" max="1" width="22.28515625" customWidth="1"/>
    <col min="2" max="5" width="12.7109375" customWidth="1"/>
    <col min="6" max="14" width="12.7109375" bestFit="1" customWidth="1"/>
  </cols>
  <sheetData>
    <row r="1" spans="1:14" x14ac:dyDescent="0.25">
      <c r="B1" s="10"/>
      <c r="C1" s="10"/>
      <c r="D1" s="10"/>
      <c r="E1" s="10"/>
      <c r="F1" s="3"/>
      <c r="G1" s="4"/>
      <c r="H1" s="4"/>
      <c r="I1" s="4"/>
    </row>
    <row r="2" spans="1:14" ht="21" x14ac:dyDescent="0.35">
      <c r="A2" s="1" t="s">
        <v>12</v>
      </c>
      <c r="B2" s="2" t="s">
        <v>42</v>
      </c>
      <c r="C2" s="9" t="s">
        <v>45</v>
      </c>
      <c r="D2" s="2" t="s">
        <v>43</v>
      </c>
      <c r="E2" s="2" t="s">
        <v>44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14" x14ac:dyDescent="0.25">
      <c r="A3" s="2" t="s">
        <v>46</v>
      </c>
      <c r="B3">
        <v>70</v>
      </c>
      <c r="C3">
        <v>80</v>
      </c>
      <c r="D3">
        <v>88</v>
      </c>
      <c r="E3">
        <v>89</v>
      </c>
    </row>
    <row r="4" spans="1:14" x14ac:dyDescent="0.25">
      <c r="A4" s="2" t="s">
        <v>47</v>
      </c>
      <c r="B4">
        <v>65</v>
      </c>
      <c r="C4">
        <v>85</v>
      </c>
      <c r="D4">
        <v>85</v>
      </c>
      <c r="E4">
        <v>85</v>
      </c>
    </row>
    <row r="5" spans="1:14" x14ac:dyDescent="0.25">
      <c r="A5" s="2" t="s">
        <v>48</v>
      </c>
      <c r="B5">
        <v>67</v>
      </c>
      <c r="C5">
        <v>81</v>
      </c>
      <c r="D5">
        <v>81</v>
      </c>
      <c r="E5">
        <v>81</v>
      </c>
    </row>
    <row r="6" spans="1:14" x14ac:dyDescent="0.25">
      <c r="A6" s="2" t="s">
        <v>49</v>
      </c>
      <c r="B6">
        <v>71</v>
      </c>
      <c r="C6">
        <v>72</v>
      </c>
      <c r="D6">
        <v>72</v>
      </c>
      <c r="E6">
        <v>72</v>
      </c>
    </row>
    <row r="7" spans="1:14" x14ac:dyDescent="0.25">
      <c r="A7" s="2" t="s">
        <v>50</v>
      </c>
      <c r="B7">
        <v>77</v>
      </c>
      <c r="C7">
        <v>77</v>
      </c>
      <c r="D7">
        <v>73</v>
      </c>
      <c r="E7">
        <v>76</v>
      </c>
    </row>
    <row r="8" spans="1:14" x14ac:dyDescent="0.25">
      <c r="A8" s="2" t="s">
        <v>51</v>
      </c>
      <c r="B8">
        <v>73</v>
      </c>
      <c r="C8">
        <v>73</v>
      </c>
      <c r="D8">
        <v>73</v>
      </c>
      <c r="E8">
        <v>73</v>
      </c>
    </row>
    <row r="9" spans="1:14" x14ac:dyDescent="0.25">
      <c r="A9" s="2" t="s">
        <v>54</v>
      </c>
      <c r="B9">
        <v>70</v>
      </c>
      <c r="C9">
        <v>80</v>
      </c>
      <c r="D9">
        <v>78</v>
      </c>
      <c r="E9">
        <v>83</v>
      </c>
    </row>
    <row r="10" spans="1:14" x14ac:dyDescent="0.25">
      <c r="A10" s="2" t="s">
        <v>52</v>
      </c>
      <c r="B10">
        <v>80</v>
      </c>
      <c r="C10">
        <v>80</v>
      </c>
      <c r="D10">
        <v>80</v>
      </c>
      <c r="E10">
        <v>80</v>
      </c>
    </row>
    <row r="11" spans="1:14" x14ac:dyDescent="0.25">
      <c r="A11" s="2" t="s">
        <v>53</v>
      </c>
      <c r="B11">
        <v>60</v>
      </c>
      <c r="C11">
        <v>60</v>
      </c>
      <c r="D11">
        <v>60</v>
      </c>
      <c r="E11">
        <v>60</v>
      </c>
    </row>
    <row r="12" spans="1:14" ht="21" x14ac:dyDescent="0.35">
      <c r="A12" s="1" t="s">
        <v>13</v>
      </c>
      <c r="B12" s="2" t="s">
        <v>42</v>
      </c>
      <c r="C12" s="9" t="s">
        <v>45</v>
      </c>
      <c r="D12" s="2" t="s">
        <v>43</v>
      </c>
      <c r="E12" s="2" t="s">
        <v>44</v>
      </c>
      <c r="F12" s="2"/>
      <c r="G12" s="2"/>
      <c r="H12" s="2"/>
      <c r="I12" s="2" t="s">
        <v>1</v>
      </c>
      <c r="J12" s="2" t="s">
        <v>2</v>
      </c>
      <c r="K12" s="2" t="s">
        <v>3</v>
      </c>
      <c r="L12" s="2" t="s">
        <v>4</v>
      </c>
      <c r="M12" s="2" t="s">
        <v>5</v>
      </c>
      <c r="N12" s="2" t="s">
        <v>6</v>
      </c>
    </row>
    <row r="13" spans="1:14" x14ac:dyDescent="0.25">
      <c r="A13" s="2" t="s">
        <v>46</v>
      </c>
      <c r="B13">
        <v>0</v>
      </c>
      <c r="C13">
        <v>0</v>
      </c>
      <c r="D13">
        <v>0</v>
      </c>
      <c r="E13">
        <v>0</v>
      </c>
    </row>
    <row r="14" spans="1:14" x14ac:dyDescent="0.25">
      <c r="A14" s="2" t="s">
        <v>47</v>
      </c>
      <c r="B14">
        <v>1</v>
      </c>
      <c r="C14">
        <v>0</v>
      </c>
      <c r="D14">
        <v>0</v>
      </c>
      <c r="E14">
        <v>0</v>
      </c>
    </row>
    <row r="15" spans="1:14" x14ac:dyDescent="0.25">
      <c r="A15" s="2" t="s">
        <v>48</v>
      </c>
      <c r="B15">
        <v>2</v>
      </c>
      <c r="C15">
        <v>0</v>
      </c>
      <c r="D15">
        <v>0</v>
      </c>
      <c r="E15">
        <v>0</v>
      </c>
    </row>
    <row r="16" spans="1:14" x14ac:dyDescent="0.25">
      <c r="A16" s="2" t="s">
        <v>49</v>
      </c>
      <c r="B16">
        <v>4</v>
      </c>
      <c r="C16">
        <v>2</v>
      </c>
      <c r="D16">
        <v>0</v>
      </c>
      <c r="E16">
        <v>0</v>
      </c>
    </row>
    <row r="17" spans="1:6" x14ac:dyDescent="0.25">
      <c r="A17" s="2" t="s">
        <v>50</v>
      </c>
      <c r="B17">
        <v>1</v>
      </c>
      <c r="C17">
        <v>0</v>
      </c>
      <c r="D17">
        <v>0</v>
      </c>
      <c r="E17">
        <v>0</v>
      </c>
    </row>
    <row r="18" spans="1:6" x14ac:dyDescent="0.25">
      <c r="A18" s="2" t="s">
        <v>51</v>
      </c>
      <c r="B18">
        <v>0</v>
      </c>
      <c r="C18">
        <v>0</v>
      </c>
      <c r="D18">
        <v>0</v>
      </c>
      <c r="E18">
        <v>0</v>
      </c>
      <c r="F18" s="5"/>
    </row>
    <row r="19" spans="1:6" x14ac:dyDescent="0.25">
      <c r="A19" s="2" t="s">
        <v>54</v>
      </c>
      <c r="B19">
        <v>2</v>
      </c>
      <c r="C19">
        <v>1</v>
      </c>
      <c r="D19">
        <v>0</v>
      </c>
      <c r="E19">
        <v>0</v>
      </c>
    </row>
    <row r="20" spans="1:6" x14ac:dyDescent="0.25">
      <c r="A20" s="2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2021-02-21T16:10:36Z</dcterms:modified>
</cp:coreProperties>
</file>