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cbuch\Daten\HTL\4BHIF\Syp\BooklessDocs\Planning\"/>
    </mc:Choice>
  </mc:AlternateContent>
  <xr:revisionPtr revIDLastSave="0" documentId="13_ncr:1_{79F9B9C2-FD97-4F11-8157-C6073BF19323}" xr6:coauthVersionLast="45" xr6:coauthVersionMax="45" xr10:uidLastSave="{00000000-0000-0000-0000-000000000000}"/>
  <bookViews>
    <workbookView xWindow="-108" yWindow="-108" windowWidth="23256" windowHeight="12576" activeTab="1" xr2:uid="{E31EAF4E-D57A-42E8-AFD9-A1E179587F3D}"/>
  </bookViews>
  <sheets>
    <sheet name="Einleitung" sheetId="2" r:id="rId1"/>
    <sheet name="ToDo List" sheetId="1" r:id="rId2"/>
  </sheets>
  <definedNames>
    <definedName name="_xlnm._FilterDatabase" localSheetId="1" hidden="1">'ToDo List'!$A$3:$H$3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I50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4" i="1"/>
  <c r="O5" i="1"/>
  <c r="O6" i="1"/>
  <c r="O7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" i="1"/>
  <c r="J44" i="1" l="1"/>
  <c r="J43" i="1"/>
  <c r="R37" i="1"/>
  <c r="S37" i="1"/>
  <c r="F28" i="1" l="1"/>
  <c r="R12" i="1"/>
  <c r="S12" i="1"/>
  <c r="R36" i="1"/>
  <c r="S36" i="1"/>
  <c r="R35" i="1"/>
  <c r="S35" i="1"/>
  <c r="R34" i="1"/>
  <c r="S34" i="1"/>
  <c r="F6" i="1"/>
  <c r="F11" i="1"/>
  <c r="F32" i="1"/>
  <c r="F10" i="1" l="1"/>
  <c r="F5" i="1"/>
  <c r="R32" i="1"/>
  <c r="S32" i="1"/>
  <c r="R33" i="1" l="1"/>
  <c r="S33" i="1"/>
  <c r="R31" i="1"/>
  <c r="S31" i="1"/>
  <c r="F29" i="1"/>
  <c r="R27" i="1"/>
  <c r="S27" i="1"/>
  <c r="F12" i="1"/>
  <c r="F35" i="1" l="1"/>
  <c r="F34" i="1"/>
  <c r="S28" i="1"/>
  <c r="S29" i="1"/>
  <c r="S30" i="1"/>
  <c r="S38" i="1"/>
  <c r="S39" i="1"/>
  <c r="R30" i="1"/>
  <c r="R38" i="1"/>
  <c r="R39" i="1"/>
  <c r="Q39" i="1"/>
  <c r="P39" i="1"/>
  <c r="F9" i="1"/>
  <c r="F39" i="1"/>
  <c r="F36" i="1"/>
  <c r="F27" i="1"/>
  <c r="F21" i="1"/>
  <c r="F37" i="1"/>
  <c r="R29" i="1"/>
  <c r="R28" i="1"/>
  <c r="R9" i="1" l="1"/>
  <c r="S9" i="1"/>
  <c r="F19" i="1" l="1"/>
  <c r="F38" i="1"/>
  <c r="F31" i="1"/>
  <c r="F7" i="1"/>
  <c r="F30" i="1"/>
  <c r="F22" i="1"/>
  <c r="F13" i="1"/>
  <c r="F8" i="1"/>
  <c r="F23" i="1"/>
  <c r="F24" i="1"/>
  <c r="F33" i="1"/>
  <c r="F25" i="1"/>
  <c r="F20" i="1"/>
  <c r="F14" i="1"/>
  <c r="F15" i="1"/>
  <c r="F16" i="1"/>
  <c r="F17" i="1"/>
  <c r="F18" i="1"/>
  <c r="F26" i="1"/>
  <c r="F4" i="1"/>
  <c r="S5" i="1" l="1"/>
  <c r="S6" i="1"/>
  <c r="S7" i="1"/>
  <c r="S8" i="1"/>
  <c r="S10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4" i="1"/>
  <c r="J42" i="1" l="1"/>
  <c r="G45" i="1" s="1"/>
  <c r="R4" i="1"/>
  <c r="R5" i="1"/>
  <c r="R6" i="1"/>
  <c r="R7" i="1"/>
  <c r="R8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J41" i="1" l="1"/>
  <c r="J45" i="1" s="1"/>
  <c r="K41" i="1" s="1"/>
  <c r="G44" i="1" l="1"/>
  <c r="G47" i="1" s="1"/>
  <c r="K44" i="1" l="1"/>
  <c r="K43" i="1"/>
  <c r="K42" i="1"/>
  <c r="K45" i="1"/>
</calcChain>
</file>

<file path=xl/sharedStrings.xml><?xml version="1.0" encoding="utf-8"?>
<sst xmlns="http://schemas.openxmlformats.org/spreadsheetml/2006/main" count="70" uniqueCount="59">
  <si>
    <t>in den Einstellungen die Sprache ändern können</t>
  </si>
  <si>
    <t>Erledigt</t>
  </si>
  <si>
    <t>Nein</t>
  </si>
  <si>
    <t>Wichtigkeit</t>
  </si>
  <si>
    <t>F</t>
  </si>
  <si>
    <t>NA</t>
  </si>
  <si>
    <t>Aufwand</t>
  </si>
  <si>
    <t>Leistung</t>
  </si>
  <si>
    <t>Nr</t>
  </si>
  <si>
    <t>Chirs ABS</t>
  </si>
  <si>
    <t>Chris Now</t>
  </si>
  <si>
    <t>Robert NOW</t>
  </si>
  <si>
    <t>Robert ABS</t>
  </si>
  <si>
    <t>Todo list +ideen</t>
  </si>
  <si>
    <t>Gesamte Stunden</t>
  </si>
  <si>
    <t>Wer hat den Task gemacht?</t>
  </si>
  <si>
    <t>Task Beschreibung</t>
  </si>
  <si>
    <t>Anmerkung</t>
  </si>
  <si>
    <t>&lt;-&gt;</t>
  </si>
  <si>
    <t>Einleitung</t>
  </si>
  <si>
    <t>Sonstiges</t>
  </si>
  <si>
    <t>Das Team</t>
  </si>
  <si>
    <t>Buchberger Christopher</t>
  </si>
  <si>
    <t>Besteht aus  Robert Freiseisen und Christopher Buchberger. Auch bekannt als Buchfrei.                                                                          (Oder auch als Freibuch aus dem Jahre 2018)</t>
  </si>
  <si>
    <t>Um was handelt es sich hier?</t>
  </si>
  <si>
    <t>Kontakt</t>
  </si>
  <si>
    <t>Erklräung des Projekts</t>
  </si>
  <si>
    <t>Bei jeglichen Fragen oder Change Request wünschen, können Sie sich jederzeit beim mir melden.</t>
  </si>
  <si>
    <t>Foodgent ist ein Kühlschrank Manager und weiß immer welche Lebensmittel im  Kühlschrank sind. Folgende Funktionen sind in der Version 1.0 vorgesehen:   Lebensmittel verwalten, Kochrezepte Verwalten, Einkauflisten erstellen/verschicken/generieren. Barcodes Scannen, Dark/Light Mode unterstüzung, einen Innapp Kauf für die Premium Version die, die maximalen Einträge für alle 3 Listen Lebensmittel/Rezepte/Einkaufsliste wegmacht und einige Premium Einstelungen um die App weiter zu Personalisieren.</t>
  </si>
  <si>
    <t>Tel. 067762390005</t>
  </si>
  <si>
    <t>c.buchberger01@gmail.com</t>
  </si>
  <si>
    <t>FoodGent</t>
  </si>
  <si>
    <t>By Buchfrei</t>
  </si>
  <si>
    <t>Dein Persönlicher Lebensmittelbeauftragter</t>
  </si>
  <si>
    <t>Hierbei handelt es sich um die ToDo List für das Projekt FoodGent</t>
  </si>
  <si>
    <t>ToDo List</t>
  </si>
  <si>
    <t>Die ToDo List enthält eine grobe übersicht über die Task die für das Projekt FoodGent vorgesehen werden.</t>
  </si>
  <si>
    <t>Dokumenten Betreuer</t>
  </si>
  <si>
    <t>Chris</t>
  </si>
  <si>
    <t>Robert</t>
  </si>
  <si>
    <t>Stunden Pro Woche (ungefähr)</t>
  </si>
  <si>
    <t>Team</t>
  </si>
  <si>
    <t>Sprint Stunden von Bevor der Aufzeichnung</t>
  </si>
  <si>
    <t>A</t>
  </si>
  <si>
    <t>E</t>
  </si>
  <si>
    <t>B</t>
  </si>
  <si>
    <t>Egger Now</t>
  </si>
  <si>
    <t>Egger ABS</t>
  </si>
  <si>
    <t>Aigner ABS</t>
  </si>
  <si>
    <t>Aigner Now</t>
  </si>
  <si>
    <t>Was muss gemacht werden?</t>
  </si>
  <si>
    <t>Bis X muss das fertig sein</t>
  </si>
  <si>
    <t xml:space="preserve">Sebastian </t>
  </si>
  <si>
    <t xml:space="preserve">Elias </t>
  </si>
  <si>
    <t xml:space="preserve">Robert </t>
  </si>
  <si>
    <t xml:space="preserve">Chris </t>
  </si>
  <si>
    <t>ja</t>
  </si>
  <si>
    <t>Excel auf 4 Personen umschreiben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</si>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</sst>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&quot;h&quot;"/>
    <numFmt numFmtId="165" formatCode="0.000000%"/>
  </numFmts>
  <fonts count="2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Symbol"/>
      <family val="1"/>
      <charset val="2"/>
    </font>
    <font>
      <sz val="10"/>
      <color rgb="FFEC7C30"/>
      <name val="Arial"/>
      <family val="2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Barcode"/>
    </font>
    <font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Arial"/>
      <family val="2"/>
    </font>
    <font>
      <sz val="36"/>
      <color rgb="FFFF0000"/>
      <name val="Algerian"/>
      <family val="5"/>
    </font>
    <font>
      <b/>
      <sz val="18"/>
      <color theme="1"/>
      <name val="Arial Black"/>
      <family val="2"/>
    </font>
    <font>
      <u/>
      <sz val="11"/>
      <color theme="10"/>
      <name val="Calibri"/>
      <family val="2"/>
      <scheme val="minor"/>
    </font>
    <font>
      <sz val="26"/>
      <color theme="1"/>
      <name val="Arial Black"/>
      <family val="2"/>
    </font>
    <font>
      <sz val="12"/>
      <color theme="1"/>
      <name val="Calibri"/>
      <family val="2"/>
      <scheme val="minor"/>
    </font>
    <font>
      <sz val="20"/>
      <color theme="1"/>
      <name val="Arial Black"/>
      <family val="2"/>
    </font>
    <font>
      <sz val="12"/>
      <color theme="1"/>
      <name val="Arial Black"/>
      <family val="2"/>
    </font>
    <font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2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0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2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wrapText="1"/>
    </xf>
    <xf numFmtId="0" fontId="11" fillId="2" borderId="0" xfId="0" applyFont="1" applyFill="1" applyBorder="1" applyAlignment="1">
      <alignment horizontal="center" vertical="center" wrapText="1"/>
    </xf>
    <xf numFmtId="10" fontId="9" fillId="2" borderId="0" xfId="0" applyNumberFormat="1" applyFont="1" applyFill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1" xfId="0" applyBorder="1"/>
    <xf numFmtId="9" fontId="0" fillId="0" borderId="0" xfId="1" applyFont="1"/>
    <xf numFmtId="0" fontId="8" fillId="2" borderId="14" xfId="0" applyFont="1" applyFill="1" applyBorder="1" applyAlignment="1">
      <alignment vertical="top" wrapText="1"/>
    </xf>
    <xf numFmtId="0" fontId="4" fillId="2" borderId="15" xfId="0" applyFont="1" applyFill="1" applyBorder="1" applyAlignment="1">
      <alignment vertical="top" wrapText="1"/>
    </xf>
    <xf numFmtId="0" fontId="8" fillId="2" borderId="15" xfId="0" applyFont="1" applyFill="1" applyBorder="1" applyAlignment="1">
      <alignment vertical="top" wrapText="1"/>
    </xf>
    <xf numFmtId="0" fontId="0" fillId="0" borderId="16" xfId="0" applyBorder="1" applyAlignment="1">
      <alignment wrapText="1"/>
    </xf>
    <xf numFmtId="0" fontId="4" fillId="2" borderId="12" xfId="0" applyFont="1" applyFill="1" applyBorder="1"/>
    <xf numFmtId="0" fontId="4" fillId="2" borderId="12" xfId="0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wrapText="1"/>
    </xf>
    <xf numFmtId="0" fontId="0" fillId="2" borderId="12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0" xfId="0" applyFill="1"/>
    <xf numFmtId="0" fontId="0" fillId="3" borderId="7" xfId="0" applyFill="1" applyBorder="1"/>
    <xf numFmtId="0" fontId="0" fillId="3" borderId="7" xfId="0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0" xfId="0" applyFill="1" applyAlignment="1">
      <alignment vertical="top"/>
    </xf>
    <xf numFmtId="0" fontId="0" fillId="3" borderId="7" xfId="0" applyFill="1" applyBorder="1" applyAlignment="1">
      <alignment vertical="top"/>
    </xf>
    <xf numFmtId="0" fontId="0" fillId="0" borderId="0" xfId="0" applyAlignment="1">
      <alignment vertical="top"/>
    </xf>
    <xf numFmtId="0" fontId="0" fillId="3" borderId="7" xfId="0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6" borderId="6" xfId="0" applyFill="1" applyBorder="1"/>
    <xf numFmtId="0" fontId="0" fillId="6" borderId="0" xfId="0" applyFill="1"/>
    <xf numFmtId="0" fontId="0" fillId="6" borderId="7" xfId="0" applyFill="1" applyBorder="1"/>
    <xf numFmtId="0" fontId="14" fillId="6" borderId="8" xfId="2" applyFill="1" applyBorder="1"/>
    <xf numFmtId="0" fontId="0" fillId="6" borderId="9" xfId="0" applyFill="1" applyBorder="1"/>
    <xf numFmtId="0" fontId="0" fillId="6" borderId="10" xfId="0" applyFill="1" applyBorder="1"/>
    <xf numFmtId="0" fontId="0" fillId="3" borderId="7" xfId="0" applyFill="1" applyBorder="1" applyAlignment="1">
      <alignment vertical="top"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vertical="top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4" fillId="2" borderId="0" xfId="0" applyFont="1" applyFill="1" applyBorder="1" applyAlignment="1">
      <alignment vertical="top" wrapText="1"/>
    </xf>
    <xf numFmtId="0" fontId="0" fillId="2" borderId="0" xfId="0" applyFill="1" applyBorder="1"/>
    <xf numFmtId="0" fontId="0" fillId="2" borderId="0" xfId="0" applyFill="1" applyBorder="1" applyAlignment="1">
      <alignment vertical="top" wrapText="1"/>
    </xf>
    <xf numFmtId="0" fontId="13" fillId="2" borderId="0" xfId="0" applyFont="1" applyFill="1" applyBorder="1"/>
    <xf numFmtId="0" fontId="4" fillId="2" borderId="0" xfId="0" applyFont="1" applyFill="1" applyAlignment="1">
      <alignment horizontal="center" vertical="center"/>
    </xf>
    <xf numFmtId="0" fontId="20" fillId="2" borderId="0" xfId="0" applyFont="1" applyFill="1"/>
    <xf numFmtId="0" fontId="21" fillId="2" borderId="0" xfId="0" applyFont="1" applyFill="1"/>
    <xf numFmtId="14" fontId="0" fillId="2" borderId="0" xfId="0" applyNumberFormat="1" applyFill="1"/>
    <xf numFmtId="164" fontId="20" fillId="2" borderId="0" xfId="0" applyNumberFormat="1" applyFont="1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8" fillId="2" borderId="14" xfId="0" applyNumberFormat="1" applyFont="1" applyFill="1" applyBorder="1" applyAlignment="1">
      <alignment vertical="top" wrapText="1"/>
    </xf>
    <xf numFmtId="164" fontId="0" fillId="2" borderId="0" xfId="0" applyNumberFormat="1" applyFill="1" applyAlignment="1">
      <alignment horizontal="center" vertical="center"/>
    </xf>
    <xf numFmtId="0" fontId="0" fillId="2" borderId="13" xfId="0" applyFill="1" applyBorder="1" applyAlignment="1">
      <alignment horizontal="center" vertical="center" wrapText="1"/>
    </xf>
    <xf numFmtId="10" fontId="9" fillId="2" borderId="20" xfId="0" applyNumberFormat="1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165" fontId="9" fillId="2" borderId="20" xfId="0" applyNumberFormat="1" applyFont="1" applyFill="1" applyBorder="1" applyAlignment="1">
      <alignment vertical="center" wrapText="1"/>
    </xf>
    <xf numFmtId="165" fontId="9" fillId="2" borderId="0" xfId="0" applyNumberFormat="1" applyFont="1" applyFill="1" applyBorder="1" applyAlignment="1">
      <alignment vertical="center" wrapText="1"/>
    </xf>
    <xf numFmtId="0" fontId="22" fillId="2" borderId="0" xfId="0" applyFont="1" applyFill="1"/>
    <xf numFmtId="0" fontId="23" fillId="10" borderId="0" xfId="0" applyFont="1" applyFill="1" applyAlignment="1">
      <alignment horizontal="center" vertical="center"/>
    </xf>
    <xf numFmtId="0" fontId="23" fillId="9" borderId="0" xfId="0" applyFont="1" applyFill="1" applyAlignment="1">
      <alignment horizontal="center" vertical="center"/>
    </xf>
    <xf numFmtId="0" fontId="23" fillId="11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4" fillId="2" borderId="21" xfId="0" applyFont="1" applyFill="1" applyBorder="1"/>
    <xf numFmtId="0" fontId="4" fillId="2" borderId="21" xfId="0" applyFont="1" applyFill="1" applyBorder="1" applyAlignment="1">
      <alignment horizontal="center" vertical="center" wrapText="1"/>
    </xf>
    <xf numFmtId="0" fontId="0" fillId="0" borderId="22" xfId="0" applyBorder="1"/>
    <xf numFmtId="0" fontId="1" fillId="3" borderId="23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top" wrapText="1"/>
    </xf>
    <xf numFmtId="0" fontId="0" fillId="4" borderId="19" xfId="0" applyFill="1" applyBorder="1" applyAlignment="1">
      <alignment horizontal="center" vertical="top" wrapText="1"/>
    </xf>
    <xf numFmtId="0" fontId="18" fillId="3" borderId="0" xfId="0" applyFont="1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3" borderId="0" xfId="0" applyFill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vertical="top" wrapText="1"/>
    </xf>
    <xf numFmtId="0" fontId="19" fillId="7" borderId="4" xfId="0" applyFont="1" applyFill="1" applyBorder="1" applyAlignment="1">
      <alignment horizontal="center" vertical="top" wrapText="1"/>
    </xf>
    <xf numFmtId="0" fontId="19" fillId="7" borderId="5" xfId="0" applyFont="1" applyFill="1" applyBorder="1" applyAlignment="1">
      <alignment horizontal="center" vertical="top" wrapText="1"/>
    </xf>
    <xf numFmtId="0" fontId="19" fillId="7" borderId="8" xfId="0" applyFont="1" applyFill="1" applyBorder="1" applyAlignment="1">
      <alignment horizontal="center" vertical="top" wrapText="1"/>
    </xf>
    <xf numFmtId="0" fontId="19" fillId="7" borderId="9" xfId="0" applyFont="1" applyFill="1" applyBorder="1" applyAlignment="1">
      <alignment horizontal="center" vertical="top" wrapText="1"/>
    </xf>
    <xf numFmtId="0" fontId="19" fillId="7" borderId="10" xfId="0" applyFont="1" applyFill="1" applyBorder="1" applyAlignment="1">
      <alignment horizontal="center" vertical="top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/>
    </xf>
    <xf numFmtId="0" fontId="16" fillId="4" borderId="18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17" xfId="0" applyFont="1" applyFill="1" applyBorder="1" applyAlignment="1">
      <alignment horizontal="center" vertical="top"/>
    </xf>
    <xf numFmtId="0" fontId="16" fillId="4" borderId="19" xfId="0" applyFont="1" applyFill="1" applyBorder="1" applyAlignment="1">
      <alignment horizontal="center" vertical="top"/>
    </xf>
    <xf numFmtId="0" fontId="0" fillId="6" borderId="3" xfId="0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wrapText="1"/>
    </xf>
    <xf numFmtId="0" fontId="0" fillId="6" borderId="8" xfId="0" applyFill="1" applyBorder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6" fillId="4" borderId="17" xfId="0" applyFont="1" applyFill="1" applyBorder="1" applyAlignment="1">
      <alignment horizontal="center" vertical="center" wrapText="1"/>
    </xf>
    <xf numFmtId="0" fontId="16" fillId="4" borderId="18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Alignment="1">
      <alignment horizontal="center" wrapText="1"/>
    </xf>
    <xf numFmtId="0" fontId="12" fillId="2" borderId="0" xfId="0" applyFont="1" applyFill="1" applyAlignment="1">
      <alignment horizontal="center" vertical="center"/>
    </xf>
    <xf numFmtId="0" fontId="4" fillId="2" borderId="14" xfId="0" applyFont="1" applyFill="1" applyBorder="1" applyAlignment="1">
      <alignment vertical="top"/>
    </xf>
  </cellXfs>
  <cellStyles count="3">
    <cellStyle name="Link" xfId="2" builtinId="8"/>
    <cellStyle name="Prozent" xfId="1" builtinId="5"/>
    <cellStyle name="Standard" xfId="0" builtinId="0"/>
  </cellStyles>
  <dxfs count="23">
    <dxf>
      <fill>
        <patternFill>
          <bgColor rgb="FF92D050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92D050"/>
        </patternFill>
      </fill>
    </dxf>
    <dxf>
      <font>
        <b/>
        <i val="0"/>
      </font>
      <border>
        <vertical/>
        <horizontal/>
      </border>
    </dxf>
    <dxf>
      <font>
        <b/>
        <i val="0"/>
      </font>
      <border>
        <vertical/>
        <horizontal/>
      </border>
    </dxf>
    <dxf>
      <font>
        <b/>
        <i val="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Fortschritts Anzeige</a:t>
            </a:r>
          </a:p>
          <a:p>
            <a:pPr>
              <a:defRPr/>
            </a:pP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/>
        </a:solidFill>
        <a:ln w="12700" cap="flat" cmpd="sng" algn="ctr">
          <a:solidFill>
            <a:schemeClr val="accent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Stundentafel</a:t>
            </a:r>
          </a:p>
          <a:p>
            <a:pPr>
              <a:defRPr/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C62-4803-9140-06A71498F3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C62-4803-9140-06A71498F3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CFDA-4591-A771-E85BC9A2A3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275-44D4-BFCC-EC27ABB576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'ToDo List'!$I$41:$I$45</c15:sqref>
                  </c15:fullRef>
                </c:ext>
              </c:extLst>
              <c:f>'ToDo List'!$I$41:$I$44</c:f>
              <c:strCache>
                <c:ptCount val="4"/>
                <c:pt idx="0">
                  <c:v>Chris </c:v>
                </c:pt>
                <c:pt idx="1">
                  <c:v>Robert </c:v>
                </c:pt>
                <c:pt idx="2">
                  <c:v>Elias </c:v>
                </c:pt>
                <c:pt idx="3">
                  <c:v>Sebastian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'ToDo List'!$J$41:$J$45</c15:sqref>
                  </c15:fullRef>
                </c:ext>
              </c:extLst>
              <c:f>'ToDo List'!$J$41:$J$44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20</c:v>
                </c:pt>
                <c:pt idx="3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'ToDo List'!$J$45</c15:sqref>
                  <c15:spPr xmlns:c15="http://schemas.microsoft.com/office/drawing/2012/chart"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  <a:sp3d/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FCA-4E0E-BB57-4901378AFF4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131718</xdr:colOff>
      <xdr:row>18</xdr:row>
      <xdr:rowOff>121751</xdr:rowOff>
    </xdr:from>
    <xdr:to>
      <xdr:col>10</xdr:col>
      <xdr:colOff>619695</xdr:colOff>
      <xdr:row>27</xdr:row>
      <xdr:rowOff>68581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77CD61D-E6F7-41B0-A299-F9950D39D5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64038" y="4533731"/>
          <a:ext cx="1280457" cy="1760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2903220</xdr:colOff>
      <xdr:row>41</xdr:row>
      <xdr:rowOff>39189</xdr:rowOff>
    </xdr:from>
    <xdr:to>
      <xdr:col>5</xdr:col>
      <xdr:colOff>158932</xdr:colOff>
      <xdr:row>49</xdr:row>
      <xdr:rowOff>48986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CA7B17B-79BD-4DE1-8A10-056B24776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358776</xdr:colOff>
      <xdr:row>39</xdr:row>
      <xdr:rowOff>306159</xdr:rowOff>
    </xdr:from>
    <xdr:to>
      <xdr:col>4</xdr:col>
      <xdr:colOff>903515</xdr:colOff>
      <xdr:row>52</xdr:row>
      <xdr:rowOff>21771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AD08AAE-7C72-4534-8096-BB68EF5994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c.buchberger01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CAD7-275E-4CE0-8204-62F201D46BC1}">
  <dimension ref="A1:P28"/>
  <sheetViews>
    <sheetView topLeftCell="A4" workbookViewId="0">
      <selection activeCell="E14" sqref="E14"/>
    </sheetView>
  </sheetViews>
  <sheetFormatPr baseColWidth="10" defaultColWidth="11.5546875" defaultRowHeight="14.4"/>
  <sheetData>
    <row r="1" spans="1:16" ht="39">
      <c r="A1" s="125" t="s">
        <v>19</v>
      </c>
      <c r="B1" s="126"/>
      <c r="C1" s="126"/>
      <c r="D1" s="126"/>
      <c r="E1" s="126"/>
      <c r="F1" s="126"/>
      <c r="G1" s="126"/>
      <c r="H1" s="127"/>
      <c r="I1" s="24"/>
      <c r="J1" s="125" t="s">
        <v>20</v>
      </c>
      <c r="K1" s="126"/>
      <c r="L1" s="126"/>
      <c r="M1" s="126"/>
      <c r="N1" s="126"/>
      <c r="O1" s="126"/>
      <c r="P1" s="127"/>
    </row>
    <row r="2" spans="1:16" ht="39">
      <c r="A2" s="128"/>
      <c r="B2" s="129"/>
      <c r="C2" s="129"/>
      <c r="D2" s="129"/>
      <c r="E2" s="129"/>
      <c r="F2" s="129"/>
      <c r="G2" s="129"/>
      <c r="H2" s="130"/>
      <c r="I2" s="24"/>
      <c r="J2" s="128"/>
      <c r="K2" s="129"/>
      <c r="L2" s="129"/>
      <c r="M2" s="129"/>
      <c r="N2" s="129"/>
      <c r="O2" s="129"/>
      <c r="P2" s="130"/>
    </row>
    <row r="3" spans="1:16" ht="39.6" thickBot="1">
      <c r="A3" s="131"/>
      <c r="B3" s="132"/>
      <c r="C3" s="132"/>
      <c r="D3" s="132"/>
      <c r="E3" s="132"/>
      <c r="F3" s="132"/>
      <c r="G3" s="132"/>
      <c r="H3" s="133"/>
      <c r="I3" s="24"/>
      <c r="J3" s="128"/>
      <c r="K3" s="129"/>
      <c r="L3" s="129"/>
      <c r="M3" s="129"/>
      <c r="N3" s="129"/>
      <c r="O3" s="129"/>
      <c r="P3" s="130"/>
    </row>
    <row r="4" spans="1:16" ht="15" thickBot="1">
      <c r="A4" s="25"/>
      <c r="B4" s="26"/>
      <c r="C4" s="26"/>
      <c r="D4" s="26"/>
      <c r="E4" s="26"/>
      <c r="F4" s="26"/>
      <c r="G4" s="26"/>
      <c r="H4" s="27"/>
      <c r="J4" s="25"/>
      <c r="K4" s="26"/>
      <c r="L4" s="26"/>
      <c r="M4" s="26"/>
      <c r="N4" s="26"/>
      <c r="O4" s="26"/>
      <c r="P4" s="27"/>
    </row>
    <row r="5" spans="1:16" ht="16.2" thickBot="1">
      <c r="A5" s="28"/>
      <c r="B5" s="134" t="s">
        <v>37</v>
      </c>
      <c r="C5" s="135"/>
      <c r="D5" s="136"/>
      <c r="E5" s="29"/>
      <c r="F5" s="29"/>
      <c r="G5" s="29"/>
      <c r="H5" s="30"/>
      <c r="J5" s="28"/>
      <c r="K5" s="137" t="s">
        <v>21</v>
      </c>
      <c r="L5" s="138"/>
      <c r="M5" s="139"/>
      <c r="N5" s="29"/>
      <c r="O5" s="29"/>
      <c r="P5" s="30"/>
    </row>
    <row r="6" spans="1:16" ht="15" thickBot="1">
      <c r="A6" s="28"/>
      <c r="B6" s="29"/>
      <c r="C6" s="140" t="s">
        <v>22</v>
      </c>
      <c r="D6" s="141"/>
      <c r="E6" s="29"/>
      <c r="F6" s="29"/>
      <c r="G6" s="29"/>
      <c r="H6" s="30"/>
      <c r="J6" s="28"/>
      <c r="K6" s="29"/>
      <c r="L6" s="29"/>
      <c r="M6" s="29"/>
      <c r="N6" s="29"/>
      <c r="O6" s="29"/>
      <c r="P6" s="30"/>
    </row>
    <row r="7" spans="1:16" ht="15" thickBot="1">
      <c r="A7" s="28"/>
      <c r="B7" s="29"/>
      <c r="C7" s="29"/>
      <c r="D7" s="29"/>
      <c r="E7" s="29"/>
      <c r="F7" s="29"/>
      <c r="G7" s="29"/>
      <c r="H7" s="30"/>
      <c r="J7" s="28"/>
      <c r="K7" s="112" t="s">
        <v>23</v>
      </c>
      <c r="L7" s="113"/>
      <c r="M7" s="113"/>
      <c r="N7" s="113"/>
      <c r="O7" s="114"/>
      <c r="P7" s="30"/>
    </row>
    <row r="8" spans="1:16" ht="16.2" thickBot="1">
      <c r="A8" s="28"/>
      <c r="B8" s="107" t="s">
        <v>24</v>
      </c>
      <c r="C8" s="108"/>
      <c r="D8" s="109"/>
      <c r="E8" s="29"/>
      <c r="F8" s="29"/>
      <c r="G8" s="29"/>
      <c r="H8" s="30"/>
      <c r="J8" s="28"/>
      <c r="K8" s="115"/>
      <c r="L8" s="116"/>
      <c r="M8" s="116"/>
      <c r="N8" s="116"/>
      <c r="O8" s="117"/>
      <c r="P8" s="30"/>
    </row>
    <row r="9" spans="1:16" ht="15" thickBot="1">
      <c r="A9" s="28"/>
      <c r="B9" s="29"/>
      <c r="C9" s="29"/>
      <c r="D9" s="29"/>
      <c r="E9" s="29"/>
      <c r="F9" s="29"/>
      <c r="G9" s="29"/>
      <c r="H9" s="30"/>
      <c r="J9" s="28"/>
      <c r="K9" s="122"/>
      <c r="L9" s="123"/>
      <c r="M9" s="123"/>
      <c r="N9" s="123"/>
      <c r="O9" s="124"/>
      <c r="P9" s="30"/>
    </row>
    <row r="10" spans="1:16" ht="15" thickBot="1">
      <c r="A10" s="28"/>
      <c r="B10" s="101" t="s">
        <v>34</v>
      </c>
      <c r="C10" s="102"/>
      <c r="D10" s="102"/>
      <c r="E10" s="102"/>
      <c r="F10" s="102"/>
      <c r="G10" s="103"/>
      <c r="H10" s="31"/>
      <c r="I10" s="32"/>
      <c r="J10" s="28"/>
      <c r="K10" s="29"/>
      <c r="L10" s="29"/>
      <c r="M10" s="29"/>
      <c r="N10" s="29"/>
      <c r="O10" s="29"/>
      <c r="P10" s="30"/>
    </row>
    <row r="11" spans="1:16" ht="16.2" thickBot="1">
      <c r="A11" s="28"/>
      <c r="B11" s="104"/>
      <c r="C11" s="105"/>
      <c r="D11" s="105"/>
      <c r="E11" s="105"/>
      <c r="F11" s="105"/>
      <c r="G11" s="106"/>
      <c r="H11" s="31"/>
      <c r="I11" s="32"/>
      <c r="J11" s="28"/>
      <c r="K11" s="107" t="s">
        <v>25</v>
      </c>
      <c r="L11" s="108"/>
      <c r="M11" s="109"/>
      <c r="N11" s="29"/>
      <c r="O11" s="29"/>
      <c r="P11" s="30"/>
    </row>
    <row r="12" spans="1:16" ht="15" thickBot="1">
      <c r="A12" s="28"/>
      <c r="B12" s="33"/>
      <c r="C12" s="33"/>
      <c r="D12" s="33"/>
      <c r="E12" s="33"/>
      <c r="F12" s="33"/>
      <c r="G12" s="33"/>
      <c r="H12" s="34"/>
      <c r="I12" s="35"/>
      <c r="J12" s="28"/>
      <c r="K12" s="29"/>
      <c r="L12" s="29"/>
      <c r="M12" s="29"/>
      <c r="N12" s="29"/>
      <c r="O12" s="29"/>
      <c r="P12" s="30"/>
    </row>
    <row r="13" spans="1:16" ht="16.2" thickBot="1">
      <c r="A13" s="28"/>
      <c r="B13" s="110" t="s">
        <v>26</v>
      </c>
      <c r="C13" s="111"/>
      <c r="D13" s="33"/>
      <c r="E13" s="33"/>
      <c r="F13" s="33"/>
      <c r="G13" s="33"/>
      <c r="H13" s="34"/>
      <c r="I13" s="35"/>
      <c r="J13" s="28"/>
      <c r="K13" s="112" t="s">
        <v>27</v>
      </c>
      <c r="L13" s="113"/>
      <c r="M13" s="113"/>
      <c r="N13" s="113"/>
      <c r="O13" s="114"/>
      <c r="P13" s="30"/>
    </row>
    <row r="14" spans="1:16" ht="15" thickBot="1">
      <c r="A14" s="28"/>
      <c r="B14" s="33"/>
      <c r="C14" s="33"/>
      <c r="D14" s="33"/>
      <c r="E14" s="33"/>
      <c r="F14" s="33"/>
      <c r="G14" s="33"/>
      <c r="H14" s="34"/>
      <c r="I14" s="35"/>
      <c r="J14" s="28"/>
      <c r="K14" s="115"/>
      <c r="L14" s="116"/>
      <c r="M14" s="116"/>
      <c r="N14" s="116"/>
      <c r="O14" s="117"/>
      <c r="P14" s="30"/>
    </row>
    <row r="15" spans="1:16" ht="15" customHeight="1">
      <c r="A15" s="28"/>
      <c r="B15" s="101" t="s">
        <v>28</v>
      </c>
      <c r="C15" s="102"/>
      <c r="D15" s="102"/>
      <c r="E15" s="102"/>
      <c r="F15" s="102"/>
      <c r="G15" s="103"/>
      <c r="H15" s="36"/>
      <c r="I15" s="37"/>
      <c r="J15" s="28"/>
      <c r="K15" s="38" t="s">
        <v>29</v>
      </c>
      <c r="L15" s="39"/>
      <c r="M15" s="39"/>
      <c r="N15" s="39"/>
      <c r="O15" s="40"/>
      <c r="P15" s="30"/>
    </row>
    <row r="16" spans="1:16" ht="15" thickBot="1">
      <c r="A16" s="28"/>
      <c r="B16" s="118"/>
      <c r="C16" s="119"/>
      <c r="D16" s="119"/>
      <c r="E16" s="119"/>
      <c r="F16" s="119"/>
      <c r="G16" s="120"/>
      <c r="H16" s="36"/>
      <c r="I16" s="37"/>
      <c r="J16" s="28"/>
      <c r="K16" s="41" t="s">
        <v>30</v>
      </c>
      <c r="L16" s="42"/>
      <c r="M16" s="42"/>
      <c r="N16" s="42"/>
      <c r="O16" s="43"/>
      <c r="P16" s="30"/>
    </row>
    <row r="17" spans="1:16" ht="15" thickBot="1">
      <c r="A17" s="28"/>
      <c r="B17" s="118"/>
      <c r="C17" s="119"/>
      <c r="D17" s="119"/>
      <c r="E17" s="119"/>
      <c r="F17" s="119"/>
      <c r="G17" s="120"/>
      <c r="H17" s="44"/>
      <c r="I17" s="2"/>
      <c r="J17" s="45"/>
      <c r="K17" s="46"/>
      <c r="L17" s="46"/>
      <c r="M17" s="46"/>
      <c r="N17" s="46"/>
      <c r="O17" s="46"/>
      <c r="P17" s="47"/>
    </row>
    <row r="18" spans="1:16" ht="15" thickBot="1">
      <c r="A18" s="28"/>
      <c r="B18" s="118"/>
      <c r="C18" s="119"/>
      <c r="D18" s="119"/>
      <c r="E18" s="119"/>
      <c r="F18" s="119"/>
      <c r="G18" s="120"/>
      <c r="H18" s="36"/>
      <c r="I18" s="37"/>
    </row>
    <row r="19" spans="1:16">
      <c r="A19" s="28"/>
      <c r="B19" s="118"/>
      <c r="C19" s="119"/>
      <c r="D19" s="119"/>
      <c r="E19" s="119"/>
      <c r="F19" s="119"/>
      <c r="G19" s="120"/>
      <c r="H19" s="36"/>
      <c r="I19" s="37"/>
      <c r="J19" s="25"/>
      <c r="K19" s="26"/>
      <c r="L19" s="26"/>
      <c r="M19" s="26"/>
      <c r="N19" s="26"/>
      <c r="O19" s="26"/>
      <c r="P19" s="27"/>
    </row>
    <row r="20" spans="1:16">
      <c r="A20" s="28"/>
      <c r="B20" s="118"/>
      <c r="C20" s="119"/>
      <c r="D20" s="119"/>
      <c r="E20" s="119"/>
      <c r="F20" s="119"/>
      <c r="G20" s="120"/>
      <c r="H20" s="36"/>
      <c r="I20" s="37"/>
      <c r="J20" s="28"/>
      <c r="K20" s="29"/>
      <c r="L20" s="29"/>
      <c r="M20" s="29"/>
      <c r="N20" s="29"/>
      <c r="O20" s="29"/>
      <c r="P20" s="30"/>
    </row>
    <row r="21" spans="1:16">
      <c r="A21" s="28"/>
      <c r="B21" s="118"/>
      <c r="C21" s="119"/>
      <c r="D21" s="119"/>
      <c r="E21" s="119"/>
      <c r="F21" s="119"/>
      <c r="G21" s="120"/>
      <c r="H21" s="36"/>
      <c r="I21" s="37"/>
      <c r="J21" s="28"/>
      <c r="K21" s="29"/>
      <c r="L21" s="29"/>
      <c r="M21" s="29"/>
      <c r="N21" s="29"/>
      <c r="O21" s="29"/>
      <c r="P21" s="30"/>
    </row>
    <row r="22" spans="1:16" ht="15" thickBot="1">
      <c r="A22" s="28"/>
      <c r="B22" s="104"/>
      <c r="C22" s="105"/>
      <c r="D22" s="105"/>
      <c r="E22" s="105"/>
      <c r="F22" s="105"/>
      <c r="G22" s="106"/>
      <c r="H22" s="36"/>
      <c r="I22" s="37"/>
      <c r="J22" s="28"/>
      <c r="K22" s="29"/>
      <c r="L22" s="29"/>
      <c r="M22" s="121" t="s">
        <v>31</v>
      </c>
      <c r="N22" s="93"/>
      <c r="O22" s="93"/>
      <c r="P22" s="30"/>
    </row>
    <row r="23" spans="1:16" ht="15" thickBot="1">
      <c r="A23" s="28"/>
      <c r="B23" s="48"/>
      <c r="C23" s="48"/>
      <c r="D23" s="48"/>
      <c r="E23" s="48"/>
      <c r="F23" s="48"/>
      <c r="G23" s="48"/>
      <c r="H23" s="36"/>
      <c r="I23" s="37"/>
      <c r="J23" s="28"/>
      <c r="K23" s="29"/>
      <c r="L23" s="29"/>
      <c r="M23" s="93"/>
      <c r="N23" s="93"/>
      <c r="O23" s="93"/>
      <c r="P23" s="30"/>
    </row>
    <row r="24" spans="1:16" ht="19.2" thickBot="1">
      <c r="A24" s="28"/>
      <c r="B24" s="89" t="s">
        <v>35</v>
      </c>
      <c r="C24" s="90"/>
      <c r="D24" s="49"/>
      <c r="E24" s="49"/>
      <c r="F24" s="49"/>
      <c r="G24" s="49"/>
      <c r="H24" s="36"/>
      <c r="I24" s="37"/>
      <c r="J24" s="28"/>
      <c r="K24" s="29"/>
      <c r="L24" s="29"/>
      <c r="M24" s="91" t="s">
        <v>32</v>
      </c>
      <c r="N24" s="92"/>
      <c r="O24" s="92"/>
      <c r="P24" s="30"/>
    </row>
    <row r="25" spans="1:16" ht="15" thickBot="1">
      <c r="A25" s="28"/>
      <c r="B25" s="29"/>
      <c r="C25" s="29"/>
      <c r="D25" s="49"/>
      <c r="E25" s="49"/>
      <c r="F25" s="49"/>
      <c r="G25" s="49"/>
      <c r="H25" s="36"/>
      <c r="I25" s="37"/>
      <c r="J25" s="28"/>
      <c r="K25" s="29"/>
      <c r="L25" s="29"/>
      <c r="M25" s="93" t="s">
        <v>33</v>
      </c>
      <c r="N25" s="93"/>
      <c r="O25" s="93"/>
      <c r="P25" s="30"/>
    </row>
    <row r="26" spans="1:16" ht="20.399999999999999" customHeight="1">
      <c r="A26" s="28"/>
      <c r="B26" s="95" t="s">
        <v>36</v>
      </c>
      <c r="C26" s="96"/>
      <c r="D26" s="96"/>
      <c r="E26" s="96"/>
      <c r="F26" s="96"/>
      <c r="G26" s="97"/>
      <c r="H26" s="36"/>
      <c r="I26" s="37"/>
      <c r="J26" s="28"/>
      <c r="K26" s="29"/>
      <c r="L26" s="29"/>
      <c r="M26" s="94"/>
      <c r="N26" s="94"/>
      <c r="O26" s="94"/>
      <c r="P26" s="30"/>
    </row>
    <row r="27" spans="1:16" ht="15" thickBot="1">
      <c r="A27" s="28"/>
      <c r="B27" s="98"/>
      <c r="C27" s="99"/>
      <c r="D27" s="99"/>
      <c r="E27" s="99"/>
      <c r="F27" s="99"/>
      <c r="G27" s="100"/>
      <c r="H27" s="36"/>
      <c r="I27" s="37"/>
      <c r="J27" s="28"/>
      <c r="K27" s="29"/>
      <c r="L27" s="29"/>
      <c r="M27" s="29"/>
      <c r="N27" s="29"/>
      <c r="O27" s="29"/>
      <c r="P27" s="30"/>
    </row>
    <row r="28" spans="1:16" ht="15" thickBot="1">
      <c r="A28" s="45"/>
      <c r="B28" s="46"/>
      <c r="C28" s="46"/>
      <c r="D28" s="46"/>
      <c r="E28" s="46"/>
      <c r="F28" s="46"/>
      <c r="G28" s="46"/>
      <c r="H28" s="47"/>
      <c r="J28" s="45"/>
      <c r="K28" s="46"/>
      <c r="L28" s="46"/>
      <c r="M28" s="46"/>
      <c r="N28" s="46"/>
      <c r="O28" s="46"/>
      <c r="P28" s="47"/>
    </row>
  </sheetData>
  <mergeCells count="17">
    <mergeCell ref="K7:O9"/>
    <mergeCell ref="B8:D8"/>
    <mergeCell ref="A1:H3"/>
    <mergeCell ref="J1:P3"/>
    <mergeCell ref="B5:D5"/>
    <mergeCell ref="K5:M5"/>
    <mergeCell ref="C6:D6"/>
    <mergeCell ref="B24:C24"/>
    <mergeCell ref="M24:O24"/>
    <mergeCell ref="M25:O26"/>
    <mergeCell ref="B26:G27"/>
    <mergeCell ref="B10:G11"/>
    <mergeCell ref="K11:M11"/>
    <mergeCell ref="B13:C13"/>
    <mergeCell ref="K13:O14"/>
    <mergeCell ref="B15:G22"/>
    <mergeCell ref="M22:O23"/>
  </mergeCells>
  <hyperlinks>
    <hyperlink ref="K16" r:id="rId1" xr:uid="{4919112C-C2D3-4A5B-BC97-A86325D4A3D9}"/>
  </hyperlinks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0F123-033B-489A-89E7-A1E8C5E440BF}">
  <sheetPr codeName="Tabelle1"/>
  <dimension ref="A1:BA605"/>
  <sheetViews>
    <sheetView tabSelected="1" topLeftCell="A30" zoomScale="70" zoomScaleNormal="70" workbookViewId="0">
      <selection activeCell="J36" sqref="J36"/>
    </sheetView>
  </sheetViews>
  <sheetFormatPr baseColWidth="10" defaultColWidth="11.5546875" defaultRowHeight="14.4"/>
  <cols>
    <col min="3" max="3" width="66.5546875" style="2" customWidth="1"/>
    <col min="4" max="4" width="14.21875" style="2" customWidth="1"/>
    <col min="5" max="5" width="13.88671875" style="2" customWidth="1"/>
    <col min="6" max="6" width="18.5546875" customWidth="1"/>
    <col min="7" max="7" width="24.109375" customWidth="1"/>
    <col min="8" max="8" width="38.6640625" customWidth="1"/>
    <col min="9" max="9" width="23.5546875" customWidth="1"/>
    <col min="10" max="10" width="18.33203125" customWidth="1"/>
    <col min="11" max="11" width="20.88671875" customWidth="1"/>
    <col min="12" max="12" width="20.44140625" customWidth="1"/>
    <col min="13" max="22" width="11.5546875" customWidth="1"/>
  </cols>
  <sheetData>
    <row r="1" spans="1:53" ht="14.4" customHeight="1">
      <c r="A1" s="5"/>
      <c r="B1" s="145" t="s">
        <v>13</v>
      </c>
      <c r="C1" s="145"/>
      <c r="D1" s="145"/>
      <c r="E1" s="6"/>
      <c r="F1" s="5"/>
      <c r="G1" s="5"/>
      <c r="H1" s="5"/>
      <c r="I1" s="5"/>
      <c r="J1" s="5"/>
      <c r="K1" s="5"/>
      <c r="L1" s="5"/>
      <c r="M1" s="5"/>
      <c r="N1" s="5"/>
      <c r="O1" s="5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</row>
    <row r="2" spans="1:53" ht="21.6" customHeight="1">
      <c r="A2" s="5"/>
      <c r="B2" s="145"/>
      <c r="C2" s="145"/>
      <c r="D2" s="145"/>
      <c r="E2" s="6"/>
      <c r="F2" s="5"/>
      <c r="G2" s="5"/>
      <c r="H2" s="5"/>
      <c r="I2" s="5"/>
      <c r="J2" s="5"/>
      <c r="K2" s="5"/>
      <c r="L2" s="5"/>
      <c r="M2" s="5"/>
      <c r="N2" s="5"/>
      <c r="O2" s="5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</row>
    <row r="3" spans="1:53" ht="36" customHeight="1" thickBot="1">
      <c r="A3" s="18" t="s">
        <v>8</v>
      </c>
      <c r="B3" s="81" t="s">
        <v>1</v>
      </c>
      <c r="C3" s="82" t="s">
        <v>16</v>
      </c>
      <c r="D3" s="19" t="s">
        <v>6</v>
      </c>
      <c r="E3" s="19" t="s">
        <v>7</v>
      </c>
      <c r="F3" s="20" t="s">
        <v>3</v>
      </c>
      <c r="G3" s="52" t="s">
        <v>15</v>
      </c>
      <c r="H3" s="21" t="s">
        <v>17</v>
      </c>
      <c r="I3" s="22"/>
      <c r="J3" s="77" t="s">
        <v>43</v>
      </c>
      <c r="K3" s="5"/>
      <c r="L3" t="s">
        <v>48</v>
      </c>
      <c r="M3" t="s">
        <v>49</v>
      </c>
      <c r="N3" t="s">
        <v>47</v>
      </c>
      <c r="O3" t="s">
        <v>46</v>
      </c>
      <c r="P3" t="s">
        <v>9</v>
      </c>
      <c r="Q3" t="s">
        <v>10</v>
      </c>
      <c r="R3" t="s">
        <v>11</v>
      </c>
      <c r="S3" t="s">
        <v>12</v>
      </c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</row>
    <row r="4" spans="1:53" ht="34.799999999999997" customHeight="1">
      <c r="A4" s="60">
        <v>1</v>
      </c>
      <c r="B4" s="83" t="s">
        <v>2</v>
      </c>
      <c r="C4" s="84" t="s">
        <v>50</v>
      </c>
      <c r="D4" s="88">
        <v>50</v>
      </c>
      <c r="E4" s="88">
        <v>20</v>
      </c>
      <c r="F4" s="17">
        <f t="shared" ref="F4:F38" si="0">IF(B4="nein",U4,-1)</f>
        <v>10</v>
      </c>
      <c r="G4" s="53" t="s">
        <v>43</v>
      </c>
      <c r="H4" s="23" t="s">
        <v>51</v>
      </c>
      <c r="I4" s="7"/>
      <c r="J4" s="78" t="s">
        <v>45</v>
      </c>
      <c r="K4" s="7"/>
      <c r="L4" s="1">
        <f>IF(G4="A",D4,0)</f>
        <v>50</v>
      </c>
      <c r="M4" s="1">
        <f>IF(G4="A",E4,0)</f>
        <v>20</v>
      </c>
      <c r="N4" s="1">
        <f>IF(D4="E",B4,0)</f>
        <v>0</v>
      </c>
      <c r="O4" s="1">
        <f t="shared" ref="O4:O38" si="1">IF(G4="E",E4,0)</f>
        <v>0</v>
      </c>
      <c r="P4" s="1">
        <f>IF(G4="B",D4,0)</f>
        <v>0</v>
      </c>
      <c r="Q4" s="1">
        <f>IF(G4="B",E4,0)</f>
        <v>0</v>
      </c>
      <c r="R4" s="1">
        <f t="shared" ref="R4:R37" si="2">IF(G4="F",E4,0)</f>
        <v>0</v>
      </c>
      <c r="S4">
        <f t="shared" ref="S4:S37" si="3">IF(G4="F",D4,0)</f>
        <v>0</v>
      </c>
      <c r="U4" s="1">
        <v>10</v>
      </c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</row>
    <row r="5" spans="1:53" ht="34.799999999999997" customHeight="1">
      <c r="A5" s="60">
        <v>2</v>
      </c>
      <c r="B5" s="55" t="s">
        <v>56</v>
      </c>
      <c r="C5" s="85" t="s">
        <v>50</v>
      </c>
      <c r="D5" s="88">
        <v>1</v>
      </c>
      <c r="E5" s="88">
        <v>1</v>
      </c>
      <c r="F5" s="11">
        <f t="shared" si="0"/>
        <v>-1</v>
      </c>
      <c r="G5" s="51" t="s">
        <v>45</v>
      </c>
      <c r="H5" s="70" t="s">
        <v>57</v>
      </c>
      <c r="I5" s="72"/>
      <c r="J5" s="79" t="s">
        <v>44</v>
      </c>
      <c r="K5" s="73"/>
      <c r="L5" s="1">
        <f t="shared" ref="L5:L38" si="4">IF(G5="A",D5,0)</f>
        <v>0</v>
      </c>
      <c r="M5" s="1">
        <f t="shared" ref="M5:M38" si="5">IF(G5="A",E5,0)</f>
        <v>0</v>
      </c>
      <c r="N5" s="1">
        <f t="shared" ref="N5:N38" si="6">IF(D5="E",B5,0)</f>
        <v>0</v>
      </c>
      <c r="O5" s="1">
        <f t="shared" si="1"/>
        <v>0</v>
      </c>
      <c r="P5" s="1">
        <f t="shared" ref="P5:P38" si="7">IF(G5="B",D5,0)</f>
        <v>1</v>
      </c>
      <c r="Q5" s="1">
        <f t="shared" ref="Q5:Q38" si="8">IF(G5="B",E5,0)</f>
        <v>1</v>
      </c>
      <c r="R5" s="1">
        <f t="shared" si="2"/>
        <v>0</v>
      </c>
      <c r="S5">
        <f t="shared" si="3"/>
        <v>0</v>
      </c>
      <c r="U5" s="1">
        <v>10</v>
      </c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</row>
    <row r="6" spans="1:53" ht="34.799999999999997" customHeight="1">
      <c r="A6" s="60">
        <v>3</v>
      </c>
      <c r="B6" s="55" t="s">
        <v>56</v>
      </c>
      <c r="C6" s="85" t="s">
        <v>50</v>
      </c>
      <c r="D6" s="88">
        <v>1</v>
      </c>
      <c r="E6" s="88">
        <v>1</v>
      </c>
      <c r="F6" s="11">
        <f t="shared" si="0"/>
        <v>-1</v>
      </c>
      <c r="G6" s="51" t="s">
        <v>44</v>
      </c>
      <c r="H6" s="70" t="s">
        <v>58</v>
      </c>
      <c r="I6" s="74"/>
      <c r="J6" s="80" t="s">
        <v>4</v>
      </c>
      <c r="K6" s="75"/>
      <c r="L6" s="1">
        <f t="shared" si="4"/>
        <v>0</v>
      </c>
      <c r="M6" s="1">
        <f t="shared" si="5"/>
        <v>0</v>
      </c>
      <c r="N6" s="1">
        <f t="shared" si="6"/>
        <v>0</v>
      </c>
      <c r="O6" s="1">
        <f t="shared" si="1"/>
        <v>1</v>
      </c>
      <c r="P6" s="1">
        <f t="shared" si="7"/>
        <v>0</v>
      </c>
      <c r="Q6" s="1">
        <f t="shared" si="8"/>
        <v>0</v>
      </c>
      <c r="R6" s="1">
        <f t="shared" si="2"/>
        <v>0</v>
      </c>
      <c r="S6">
        <f t="shared" si="3"/>
        <v>0</v>
      </c>
      <c r="U6" s="1">
        <v>4</v>
      </c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</row>
    <row r="7" spans="1:53" ht="34.799999999999997" customHeight="1">
      <c r="A7" s="60">
        <v>4</v>
      </c>
      <c r="B7" s="3" t="s">
        <v>56</v>
      </c>
      <c r="C7" s="85" t="s">
        <v>50</v>
      </c>
      <c r="D7" s="88">
        <v>1</v>
      </c>
      <c r="E7" s="88">
        <v>1</v>
      </c>
      <c r="F7" s="11">
        <f t="shared" si="0"/>
        <v>-1</v>
      </c>
      <c r="G7" s="51" t="s">
        <v>4</v>
      </c>
      <c r="H7" s="70" t="s">
        <v>58</v>
      </c>
      <c r="I7" s="74"/>
      <c r="J7" s="75"/>
      <c r="K7" s="75"/>
      <c r="L7" s="1">
        <f t="shared" si="4"/>
        <v>0</v>
      </c>
      <c r="M7" s="1">
        <f t="shared" si="5"/>
        <v>0</v>
      </c>
      <c r="N7" s="1">
        <f t="shared" si="6"/>
        <v>0</v>
      </c>
      <c r="O7" s="1">
        <f>IF(G7="E",E7,0)</f>
        <v>0</v>
      </c>
      <c r="P7" s="1">
        <f t="shared" si="7"/>
        <v>0</v>
      </c>
      <c r="Q7" s="1">
        <f t="shared" si="8"/>
        <v>0</v>
      </c>
      <c r="R7" s="1">
        <f t="shared" si="2"/>
        <v>1</v>
      </c>
      <c r="S7">
        <f t="shared" si="3"/>
        <v>1</v>
      </c>
      <c r="U7" s="1">
        <v>9</v>
      </c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</row>
    <row r="8" spans="1:53" ht="34.799999999999997" customHeight="1">
      <c r="A8" s="60">
        <v>5</v>
      </c>
      <c r="B8" s="3"/>
      <c r="C8" s="85"/>
      <c r="D8" s="88"/>
      <c r="E8" s="88"/>
      <c r="F8" s="11">
        <f t="shared" si="0"/>
        <v>-1</v>
      </c>
      <c r="G8" s="51"/>
      <c r="H8" s="70"/>
      <c r="I8" s="74"/>
      <c r="J8" s="75"/>
      <c r="K8" s="75"/>
      <c r="L8" s="1">
        <f t="shared" si="4"/>
        <v>0</v>
      </c>
      <c r="M8" s="1">
        <f t="shared" si="5"/>
        <v>0</v>
      </c>
      <c r="N8" s="1">
        <f t="shared" si="6"/>
        <v>0</v>
      </c>
      <c r="O8" s="1">
        <f t="shared" si="1"/>
        <v>0</v>
      </c>
      <c r="P8" s="1">
        <f t="shared" si="7"/>
        <v>0</v>
      </c>
      <c r="Q8" s="1">
        <f t="shared" si="8"/>
        <v>0</v>
      </c>
      <c r="R8" s="1">
        <f t="shared" si="2"/>
        <v>0</v>
      </c>
      <c r="S8">
        <f t="shared" si="3"/>
        <v>0</v>
      </c>
      <c r="U8" s="1">
        <v>9</v>
      </c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</row>
    <row r="9" spans="1:53" ht="34.799999999999997" customHeight="1">
      <c r="A9" s="60">
        <v>6</v>
      </c>
      <c r="B9" s="55"/>
      <c r="C9" s="85"/>
      <c r="D9" s="88"/>
      <c r="E9" s="88"/>
      <c r="F9" s="11">
        <f t="shared" si="0"/>
        <v>-1</v>
      </c>
      <c r="G9" s="50"/>
      <c r="H9" s="70"/>
      <c r="I9" s="71"/>
      <c r="J9" s="10"/>
      <c r="K9" s="10"/>
      <c r="L9" s="1">
        <f t="shared" si="4"/>
        <v>0</v>
      </c>
      <c r="M9" s="1">
        <f t="shared" si="5"/>
        <v>0</v>
      </c>
      <c r="N9" s="1">
        <f t="shared" si="6"/>
        <v>0</v>
      </c>
      <c r="O9" s="1">
        <f t="shared" si="1"/>
        <v>0</v>
      </c>
      <c r="P9" s="1">
        <f t="shared" si="7"/>
        <v>0</v>
      </c>
      <c r="Q9" s="1">
        <f t="shared" si="8"/>
        <v>0</v>
      </c>
      <c r="R9" s="1">
        <f t="shared" si="2"/>
        <v>0</v>
      </c>
      <c r="S9">
        <f t="shared" si="3"/>
        <v>0</v>
      </c>
      <c r="U9" s="1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</row>
    <row r="10" spans="1:53" ht="34.799999999999997" customHeight="1">
      <c r="A10" s="60">
        <v>7</v>
      </c>
      <c r="B10" s="55"/>
      <c r="C10" s="85"/>
      <c r="D10" s="88"/>
      <c r="E10" s="88"/>
      <c r="F10" s="11">
        <f t="shared" si="0"/>
        <v>-1</v>
      </c>
      <c r="G10" s="51"/>
      <c r="H10" s="23"/>
      <c r="I10" s="7"/>
      <c r="J10" s="7"/>
      <c r="K10" s="7"/>
      <c r="L10" s="1">
        <f t="shared" si="4"/>
        <v>0</v>
      </c>
      <c r="M10" s="1">
        <f t="shared" si="5"/>
        <v>0</v>
      </c>
      <c r="N10" s="1">
        <f t="shared" si="6"/>
        <v>0</v>
      </c>
      <c r="O10" s="1">
        <f t="shared" si="1"/>
        <v>0</v>
      </c>
      <c r="P10" s="1">
        <f t="shared" si="7"/>
        <v>0</v>
      </c>
      <c r="Q10" s="1">
        <f t="shared" si="8"/>
        <v>0</v>
      </c>
      <c r="R10" s="1">
        <f t="shared" si="2"/>
        <v>0</v>
      </c>
      <c r="S10">
        <f t="shared" si="3"/>
        <v>0</v>
      </c>
      <c r="U10" s="1">
        <v>9</v>
      </c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</row>
    <row r="11" spans="1:53" ht="34.799999999999997" customHeight="1">
      <c r="A11" s="60">
        <v>8</v>
      </c>
      <c r="B11" s="55"/>
      <c r="C11" s="85"/>
      <c r="D11" s="88"/>
      <c r="E11" s="88"/>
      <c r="F11" s="11">
        <f t="shared" si="0"/>
        <v>-1</v>
      </c>
      <c r="G11" s="51"/>
      <c r="H11" s="23"/>
      <c r="I11" s="8"/>
      <c r="J11" s="7"/>
      <c r="K11" s="7"/>
      <c r="L11" s="1">
        <f t="shared" si="4"/>
        <v>0</v>
      </c>
      <c r="M11" s="1">
        <f t="shared" si="5"/>
        <v>0</v>
      </c>
      <c r="N11" s="1">
        <f t="shared" si="6"/>
        <v>0</v>
      </c>
      <c r="O11" s="1">
        <f t="shared" si="1"/>
        <v>0</v>
      </c>
      <c r="P11" s="1">
        <f t="shared" si="7"/>
        <v>0</v>
      </c>
      <c r="Q11" s="1">
        <f t="shared" si="8"/>
        <v>0</v>
      </c>
      <c r="R11" s="1">
        <f t="shared" si="2"/>
        <v>0</v>
      </c>
      <c r="S11">
        <f t="shared" si="3"/>
        <v>0</v>
      </c>
      <c r="U11" s="1">
        <v>2</v>
      </c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</row>
    <row r="12" spans="1:53" ht="34.799999999999997" customHeight="1">
      <c r="A12" s="60">
        <v>9</v>
      </c>
      <c r="B12" s="3"/>
      <c r="C12" s="85"/>
      <c r="D12" s="88"/>
      <c r="E12" s="88"/>
      <c r="F12" s="11">
        <f t="shared" si="0"/>
        <v>-1</v>
      </c>
      <c r="G12" s="50"/>
      <c r="H12" s="23"/>
      <c r="I12" s="8"/>
      <c r="J12" s="7"/>
      <c r="K12" s="7"/>
      <c r="L12" s="1">
        <f t="shared" si="4"/>
        <v>0</v>
      </c>
      <c r="M12" s="1">
        <f t="shared" si="5"/>
        <v>0</v>
      </c>
      <c r="N12" s="1">
        <f t="shared" si="6"/>
        <v>0</v>
      </c>
      <c r="O12" s="1">
        <f t="shared" si="1"/>
        <v>0</v>
      </c>
      <c r="P12" s="1">
        <f t="shared" si="7"/>
        <v>0</v>
      </c>
      <c r="Q12" s="1">
        <f t="shared" si="8"/>
        <v>0</v>
      </c>
      <c r="R12" s="1">
        <f t="shared" si="2"/>
        <v>0</v>
      </c>
      <c r="S12">
        <f t="shared" si="3"/>
        <v>0</v>
      </c>
      <c r="U12" s="1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</row>
    <row r="13" spans="1:53" ht="34.799999999999997" customHeight="1">
      <c r="A13" s="60">
        <v>10</v>
      </c>
      <c r="B13" s="3"/>
      <c r="C13" s="85"/>
      <c r="D13" s="88"/>
      <c r="E13" s="88"/>
      <c r="F13" s="11">
        <f t="shared" si="0"/>
        <v>-1</v>
      </c>
      <c r="G13" s="51"/>
      <c r="H13" s="23"/>
      <c r="I13" s="7"/>
      <c r="J13" s="7"/>
      <c r="K13" s="7"/>
      <c r="L13" s="1">
        <f t="shared" si="4"/>
        <v>0</v>
      </c>
      <c r="M13" s="1">
        <f t="shared" si="5"/>
        <v>0</v>
      </c>
      <c r="N13" s="1">
        <f t="shared" si="6"/>
        <v>0</v>
      </c>
      <c r="O13" s="1">
        <f t="shared" si="1"/>
        <v>0</v>
      </c>
      <c r="P13" s="1">
        <f t="shared" si="7"/>
        <v>0</v>
      </c>
      <c r="Q13" s="1">
        <f t="shared" si="8"/>
        <v>0</v>
      </c>
      <c r="R13" s="1">
        <f t="shared" si="2"/>
        <v>0</v>
      </c>
      <c r="S13">
        <f t="shared" si="3"/>
        <v>0</v>
      </c>
      <c r="U13" s="1">
        <v>7</v>
      </c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</row>
    <row r="14" spans="1:53" ht="34.799999999999997" customHeight="1">
      <c r="A14" s="60">
        <v>11</v>
      </c>
      <c r="B14" s="3"/>
      <c r="C14" s="85"/>
      <c r="D14" s="88"/>
      <c r="E14" s="88"/>
      <c r="F14" s="11">
        <f t="shared" si="0"/>
        <v>-1</v>
      </c>
      <c r="G14" s="51"/>
      <c r="H14" s="23"/>
      <c r="I14" s="7"/>
      <c r="J14" s="7"/>
      <c r="K14" s="7"/>
      <c r="L14" s="1">
        <f t="shared" si="4"/>
        <v>0</v>
      </c>
      <c r="M14" s="1">
        <f t="shared" si="5"/>
        <v>0</v>
      </c>
      <c r="N14" s="1">
        <f t="shared" si="6"/>
        <v>0</v>
      </c>
      <c r="O14" s="1">
        <f t="shared" si="1"/>
        <v>0</v>
      </c>
      <c r="P14" s="1">
        <f t="shared" si="7"/>
        <v>0</v>
      </c>
      <c r="Q14" s="1">
        <f t="shared" si="8"/>
        <v>0</v>
      </c>
      <c r="R14" s="1">
        <f t="shared" si="2"/>
        <v>0</v>
      </c>
      <c r="S14">
        <f t="shared" si="3"/>
        <v>0</v>
      </c>
      <c r="U14" s="1">
        <v>5</v>
      </c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</row>
    <row r="15" spans="1:53" ht="34.799999999999997" customHeight="1">
      <c r="A15" s="60">
        <v>12</v>
      </c>
      <c r="B15" s="3"/>
      <c r="C15" s="85"/>
      <c r="D15" s="88"/>
      <c r="E15" s="88"/>
      <c r="F15" s="11">
        <f t="shared" si="0"/>
        <v>-1</v>
      </c>
      <c r="G15" s="51"/>
      <c r="H15" s="23"/>
      <c r="I15" s="144"/>
      <c r="J15" s="144"/>
      <c r="K15" s="144"/>
      <c r="L15" s="1">
        <f t="shared" si="4"/>
        <v>0</v>
      </c>
      <c r="M15" s="1">
        <f t="shared" si="5"/>
        <v>0</v>
      </c>
      <c r="N15" s="1">
        <f t="shared" si="6"/>
        <v>0</v>
      </c>
      <c r="O15" s="1">
        <f t="shared" si="1"/>
        <v>0</v>
      </c>
      <c r="P15" s="1">
        <f t="shared" si="7"/>
        <v>0</v>
      </c>
      <c r="Q15" s="1">
        <f t="shared" si="8"/>
        <v>0</v>
      </c>
      <c r="R15" s="1">
        <f t="shared" si="2"/>
        <v>0</v>
      </c>
      <c r="S15">
        <f t="shared" si="3"/>
        <v>0</v>
      </c>
      <c r="U15" s="1">
        <v>3</v>
      </c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</row>
    <row r="16" spans="1:53" ht="34.799999999999997" customHeight="1">
      <c r="A16" s="60">
        <v>13</v>
      </c>
      <c r="B16" s="3"/>
      <c r="C16" s="85"/>
      <c r="D16" s="88"/>
      <c r="E16" s="88"/>
      <c r="F16" s="11">
        <f t="shared" si="0"/>
        <v>-1</v>
      </c>
      <c r="G16" s="51"/>
      <c r="H16" s="23"/>
      <c r="I16" s="144"/>
      <c r="J16" s="144"/>
      <c r="K16" s="144"/>
      <c r="L16" s="1">
        <f t="shared" si="4"/>
        <v>0</v>
      </c>
      <c r="M16" s="1">
        <f t="shared" si="5"/>
        <v>0</v>
      </c>
      <c r="N16" s="1">
        <f t="shared" si="6"/>
        <v>0</v>
      </c>
      <c r="O16" s="1">
        <f t="shared" si="1"/>
        <v>0</v>
      </c>
      <c r="P16" s="1">
        <f t="shared" si="7"/>
        <v>0</v>
      </c>
      <c r="Q16" s="1">
        <f t="shared" si="8"/>
        <v>0</v>
      </c>
      <c r="R16" s="1">
        <f t="shared" si="2"/>
        <v>0</v>
      </c>
      <c r="S16">
        <f t="shared" si="3"/>
        <v>0</v>
      </c>
      <c r="U16" s="1">
        <v>3</v>
      </c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</row>
    <row r="17" spans="1:53" ht="34.799999999999997" customHeight="1">
      <c r="A17" s="60">
        <v>14</v>
      </c>
      <c r="B17" s="3"/>
      <c r="C17" s="86"/>
      <c r="D17" s="88"/>
      <c r="E17" s="88"/>
      <c r="F17" s="11">
        <f t="shared" si="0"/>
        <v>-1</v>
      </c>
      <c r="G17" s="51"/>
      <c r="H17" s="23"/>
      <c r="I17" s="7"/>
      <c r="J17" s="7"/>
      <c r="K17" s="7"/>
      <c r="L17" s="1">
        <f t="shared" si="4"/>
        <v>0</v>
      </c>
      <c r="M17" s="1">
        <f t="shared" si="5"/>
        <v>0</v>
      </c>
      <c r="N17" s="1">
        <f t="shared" si="6"/>
        <v>0</v>
      </c>
      <c r="O17" s="1">
        <f t="shared" si="1"/>
        <v>0</v>
      </c>
      <c r="P17" s="1">
        <f t="shared" si="7"/>
        <v>0</v>
      </c>
      <c r="Q17" s="1">
        <f t="shared" si="8"/>
        <v>0</v>
      </c>
      <c r="R17" s="1">
        <f t="shared" si="2"/>
        <v>0</v>
      </c>
      <c r="S17">
        <f t="shared" si="3"/>
        <v>0</v>
      </c>
      <c r="U17" s="1">
        <v>0</v>
      </c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</row>
    <row r="18" spans="1:53" ht="34.799999999999997" customHeight="1">
      <c r="A18" s="60">
        <v>15</v>
      </c>
      <c r="B18" s="3"/>
      <c r="C18" s="85"/>
      <c r="D18" s="88"/>
      <c r="E18" s="88"/>
      <c r="F18" s="11">
        <f t="shared" si="0"/>
        <v>-1</v>
      </c>
      <c r="G18" s="51"/>
      <c r="H18" s="23"/>
      <c r="I18" s="7"/>
      <c r="J18" s="7"/>
      <c r="K18" s="7"/>
      <c r="L18" s="1">
        <f t="shared" si="4"/>
        <v>0</v>
      </c>
      <c r="M18" s="1">
        <f t="shared" si="5"/>
        <v>0</v>
      </c>
      <c r="N18" s="1">
        <f t="shared" si="6"/>
        <v>0</v>
      </c>
      <c r="O18" s="1">
        <f t="shared" si="1"/>
        <v>0</v>
      </c>
      <c r="P18" s="1">
        <f t="shared" si="7"/>
        <v>0</v>
      </c>
      <c r="Q18" s="1">
        <f t="shared" si="8"/>
        <v>0</v>
      </c>
      <c r="R18" s="1">
        <f t="shared" si="2"/>
        <v>0</v>
      </c>
      <c r="S18">
        <f t="shared" si="3"/>
        <v>0</v>
      </c>
      <c r="U18" s="1">
        <v>4</v>
      </c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</row>
    <row r="19" spans="1:53" ht="34.799999999999997" customHeight="1">
      <c r="A19" s="60">
        <v>16</v>
      </c>
      <c r="B19" s="3"/>
      <c r="C19" s="85"/>
      <c r="D19" s="88"/>
      <c r="E19" s="88"/>
      <c r="F19" s="11">
        <f t="shared" si="0"/>
        <v>-1</v>
      </c>
      <c r="G19" s="51"/>
      <c r="H19" s="23"/>
      <c r="I19" s="7"/>
      <c r="J19" s="7"/>
      <c r="K19" s="7"/>
      <c r="L19" s="1">
        <f t="shared" si="4"/>
        <v>0</v>
      </c>
      <c r="M19" s="1">
        <f t="shared" si="5"/>
        <v>0</v>
      </c>
      <c r="N19" s="1">
        <f t="shared" si="6"/>
        <v>0</v>
      </c>
      <c r="O19" s="1">
        <f t="shared" si="1"/>
        <v>0</v>
      </c>
      <c r="P19" s="1">
        <f t="shared" si="7"/>
        <v>0</v>
      </c>
      <c r="Q19" s="1">
        <f t="shared" si="8"/>
        <v>0</v>
      </c>
      <c r="R19" s="1">
        <f t="shared" si="2"/>
        <v>0</v>
      </c>
      <c r="S19">
        <f t="shared" si="3"/>
        <v>0</v>
      </c>
      <c r="U19" s="1">
        <v>5</v>
      </c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</row>
    <row r="20" spans="1:53" ht="34.799999999999997" customHeight="1">
      <c r="A20" s="60">
        <v>17</v>
      </c>
      <c r="B20" s="3"/>
      <c r="C20" s="85"/>
      <c r="D20" s="88"/>
      <c r="E20" s="88"/>
      <c r="F20" s="11">
        <f t="shared" si="0"/>
        <v>-1</v>
      </c>
      <c r="G20" s="51"/>
      <c r="H20" s="23"/>
      <c r="I20" s="7"/>
      <c r="J20" s="7"/>
      <c r="K20" s="7"/>
      <c r="L20" s="1">
        <f t="shared" si="4"/>
        <v>0</v>
      </c>
      <c r="M20" s="1">
        <f t="shared" si="5"/>
        <v>0</v>
      </c>
      <c r="N20" s="1">
        <f t="shared" si="6"/>
        <v>0</v>
      </c>
      <c r="O20" s="1">
        <f t="shared" si="1"/>
        <v>0</v>
      </c>
      <c r="P20" s="1">
        <f t="shared" si="7"/>
        <v>0</v>
      </c>
      <c r="Q20" s="1">
        <f t="shared" si="8"/>
        <v>0</v>
      </c>
      <c r="R20" s="1">
        <f t="shared" si="2"/>
        <v>0</v>
      </c>
      <c r="S20">
        <f t="shared" si="3"/>
        <v>0</v>
      </c>
      <c r="U20" s="1">
        <v>4</v>
      </c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</row>
    <row r="21" spans="1:53" ht="34.799999999999997" customHeight="1">
      <c r="A21" s="60">
        <v>18</v>
      </c>
      <c r="B21" s="3"/>
      <c r="C21" s="85"/>
      <c r="D21" s="88"/>
      <c r="E21" s="88"/>
      <c r="F21" s="11">
        <f t="shared" si="0"/>
        <v>-1</v>
      </c>
      <c r="G21" s="51"/>
      <c r="H21" s="23"/>
      <c r="I21" s="7"/>
      <c r="J21" s="7"/>
      <c r="K21" s="7"/>
      <c r="L21" s="1">
        <f t="shared" si="4"/>
        <v>0</v>
      </c>
      <c r="M21" s="1">
        <f t="shared" si="5"/>
        <v>0</v>
      </c>
      <c r="N21" s="1">
        <f t="shared" si="6"/>
        <v>0</v>
      </c>
      <c r="O21" s="1">
        <f t="shared" si="1"/>
        <v>0</v>
      </c>
      <c r="P21" s="1">
        <f t="shared" si="7"/>
        <v>0</v>
      </c>
      <c r="Q21" s="1">
        <f t="shared" si="8"/>
        <v>0</v>
      </c>
      <c r="R21" s="1">
        <f t="shared" si="2"/>
        <v>0</v>
      </c>
      <c r="S21">
        <f t="shared" si="3"/>
        <v>0</v>
      </c>
      <c r="U21" s="1">
        <v>5</v>
      </c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</row>
    <row r="22" spans="1:53" ht="34.799999999999997" customHeight="1">
      <c r="A22" s="60">
        <v>19</v>
      </c>
      <c r="B22" s="3"/>
      <c r="C22" s="85"/>
      <c r="D22" s="88"/>
      <c r="E22" s="88"/>
      <c r="F22" s="11">
        <f t="shared" si="0"/>
        <v>-1</v>
      </c>
      <c r="G22" s="51"/>
      <c r="H22" s="23"/>
      <c r="I22" s="7"/>
      <c r="J22" s="7"/>
      <c r="K22" s="7"/>
      <c r="L22" s="1">
        <f t="shared" si="4"/>
        <v>0</v>
      </c>
      <c r="M22" s="1">
        <f t="shared" si="5"/>
        <v>0</v>
      </c>
      <c r="N22" s="1">
        <f t="shared" si="6"/>
        <v>0</v>
      </c>
      <c r="O22" s="1">
        <f t="shared" si="1"/>
        <v>0</v>
      </c>
      <c r="P22" s="1">
        <f t="shared" si="7"/>
        <v>0</v>
      </c>
      <c r="Q22" s="1">
        <f t="shared" si="8"/>
        <v>0</v>
      </c>
      <c r="R22" s="1">
        <f t="shared" si="2"/>
        <v>0</v>
      </c>
      <c r="S22">
        <f t="shared" si="3"/>
        <v>0</v>
      </c>
      <c r="U22" s="1">
        <v>5</v>
      </c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</row>
    <row r="23" spans="1:53" ht="34.799999999999997" customHeight="1">
      <c r="A23" s="60">
        <v>20</v>
      </c>
      <c r="B23" s="3"/>
      <c r="C23" s="85"/>
      <c r="D23" s="88"/>
      <c r="E23" s="88"/>
      <c r="F23" s="11">
        <f t="shared" si="0"/>
        <v>-1</v>
      </c>
      <c r="G23" s="51"/>
      <c r="H23" s="23"/>
      <c r="I23" s="7"/>
      <c r="J23" s="7"/>
      <c r="K23" s="7"/>
      <c r="L23" s="1">
        <f t="shared" si="4"/>
        <v>0</v>
      </c>
      <c r="M23" s="1">
        <f t="shared" si="5"/>
        <v>0</v>
      </c>
      <c r="N23" s="1">
        <f t="shared" si="6"/>
        <v>0</v>
      </c>
      <c r="O23" s="1">
        <f t="shared" si="1"/>
        <v>0</v>
      </c>
      <c r="P23" s="1">
        <f t="shared" si="7"/>
        <v>0</v>
      </c>
      <c r="Q23" s="1">
        <f t="shared" si="8"/>
        <v>0</v>
      </c>
      <c r="R23" s="1">
        <f t="shared" si="2"/>
        <v>0</v>
      </c>
      <c r="S23">
        <f t="shared" si="3"/>
        <v>0</v>
      </c>
      <c r="U23" s="1">
        <v>5</v>
      </c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</row>
    <row r="24" spans="1:53" ht="34.799999999999997" customHeight="1">
      <c r="A24" s="60">
        <v>21</v>
      </c>
      <c r="B24" s="3"/>
      <c r="C24" s="85"/>
      <c r="D24" s="88"/>
      <c r="E24" s="88"/>
      <c r="F24" s="11">
        <f t="shared" si="0"/>
        <v>-1</v>
      </c>
      <c r="G24" s="51"/>
      <c r="H24" s="23"/>
      <c r="I24" s="7"/>
      <c r="J24" s="7"/>
      <c r="K24" s="7"/>
      <c r="L24" s="1">
        <f t="shared" si="4"/>
        <v>0</v>
      </c>
      <c r="M24" s="1">
        <f t="shared" si="5"/>
        <v>0</v>
      </c>
      <c r="N24" s="1">
        <f t="shared" si="6"/>
        <v>0</v>
      </c>
      <c r="O24" s="1">
        <f t="shared" si="1"/>
        <v>0</v>
      </c>
      <c r="P24" s="1">
        <f t="shared" si="7"/>
        <v>0</v>
      </c>
      <c r="Q24" s="1">
        <f t="shared" si="8"/>
        <v>0</v>
      </c>
      <c r="R24" s="1">
        <f t="shared" si="2"/>
        <v>0</v>
      </c>
      <c r="S24">
        <f t="shared" si="3"/>
        <v>0</v>
      </c>
      <c r="U24" s="1">
        <v>6</v>
      </c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</row>
    <row r="25" spans="1:53" ht="34.799999999999997" customHeight="1">
      <c r="A25" s="60">
        <v>22</v>
      </c>
      <c r="B25" s="3"/>
      <c r="C25" s="85"/>
      <c r="D25" s="88"/>
      <c r="E25" s="88"/>
      <c r="F25" s="11">
        <f t="shared" si="0"/>
        <v>-1</v>
      </c>
      <c r="G25" s="51"/>
      <c r="H25" s="23"/>
      <c r="I25" s="7"/>
      <c r="J25" s="7"/>
      <c r="K25" s="7"/>
      <c r="L25" s="1">
        <f t="shared" si="4"/>
        <v>0</v>
      </c>
      <c r="M25" s="1">
        <f t="shared" si="5"/>
        <v>0</v>
      </c>
      <c r="N25" s="1">
        <f t="shared" si="6"/>
        <v>0</v>
      </c>
      <c r="O25" s="1">
        <f t="shared" si="1"/>
        <v>0</v>
      </c>
      <c r="P25" s="1">
        <f t="shared" si="7"/>
        <v>0</v>
      </c>
      <c r="Q25" s="1">
        <f t="shared" si="8"/>
        <v>0</v>
      </c>
      <c r="R25" s="1">
        <f t="shared" si="2"/>
        <v>0</v>
      </c>
      <c r="S25">
        <f t="shared" si="3"/>
        <v>0</v>
      </c>
      <c r="U25" s="1">
        <v>4</v>
      </c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</row>
    <row r="26" spans="1:53" ht="34.799999999999997" customHeight="1">
      <c r="A26" s="60">
        <v>23</v>
      </c>
      <c r="B26" s="3"/>
      <c r="C26" s="85"/>
      <c r="D26" s="88"/>
      <c r="E26" s="88"/>
      <c r="F26" s="11">
        <f t="shared" si="0"/>
        <v>-1</v>
      </c>
      <c r="G26" s="51"/>
      <c r="H26" s="23"/>
      <c r="I26" s="7"/>
      <c r="J26" s="7"/>
      <c r="K26" s="7"/>
      <c r="L26" s="1">
        <f t="shared" si="4"/>
        <v>0</v>
      </c>
      <c r="M26" s="1">
        <f t="shared" si="5"/>
        <v>0</v>
      </c>
      <c r="N26" s="1">
        <f t="shared" si="6"/>
        <v>0</v>
      </c>
      <c r="O26" s="1">
        <f t="shared" si="1"/>
        <v>0</v>
      </c>
      <c r="P26" s="1">
        <f t="shared" si="7"/>
        <v>0</v>
      </c>
      <c r="Q26" s="1">
        <f t="shared" si="8"/>
        <v>0</v>
      </c>
      <c r="R26" s="1">
        <f t="shared" si="2"/>
        <v>0</v>
      </c>
      <c r="S26">
        <f t="shared" si="3"/>
        <v>0</v>
      </c>
      <c r="U26" s="1">
        <v>4</v>
      </c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</row>
    <row r="27" spans="1:53" ht="34.799999999999997" customHeight="1">
      <c r="A27" s="60">
        <v>24</v>
      </c>
      <c r="B27" s="3"/>
      <c r="C27" s="85"/>
      <c r="D27" s="88"/>
      <c r="E27" s="88"/>
      <c r="F27" s="11">
        <f t="shared" si="0"/>
        <v>-1</v>
      </c>
      <c r="G27" s="50"/>
      <c r="H27" s="23"/>
      <c r="I27" s="7"/>
      <c r="J27" s="7"/>
      <c r="K27" s="7"/>
      <c r="L27" s="1">
        <f t="shared" si="4"/>
        <v>0</v>
      </c>
      <c r="M27" s="1">
        <f t="shared" si="5"/>
        <v>0</v>
      </c>
      <c r="N27" s="1">
        <f t="shared" si="6"/>
        <v>0</v>
      </c>
      <c r="O27" s="1">
        <f t="shared" si="1"/>
        <v>0</v>
      </c>
      <c r="P27" s="1">
        <f t="shared" si="7"/>
        <v>0</v>
      </c>
      <c r="Q27" s="1">
        <f t="shared" si="8"/>
        <v>0</v>
      </c>
      <c r="R27" s="1">
        <f t="shared" si="2"/>
        <v>0</v>
      </c>
      <c r="S27">
        <f t="shared" si="3"/>
        <v>0</v>
      </c>
      <c r="U27" s="1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</row>
    <row r="28" spans="1:53" ht="34.799999999999997" customHeight="1">
      <c r="A28" s="60">
        <v>25</v>
      </c>
      <c r="B28" s="3"/>
      <c r="C28" s="85"/>
      <c r="D28" s="88"/>
      <c r="E28" s="88"/>
      <c r="F28" s="11">
        <f t="shared" si="0"/>
        <v>-1</v>
      </c>
      <c r="G28" s="50"/>
      <c r="H28" s="23"/>
      <c r="I28" s="7"/>
      <c r="J28" s="7"/>
      <c r="K28" s="7"/>
      <c r="L28" s="1">
        <f t="shared" si="4"/>
        <v>0</v>
      </c>
      <c r="M28" s="1">
        <f t="shared" si="5"/>
        <v>0</v>
      </c>
      <c r="N28" s="1">
        <f t="shared" si="6"/>
        <v>0</v>
      </c>
      <c r="O28" s="1">
        <f t="shared" si="1"/>
        <v>0</v>
      </c>
      <c r="P28" s="1">
        <f t="shared" si="7"/>
        <v>0</v>
      </c>
      <c r="Q28" s="1">
        <f t="shared" si="8"/>
        <v>0</v>
      </c>
      <c r="R28" s="1">
        <f t="shared" si="2"/>
        <v>0</v>
      </c>
      <c r="S28">
        <f t="shared" si="3"/>
        <v>0</v>
      </c>
      <c r="U28" s="1">
        <v>4</v>
      </c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</row>
    <row r="29" spans="1:53" ht="34.799999999999997" customHeight="1">
      <c r="A29" s="60">
        <v>26</v>
      </c>
      <c r="B29" s="55"/>
      <c r="C29" s="85"/>
      <c r="D29" s="88"/>
      <c r="E29" s="88"/>
      <c r="F29" s="11">
        <f t="shared" si="0"/>
        <v>-1</v>
      </c>
      <c r="G29" s="50"/>
      <c r="H29" s="23"/>
      <c r="I29" s="7"/>
      <c r="J29" s="7"/>
      <c r="K29" s="7"/>
      <c r="L29" s="1">
        <f t="shared" si="4"/>
        <v>0</v>
      </c>
      <c r="M29" s="1">
        <f t="shared" si="5"/>
        <v>0</v>
      </c>
      <c r="N29" s="1">
        <f t="shared" si="6"/>
        <v>0</v>
      </c>
      <c r="O29" s="1">
        <f t="shared" si="1"/>
        <v>0</v>
      </c>
      <c r="P29" s="1">
        <f t="shared" si="7"/>
        <v>0</v>
      </c>
      <c r="Q29" s="1">
        <f t="shared" si="8"/>
        <v>0</v>
      </c>
      <c r="R29" s="1">
        <f t="shared" si="2"/>
        <v>0</v>
      </c>
      <c r="S29">
        <f t="shared" si="3"/>
        <v>0</v>
      </c>
      <c r="U29" s="1">
        <v>4</v>
      </c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</row>
    <row r="30" spans="1:53" ht="34.799999999999997" customHeight="1">
      <c r="A30" s="60">
        <v>27</v>
      </c>
      <c r="B30" s="3"/>
      <c r="C30" s="85"/>
      <c r="D30" s="88"/>
      <c r="E30" s="88"/>
      <c r="F30" s="11">
        <f t="shared" si="0"/>
        <v>-1</v>
      </c>
      <c r="G30" s="51"/>
      <c r="H30" s="23"/>
      <c r="I30" s="7"/>
      <c r="J30" s="7"/>
      <c r="K30" s="7"/>
      <c r="L30" s="1">
        <f t="shared" si="4"/>
        <v>0</v>
      </c>
      <c r="M30" s="1">
        <f t="shared" si="5"/>
        <v>0</v>
      </c>
      <c r="N30" s="1">
        <f t="shared" si="6"/>
        <v>0</v>
      </c>
      <c r="O30" s="1">
        <f t="shared" si="1"/>
        <v>0</v>
      </c>
      <c r="P30" s="1">
        <f t="shared" si="7"/>
        <v>0</v>
      </c>
      <c r="Q30" s="1">
        <f t="shared" si="8"/>
        <v>0</v>
      </c>
      <c r="R30" s="1">
        <f t="shared" si="2"/>
        <v>0</v>
      </c>
      <c r="S30">
        <f t="shared" si="3"/>
        <v>0</v>
      </c>
      <c r="U30" s="1">
        <v>4</v>
      </c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</row>
    <row r="31" spans="1:53" ht="34.799999999999997" customHeight="1">
      <c r="A31" s="60">
        <v>28</v>
      </c>
      <c r="B31" s="3"/>
      <c r="C31" s="85"/>
      <c r="D31" s="88"/>
      <c r="E31" s="88"/>
      <c r="F31" s="11">
        <f t="shared" si="0"/>
        <v>-1</v>
      </c>
      <c r="G31" s="50"/>
      <c r="H31" s="23"/>
      <c r="I31" s="7"/>
      <c r="J31" s="7"/>
      <c r="K31" s="7"/>
      <c r="L31" s="1">
        <f t="shared" si="4"/>
        <v>0</v>
      </c>
      <c r="M31" s="1">
        <f t="shared" si="5"/>
        <v>0</v>
      </c>
      <c r="N31" s="1">
        <f t="shared" si="6"/>
        <v>0</v>
      </c>
      <c r="O31" s="1">
        <f t="shared" si="1"/>
        <v>0</v>
      </c>
      <c r="P31" s="1">
        <f t="shared" si="7"/>
        <v>0</v>
      </c>
      <c r="Q31" s="1">
        <f t="shared" si="8"/>
        <v>0</v>
      </c>
      <c r="R31" s="1">
        <f t="shared" si="2"/>
        <v>0</v>
      </c>
      <c r="S31">
        <f t="shared" si="3"/>
        <v>0</v>
      </c>
      <c r="U31" s="1">
        <v>9</v>
      </c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</row>
    <row r="32" spans="1:53" ht="34.799999999999997" customHeight="1">
      <c r="A32" s="60">
        <v>30</v>
      </c>
      <c r="B32" s="55"/>
      <c r="C32" s="85"/>
      <c r="D32" s="88"/>
      <c r="E32" s="88"/>
      <c r="F32" s="11">
        <f t="shared" si="0"/>
        <v>-1</v>
      </c>
      <c r="G32" s="50"/>
      <c r="H32" s="23"/>
      <c r="I32" s="7"/>
      <c r="J32" s="7"/>
      <c r="K32" s="7"/>
      <c r="L32" s="1">
        <f t="shared" si="4"/>
        <v>0</v>
      </c>
      <c r="M32" s="1">
        <f t="shared" si="5"/>
        <v>0</v>
      </c>
      <c r="N32" s="1">
        <f t="shared" si="6"/>
        <v>0</v>
      </c>
      <c r="O32" s="1">
        <f t="shared" si="1"/>
        <v>0</v>
      </c>
      <c r="P32" s="1">
        <f t="shared" si="7"/>
        <v>0</v>
      </c>
      <c r="Q32" s="1">
        <f t="shared" si="8"/>
        <v>0</v>
      </c>
      <c r="R32" s="1">
        <f t="shared" si="2"/>
        <v>0</v>
      </c>
      <c r="S32">
        <f t="shared" si="3"/>
        <v>0</v>
      </c>
      <c r="U32" s="1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</row>
    <row r="33" spans="1:53" ht="34.799999999999997" customHeight="1">
      <c r="A33" s="60">
        <v>31</v>
      </c>
      <c r="B33" s="3"/>
      <c r="C33" s="85"/>
      <c r="D33" s="88"/>
      <c r="E33" s="88"/>
      <c r="F33" s="11">
        <f t="shared" si="0"/>
        <v>-1</v>
      </c>
      <c r="G33" s="50"/>
      <c r="H33" s="23"/>
      <c r="I33" s="7"/>
      <c r="J33" s="7"/>
      <c r="K33" s="7"/>
      <c r="L33" s="1">
        <f t="shared" si="4"/>
        <v>0</v>
      </c>
      <c r="M33" s="1">
        <f t="shared" si="5"/>
        <v>0</v>
      </c>
      <c r="N33" s="1">
        <f t="shared" si="6"/>
        <v>0</v>
      </c>
      <c r="O33" s="1">
        <f t="shared" si="1"/>
        <v>0</v>
      </c>
      <c r="P33" s="1">
        <f t="shared" si="7"/>
        <v>0</v>
      </c>
      <c r="Q33" s="1">
        <f t="shared" si="8"/>
        <v>0</v>
      </c>
      <c r="R33" s="1">
        <f t="shared" si="2"/>
        <v>0</v>
      </c>
      <c r="S33">
        <f t="shared" si="3"/>
        <v>0</v>
      </c>
      <c r="U33" s="1">
        <v>8</v>
      </c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</row>
    <row r="34" spans="1:53" ht="34.799999999999997" customHeight="1">
      <c r="A34" s="60">
        <v>32</v>
      </c>
      <c r="B34" s="3"/>
      <c r="C34" s="85"/>
      <c r="D34" s="88"/>
      <c r="E34" s="88"/>
      <c r="F34" s="11">
        <f t="shared" si="0"/>
        <v>-1</v>
      </c>
      <c r="G34" s="50"/>
      <c r="H34" s="23"/>
      <c r="I34" s="7"/>
      <c r="J34" s="7"/>
      <c r="K34" s="7"/>
      <c r="L34" s="1">
        <f t="shared" si="4"/>
        <v>0</v>
      </c>
      <c r="M34" s="1">
        <f t="shared" si="5"/>
        <v>0</v>
      </c>
      <c r="N34" s="1">
        <f t="shared" si="6"/>
        <v>0</v>
      </c>
      <c r="O34" s="1">
        <f t="shared" si="1"/>
        <v>0</v>
      </c>
      <c r="P34" s="1">
        <f t="shared" si="7"/>
        <v>0</v>
      </c>
      <c r="Q34" s="1">
        <f t="shared" si="8"/>
        <v>0</v>
      </c>
      <c r="R34" s="1">
        <f t="shared" si="2"/>
        <v>0</v>
      </c>
      <c r="S34">
        <f t="shared" si="3"/>
        <v>0</v>
      </c>
      <c r="U34" s="1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</row>
    <row r="35" spans="1:53" ht="34.799999999999997" customHeight="1">
      <c r="A35" s="60">
        <v>33</v>
      </c>
      <c r="B35" s="3"/>
      <c r="C35" s="85"/>
      <c r="D35" s="88"/>
      <c r="E35" s="88"/>
      <c r="F35" s="11">
        <f t="shared" si="0"/>
        <v>-1</v>
      </c>
      <c r="G35" s="50"/>
      <c r="H35" s="23"/>
      <c r="I35" s="7"/>
      <c r="J35" s="7"/>
      <c r="K35" s="7"/>
      <c r="L35" s="1">
        <f t="shared" si="4"/>
        <v>0</v>
      </c>
      <c r="M35" s="1">
        <f t="shared" si="5"/>
        <v>0</v>
      </c>
      <c r="N35" s="1">
        <f t="shared" si="6"/>
        <v>0</v>
      </c>
      <c r="O35" s="1">
        <f t="shared" si="1"/>
        <v>0</v>
      </c>
      <c r="P35" s="1">
        <f t="shared" si="7"/>
        <v>0</v>
      </c>
      <c r="Q35" s="1">
        <f t="shared" si="8"/>
        <v>0</v>
      </c>
      <c r="R35" s="1">
        <f t="shared" si="2"/>
        <v>0</v>
      </c>
      <c r="S35">
        <f t="shared" si="3"/>
        <v>0</v>
      </c>
      <c r="U35" s="1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</row>
    <row r="36" spans="1:53" ht="34.799999999999997" customHeight="1">
      <c r="A36" s="60">
        <v>34</v>
      </c>
      <c r="B36" s="3"/>
      <c r="C36" s="85"/>
      <c r="D36" s="88"/>
      <c r="E36" s="88"/>
      <c r="F36" s="11">
        <f t="shared" si="0"/>
        <v>-1</v>
      </c>
      <c r="G36" s="50"/>
      <c r="H36" s="23"/>
      <c r="I36" s="7"/>
      <c r="J36" s="7"/>
      <c r="K36" s="7"/>
      <c r="L36" s="1">
        <f t="shared" si="4"/>
        <v>0</v>
      </c>
      <c r="M36" s="1">
        <f t="shared" si="5"/>
        <v>0</v>
      </c>
      <c r="N36" s="1">
        <f t="shared" si="6"/>
        <v>0</v>
      </c>
      <c r="O36" s="1">
        <f t="shared" si="1"/>
        <v>0</v>
      </c>
      <c r="P36" s="1">
        <f t="shared" si="7"/>
        <v>0</v>
      </c>
      <c r="Q36" s="1">
        <f t="shared" si="8"/>
        <v>0</v>
      </c>
      <c r="R36" s="1">
        <f t="shared" si="2"/>
        <v>0</v>
      </c>
      <c r="S36">
        <f t="shared" si="3"/>
        <v>0</v>
      </c>
      <c r="U36" s="1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</row>
    <row r="37" spans="1:53" ht="34.799999999999997" customHeight="1">
      <c r="A37" s="60">
        <v>38</v>
      </c>
      <c r="B37" s="3"/>
      <c r="C37" s="85"/>
      <c r="D37" s="88"/>
      <c r="E37" s="88"/>
      <c r="F37" s="11">
        <f t="shared" si="0"/>
        <v>-1</v>
      </c>
      <c r="G37" s="50"/>
      <c r="H37" s="23"/>
      <c r="I37" s="7"/>
      <c r="J37" s="7"/>
      <c r="K37" s="7"/>
      <c r="L37" s="1">
        <f t="shared" si="4"/>
        <v>0</v>
      </c>
      <c r="M37" s="1">
        <f t="shared" si="5"/>
        <v>0</v>
      </c>
      <c r="N37" s="1">
        <f t="shared" si="6"/>
        <v>0</v>
      </c>
      <c r="O37" s="1">
        <f t="shared" si="1"/>
        <v>0</v>
      </c>
      <c r="P37" s="1">
        <f t="shared" si="7"/>
        <v>0</v>
      </c>
      <c r="Q37" s="1">
        <f t="shared" si="8"/>
        <v>0</v>
      </c>
      <c r="R37" s="1">
        <f t="shared" si="2"/>
        <v>0</v>
      </c>
      <c r="S37">
        <f t="shared" si="3"/>
        <v>0</v>
      </c>
      <c r="U37" s="1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</row>
    <row r="38" spans="1:53" ht="34.799999999999997" customHeight="1" thickBot="1">
      <c r="A38" s="60">
        <v>41</v>
      </c>
      <c r="B38" s="4"/>
      <c r="C38" s="87"/>
      <c r="D38" s="88"/>
      <c r="E38" s="88"/>
      <c r="F38" s="11">
        <f t="shared" si="0"/>
        <v>-1</v>
      </c>
      <c r="G38" s="50"/>
      <c r="H38" s="23"/>
      <c r="I38" s="7"/>
      <c r="J38" s="7"/>
      <c r="K38" s="7"/>
      <c r="L38" s="1">
        <f t="shared" si="4"/>
        <v>0</v>
      </c>
      <c r="M38" s="1">
        <f t="shared" si="5"/>
        <v>0</v>
      </c>
      <c r="N38" s="1">
        <f t="shared" si="6"/>
        <v>0</v>
      </c>
      <c r="O38" s="1">
        <f t="shared" si="1"/>
        <v>0</v>
      </c>
      <c r="P38" s="1">
        <f t="shared" si="7"/>
        <v>0</v>
      </c>
      <c r="Q38" s="1">
        <f t="shared" si="8"/>
        <v>0</v>
      </c>
      <c r="R38" s="1">
        <f t="shared" ref="R38:R39" si="9">IF(G38="F",E38,0)</f>
        <v>0</v>
      </c>
      <c r="S38">
        <f t="shared" ref="S38:S39" si="10">IF(G38="F",D38,0)</f>
        <v>0</v>
      </c>
      <c r="U38" s="1">
        <v>4</v>
      </c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</row>
    <row r="39" spans="1:53" ht="65.400000000000006" hidden="1" customHeight="1">
      <c r="A39" s="60">
        <v>37</v>
      </c>
      <c r="B39" s="12" t="s">
        <v>2</v>
      </c>
      <c r="C39" s="54" t="s">
        <v>0</v>
      </c>
      <c r="D39" s="9"/>
      <c r="E39" s="9"/>
      <c r="F39" s="11">
        <f>IF(B39="nein",U39,-1)</f>
        <v>4</v>
      </c>
      <c r="G39" s="50" t="s">
        <v>5</v>
      </c>
      <c r="H39" s="23" t="s">
        <v>18</v>
      </c>
      <c r="I39" s="65"/>
      <c r="J39" s="143"/>
      <c r="K39" s="143"/>
      <c r="L39" s="143"/>
      <c r="M39" s="142" t="s">
        <v>42</v>
      </c>
      <c r="N39" s="142"/>
      <c r="O39" s="142"/>
      <c r="P39" s="1">
        <f t="shared" ref="P39" si="11">IF(G39="C",D39,0)</f>
        <v>0</v>
      </c>
      <c r="Q39" s="1">
        <f t="shared" ref="Q39" si="12">IF(G39="C",E39,0)</f>
        <v>0</v>
      </c>
      <c r="R39" s="1">
        <f t="shared" si="9"/>
        <v>0</v>
      </c>
      <c r="S39">
        <f t="shared" si="10"/>
        <v>0</v>
      </c>
      <c r="U39" s="1">
        <v>4</v>
      </c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</row>
    <row r="40" spans="1:53" ht="46.8" customHeight="1">
      <c r="A40" s="5"/>
      <c r="B40" s="57"/>
      <c r="C40" s="58"/>
      <c r="D40" s="6"/>
      <c r="E40" s="6"/>
      <c r="F40" s="57"/>
      <c r="G40" s="57"/>
      <c r="H40" s="57"/>
      <c r="I40" s="5"/>
      <c r="J40" s="5"/>
      <c r="K40" s="5"/>
      <c r="L40" s="5"/>
      <c r="M40" s="5"/>
      <c r="N40" s="5"/>
      <c r="O40" s="5"/>
      <c r="P40" s="1"/>
      <c r="Q40" s="1"/>
      <c r="R40" s="1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</row>
    <row r="41" spans="1:53" ht="31.95" customHeight="1">
      <c r="A41" s="5"/>
      <c r="B41" s="57"/>
      <c r="C41" s="58"/>
      <c r="D41" s="6"/>
      <c r="E41" s="6"/>
      <c r="F41" s="56"/>
      <c r="G41" s="59"/>
      <c r="H41" s="57"/>
      <c r="I41" s="146" t="s">
        <v>55</v>
      </c>
      <c r="J41" s="14">
        <f>SUM(P4:P39)+M40/2</f>
        <v>1</v>
      </c>
      <c r="K41" s="68">
        <f>MAX(0,J41/$J$45)</f>
        <v>4.3478260869565216E-2</v>
      </c>
      <c r="L41" s="5"/>
      <c r="M41" s="5"/>
      <c r="N41" s="5"/>
      <c r="O41" s="5"/>
      <c r="P41" s="1"/>
      <c r="Q41" s="1"/>
      <c r="R41" s="1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</row>
    <row r="42" spans="1:53" ht="31.95" customHeight="1">
      <c r="A42" s="5"/>
      <c r="B42" s="57"/>
      <c r="C42" s="58"/>
      <c r="D42" s="6"/>
      <c r="E42" s="6"/>
      <c r="F42" s="56"/>
      <c r="G42" s="59"/>
      <c r="H42" s="57"/>
      <c r="I42" s="15" t="s">
        <v>54</v>
      </c>
      <c r="J42" s="16">
        <f>SUM(S4:S39)+M40/2</f>
        <v>1</v>
      </c>
      <c r="K42" s="68">
        <f>J42/$J$45</f>
        <v>4.3478260869565216E-2</v>
      </c>
      <c r="L42" s="5"/>
      <c r="M42" s="5"/>
      <c r="N42" s="5"/>
      <c r="O42" s="5"/>
      <c r="P42" s="1"/>
      <c r="Q42" s="1"/>
      <c r="R42" s="1"/>
      <c r="S42" s="13"/>
      <c r="T42" s="13"/>
      <c r="U42" s="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</row>
    <row r="43" spans="1:53" ht="31.95" customHeight="1">
      <c r="A43" s="5"/>
      <c r="B43" s="57"/>
      <c r="C43" s="58"/>
      <c r="D43" s="6"/>
      <c r="E43" s="6"/>
      <c r="F43" s="61" t="s">
        <v>40</v>
      </c>
      <c r="G43" s="5"/>
      <c r="H43" s="57"/>
      <c r="I43" s="15" t="s">
        <v>53</v>
      </c>
      <c r="J43" s="16">
        <f>SUM(M4:M39)</f>
        <v>20</v>
      </c>
      <c r="K43" s="68">
        <f>J43/$J$45</f>
        <v>0.86956521739130432</v>
      </c>
      <c r="L43" s="5"/>
      <c r="M43" s="5"/>
      <c r="N43" s="5"/>
      <c r="O43" s="5"/>
      <c r="P43" s="1"/>
      <c r="Q43" s="1"/>
      <c r="R43" s="1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</row>
    <row r="44" spans="1:53" ht="31.95" customHeight="1">
      <c r="A44" s="5"/>
      <c r="B44" s="57"/>
      <c r="C44" s="58"/>
      <c r="D44" s="6"/>
      <c r="E44" s="6"/>
      <c r="F44" s="66" t="s">
        <v>38</v>
      </c>
      <c r="G44" s="64">
        <f>J41/39</f>
        <v>2.564102564102564E-2</v>
      </c>
      <c r="H44" s="57"/>
      <c r="I44" s="15" t="s">
        <v>52</v>
      </c>
      <c r="J44" s="16">
        <f>SUM(O5:O40)</f>
        <v>1</v>
      </c>
      <c r="K44" s="68">
        <f t="shared" ref="K44" si="13">J44/$J$45</f>
        <v>4.3478260869565216E-2</v>
      </c>
      <c r="L44" s="5"/>
      <c r="M44" s="5"/>
      <c r="N44" s="5"/>
      <c r="O44" s="5"/>
      <c r="P44" s="1"/>
      <c r="Q44" s="1"/>
      <c r="R44" s="1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</row>
    <row r="45" spans="1:53" ht="28.2" customHeight="1">
      <c r="A45" s="5"/>
      <c r="B45" s="5"/>
      <c r="C45" s="6"/>
      <c r="D45" s="6"/>
      <c r="E45" s="6"/>
      <c r="F45" s="66" t="s">
        <v>39</v>
      </c>
      <c r="G45" s="64">
        <f>J42/39</f>
        <v>2.564102564102564E-2</v>
      </c>
      <c r="H45" s="5"/>
      <c r="I45" s="15" t="s">
        <v>14</v>
      </c>
      <c r="J45" s="16">
        <f>SUM(J41:J44)</f>
        <v>23</v>
      </c>
      <c r="K45" s="68">
        <f>J45/$J$45</f>
        <v>1</v>
      </c>
      <c r="L45" s="5"/>
      <c r="M45" s="5"/>
      <c r="N45" s="5"/>
      <c r="O45" s="5"/>
      <c r="P45" s="1"/>
      <c r="Q45" s="1"/>
      <c r="R45" s="1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</row>
    <row r="46" spans="1:53">
      <c r="A46" s="5"/>
      <c r="B46" s="5"/>
      <c r="C46" s="6"/>
      <c r="D46" s="6"/>
      <c r="E46" s="6"/>
      <c r="F46" s="67"/>
      <c r="G46" s="69"/>
      <c r="H46" s="5"/>
      <c r="I46" s="5"/>
      <c r="J46" s="5"/>
      <c r="K46" s="5"/>
      <c r="L46" s="5"/>
      <c r="M46" s="5"/>
      <c r="N46" s="5"/>
      <c r="O46" s="5"/>
      <c r="P46" s="1"/>
      <c r="Q46" s="1"/>
      <c r="R46" s="1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</row>
    <row r="47" spans="1:53" ht="25.8">
      <c r="A47" s="5"/>
      <c r="B47" s="5"/>
      <c r="C47" s="6"/>
      <c r="D47" s="6"/>
      <c r="E47" s="6"/>
      <c r="F47" s="66" t="s">
        <v>41</v>
      </c>
      <c r="G47" s="64">
        <f>(G44+G45)</f>
        <v>5.128205128205128E-2</v>
      </c>
      <c r="H47" s="5"/>
      <c r="I47" s="5"/>
      <c r="J47" s="5"/>
      <c r="K47" s="5"/>
      <c r="L47" s="5"/>
      <c r="M47" s="5"/>
      <c r="N47" s="5"/>
      <c r="O47" s="5"/>
      <c r="P47" s="1"/>
      <c r="Q47" s="1"/>
      <c r="R47" s="1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</row>
    <row r="48" spans="1:53">
      <c r="A48" s="5"/>
      <c r="B48" s="5"/>
      <c r="C48" s="6"/>
      <c r="D48" s="6"/>
      <c r="E48" s="6"/>
      <c r="F48" s="5"/>
      <c r="G48" s="5"/>
      <c r="H48" s="5"/>
      <c r="I48" s="5"/>
      <c r="J48" s="6"/>
      <c r="K48" s="5"/>
      <c r="L48" s="5"/>
      <c r="M48" s="5"/>
      <c r="N48" s="5"/>
      <c r="O48" s="5"/>
      <c r="P48" s="1"/>
      <c r="Q48" s="1"/>
      <c r="R48" s="1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</row>
    <row r="49" spans="1:53">
      <c r="A49" s="5"/>
      <c r="B49" s="5"/>
      <c r="C49" s="6"/>
      <c r="D49" s="6"/>
      <c r="E49" s="6"/>
      <c r="F49" s="5"/>
      <c r="G49" s="5"/>
      <c r="H49" s="5"/>
      <c r="I49" s="5"/>
      <c r="J49" s="5"/>
      <c r="K49" s="5"/>
      <c r="L49" s="5"/>
      <c r="M49" s="5"/>
      <c r="N49" s="5"/>
      <c r="O49" s="5"/>
      <c r="P49" s="1"/>
      <c r="Q49" s="1"/>
      <c r="R49" s="1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</row>
    <row r="50" spans="1:53" ht="23.4">
      <c r="A50" s="5"/>
      <c r="B50" s="5"/>
      <c r="C50" s="6"/>
      <c r="D50" s="6"/>
      <c r="E50" s="6"/>
      <c r="F50" s="5"/>
      <c r="G50" s="5"/>
      <c r="H50" s="5"/>
      <c r="I50" s="61">
        <f>MAX(0,5)</f>
        <v>5</v>
      </c>
      <c r="J50" s="5"/>
      <c r="K50" s="5"/>
      <c r="L50" s="5"/>
      <c r="M50" s="5"/>
      <c r="N50" s="5"/>
      <c r="O50" s="5"/>
      <c r="P50" s="1"/>
      <c r="Q50" s="1"/>
      <c r="R50" s="1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</row>
    <row r="51" spans="1:53" ht="25.8">
      <c r="A51" s="5"/>
      <c r="B51" s="5"/>
      <c r="C51" s="6"/>
      <c r="D51" s="6"/>
      <c r="E51" s="6"/>
      <c r="F51" s="5"/>
      <c r="G51" s="5"/>
      <c r="H51" s="5"/>
      <c r="I51" s="62"/>
      <c r="J51" s="64"/>
      <c r="K51" s="5"/>
      <c r="L51" s="5"/>
      <c r="M51" s="63"/>
      <c r="N51" s="5"/>
      <c r="O51" s="63"/>
      <c r="P51" s="1"/>
      <c r="Q51" s="1"/>
      <c r="R51" s="1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</row>
    <row r="52" spans="1:53" ht="25.8">
      <c r="A52" s="5"/>
      <c r="B52" s="5"/>
      <c r="C52" s="6"/>
      <c r="D52" s="6"/>
      <c r="E52" s="6"/>
      <c r="F52" s="5"/>
      <c r="G52" s="5"/>
      <c r="H52" s="5"/>
      <c r="I52" s="62"/>
      <c r="J52" s="64"/>
      <c r="K52" s="5"/>
      <c r="L52" s="5"/>
      <c r="M52" s="5"/>
      <c r="N52" s="5"/>
      <c r="O52" s="5"/>
      <c r="P52" s="1"/>
      <c r="Q52" s="1"/>
      <c r="R52" s="1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</row>
    <row r="53" spans="1:53">
      <c r="A53" s="5"/>
      <c r="B53" s="5"/>
      <c r="C53" s="6"/>
      <c r="D53" s="6"/>
      <c r="E53" s="6"/>
      <c r="F53" s="5"/>
      <c r="G53" s="5"/>
      <c r="H53" s="5"/>
      <c r="I53" s="5"/>
      <c r="J53" s="5"/>
      <c r="K53" s="5"/>
      <c r="L53" s="5"/>
      <c r="M53" s="5"/>
      <c r="N53" s="5"/>
      <c r="O53" s="5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</row>
    <row r="54" spans="1:53">
      <c r="A54" s="5"/>
      <c r="B54" s="5"/>
      <c r="C54" s="6"/>
      <c r="D54" s="6"/>
      <c r="E54" s="6"/>
      <c r="F54" s="5"/>
      <c r="G54" s="5"/>
      <c r="H54" s="5"/>
      <c r="I54" s="5"/>
      <c r="J54" s="5"/>
      <c r="K54" s="5"/>
      <c r="L54" s="5"/>
      <c r="M54" s="5"/>
      <c r="N54" s="5"/>
      <c r="O54" s="5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</row>
    <row r="55" spans="1:53">
      <c r="A55" s="5"/>
      <c r="B55" s="5"/>
      <c r="C55" s="6"/>
      <c r="D55" s="6"/>
      <c r="E55" s="6"/>
      <c r="F55" s="5"/>
      <c r="G55" s="5"/>
      <c r="H55" s="5"/>
      <c r="I55" s="5"/>
      <c r="J55" s="5"/>
      <c r="K55" s="5"/>
      <c r="L55" s="5"/>
      <c r="M55" s="5"/>
      <c r="N55" s="5"/>
      <c r="O55" s="5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</row>
    <row r="56" spans="1:53">
      <c r="A56" s="5"/>
      <c r="B56" s="5"/>
      <c r="C56" s="6"/>
      <c r="D56" s="6"/>
      <c r="E56" s="6"/>
      <c r="F56" s="5"/>
      <c r="G56" s="5"/>
      <c r="H56" s="5"/>
      <c r="I56" s="5"/>
      <c r="J56" s="5"/>
      <c r="K56" s="5"/>
      <c r="L56" s="5"/>
      <c r="M56" s="5"/>
      <c r="N56" s="5"/>
      <c r="O56" s="5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</row>
    <row r="57" spans="1:53">
      <c r="A57" s="5"/>
      <c r="B57" s="5"/>
      <c r="C57" s="6"/>
      <c r="D57" s="6"/>
      <c r="E57" s="6"/>
      <c r="F57" s="5"/>
      <c r="G57" s="5"/>
      <c r="H57" s="5"/>
      <c r="I57" s="5"/>
      <c r="J57" s="5"/>
      <c r="K57" s="5"/>
      <c r="L57" s="5"/>
      <c r="M57" s="5"/>
      <c r="N57" s="5"/>
      <c r="O57" s="5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</row>
    <row r="58" spans="1:53">
      <c r="A58" s="5"/>
      <c r="B58" s="5"/>
      <c r="C58" s="6"/>
      <c r="D58" s="6"/>
      <c r="E58" s="6"/>
      <c r="F58" s="5"/>
      <c r="G58" s="5"/>
      <c r="H58" s="5"/>
      <c r="I58" s="5"/>
      <c r="J58" s="5"/>
      <c r="K58" s="5"/>
      <c r="L58" s="5"/>
      <c r="M58" s="5"/>
      <c r="N58" s="5"/>
      <c r="O58" s="5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</row>
    <row r="59" spans="1:53">
      <c r="A59" s="5"/>
      <c r="B59" s="5"/>
      <c r="C59" s="6"/>
      <c r="D59" s="6"/>
      <c r="E59" s="6"/>
      <c r="F59" s="5"/>
      <c r="G59" s="5"/>
      <c r="H59" s="5"/>
      <c r="I59" s="5"/>
      <c r="J59" s="5"/>
      <c r="K59" s="5"/>
      <c r="L59" s="5"/>
      <c r="M59" s="5"/>
      <c r="N59" s="5"/>
      <c r="O59" s="5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</row>
    <row r="60" spans="1:53">
      <c r="A60" s="5"/>
      <c r="B60" s="5"/>
      <c r="C60" s="6"/>
      <c r="D60" s="6"/>
      <c r="E60" s="6"/>
      <c r="F60" s="5"/>
      <c r="G60" s="5"/>
      <c r="H60" s="5"/>
      <c r="I60" s="5"/>
      <c r="J60" s="5"/>
      <c r="K60" s="5"/>
      <c r="L60" s="5"/>
      <c r="M60" s="5"/>
      <c r="N60" s="5"/>
      <c r="O60" s="5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</row>
    <row r="61" spans="1:53">
      <c r="A61" s="5"/>
      <c r="B61" s="5"/>
      <c r="C61" s="6"/>
      <c r="D61" s="6"/>
      <c r="E61" s="6"/>
      <c r="F61" s="5"/>
      <c r="G61" s="5"/>
      <c r="H61" s="5"/>
      <c r="I61" s="5"/>
      <c r="J61" s="5"/>
      <c r="K61" s="5"/>
      <c r="L61" s="5"/>
      <c r="M61" s="5"/>
      <c r="N61" s="5"/>
      <c r="O61" s="5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</row>
    <row r="62" spans="1:53">
      <c r="A62" s="5"/>
      <c r="B62" s="5"/>
      <c r="C62" s="6"/>
      <c r="D62" s="6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</row>
    <row r="63" spans="1:53">
      <c r="A63" s="5"/>
      <c r="B63" s="5"/>
      <c r="C63" s="6"/>
      <c r="D63" s="6"/>
      <c r="E63" s="6"/>
      <c r="F63" s="5"/>
      <c r="G63" s="5"/>
      <c r="H63" s="5"/>
      <c r="I63" s="5"/>
      <c r="J63" s="5"/>
      <c r="K63" s="5"/>
      <c r="L63" s="5"/>
      <c r="M63" s="5"/>
      <c r="N63" s="5"/>
      <c r="O63" s="5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</row>
    <row r="64" spans="1:53">
      <c r="A64" s="5"/>
      <c r="B64" s="5"/>
      <c r="C64" s="6"/>
      <c r="D64" s="6"/>
      <c r="E64" s="6"/>
      <c r="F64" s="5"/>
      <c r="G64" s="5"/>
      <c r="H64" s="5"/>
      <c r="I64" s="5"/>
      <c r="J64" s="5"/>
      <c r="K64" s="5"/>
      <c r="L64" s="5"/>
      <c r="M64" s="5"/>
      <c r="N64" s="5"/>
      <c r="O64" s="5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</row>
    <row r="65" spans="1:53">
      <c r="A65" s="5"/>
      <c r="B65" s="5"/>
      <c r="C65" s="6"/>
      <c r="D65" s="6"/>
      <c r="E65" s="6"/>
      <c r="F65" s="5"/>
      <c r="G65" s="5"/>
      <c r="H65" s="5"/>
      <c r="I65" s="5"/>
      <c r="J65" s="5"/>
      <c r="K65" s="5"/>
      <c r="L65" s="5"/>
      <c r="M65" s="5"/>
      <c r="N65" s="5"/>
      <c r="O65" s="5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</row>
    <row r="66" spans="1:53">
      <c r="A66" s="5"/>
      <c r="B66" s="5"/>
      <c r="C66" s="6"/>
      <c r="D66" s="6"/>
      <c r="E66" s="6"/>
      <c r="F66" s="5"/>
      <c r="G66" s="5"/>
      <c r="H66" s="5"/>
      <c r="I66" s="5"/>
      <c r="J66" s="5"/>
      <c r="K66" s="5"/>
      <c r="L66" s="5"/>
      <c r="M66" s="5"/>
      <c r="N66" s="5"/>
      <c r="O66" s="5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</row>
    <row r="67" spans="1:53">
      <c r="A67" s="5"/>
      <c r="B67" s="5"/>
      <c r="C67" s="6"/>
      <c r="D67" s="6"/>
      <c r="E67" s="6"/>
      <c r="F67" s="5"/>
      <c r="G67" s="5"/>
      <c r="H67" s="5"/>
      <c r="I67" s="5"/>
      <c r="J67" s="5"/>
      <c r="K67" s="5"/>
      <c r="L67" s="5"/>
      <c r="M67" s="5"/>
      <c r="N67" s="5"/>
      <c r="O67" s="5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</row>
    <row r="68" spans="1:53">
      <c r="A68" s="5"/>
      <c r="B68" s="5"/>
      <c r="C68" s="6"/>
      <c r="D68" s="6"/>
      <c r="E68" s="6"/>
      <c r="F68" s="5"/>
      <c r="G68" s="5"/>
      <c r="H68" s="5"/>
      <c r="I68" s="5"/>
      <c r="J68" s="5"/>
      <c r="K68" s="5"/>
      <c r="L68" s="5"/>
      <c r="M68" s="5"/>
      <c r="N68" s="5"/>
      <c r="O68" s="5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</row>
    <row r="69" spans="1:53">
      <c r="A69" s="5"/>
      <c r="B69" s="5"/>
      <c r="C69" s="6"/>
      <c r="D69" s="6"/>
      <c r="E69" s="6"/>
      <c r="F69" s="5"/>
      <c r="G69" s="5"/>
      <c r="H69" s="5"/>
      <c r="I69" s="5"/>
      <c r="J69" s="5"/>
      <c r="K69" s="5"/>
      <c r="L69" s="5"/>
      <c r="M69" s="5"/>
      <c r="N69" s="5"/>
      <c r="O69" s="5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</row>
    <row r="70" spans="1:53">
      <c r="A70" s="5"/>
      <c r="B70" s="5"/>
      <c r="C70" s="6"/>
      <c r="D70" s="6"/>
      <c r="E70" s="6"/>
      <c r="F70" s="5"/>
      <c r="G70" s="5"/>
      <c r="H70" s="5"/>
      <c r="I70" s="5"/>
      <c r="J70" s="5"/>
      <c r="K70" s="5"/>
      <c r="L70" s="5"/>
      <c r="M70" s="5"/>
      <c r="N70" s="5"/>
      <c r="O70" s="5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</row>
    <row r="71" spans="1:53">
      <c r="A71" s="5"/>
      <c r="B71" s="5"/>
      <c r="C71" s="6"/>
      <c r="D71" s="6"/>
      <c r="E71" s="6"/>
      <c r="F71" s="5"/>
      <c r="G71" s="5"/>
      <c r="H71" s="5"/>
      <c r="I71" s="5"/>
      <c r="J71" s="5"/>
      <c r="K71" s="5"/>
      <c r="L71" s="5"/>
      <c r="M71" s="5"/>
      <c r="N71" s="5"/>
      <c r="O71" s="5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</row>
    <row r="72" spans="1:53">
      <c r="A72" s="5"/>
      <c r="B72" s="5"/>
      <c r="C72" s="6"/>
      <c r="D72" s="6"/>
      <c r="E72" s="6"/>
      <c r="F72" s="5"/>
      <c r="G72" s="5"/>
      <c r="H72" s="5"/>
      <c r="I72" s="5"/>
      <c r="J72" s="5"/>
      <c r="K72" s="5"/>
      <c r="L72" s="5"/>
      <c r="M72" s="5"/>
      <c r="N72" s="5"/>
      <c r="O72" s="5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</row>
    <row r="73" spans="1:53">
      <c r="A73" s="5"/>
      <c r="B73" s="5"/>
      <c r="C73" s="6"/>
      <c r="D73" s="6"/>
      <c r="E73" s="6"/>
      <c r="F73" s="5"/>
      <c r="G73" s="5"/>
      <c r="H73" s="5"/>
      <c r="I73" s="5"/>
      <c r="J73" s="5"/>
      <c r="K73" s="5"/>
      <c r="L73" s="5"/>
      <c r="M73" s="5"/>
      <c r="N73" s="5"/>
      <c r="O73" s="5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</row>
    <row r="74" spans="1:53">
      <c r="A74" s="5"/>
      <c r="B74" s="5"/>
      <c r="C74" s="6"/>
      <c r="D74" s="6"/>
      <c r="E74" s="6"/>
      <c r="F74" s="5"/>
      <c r="G74" s="5"/>
      <c r="H74" s="5"/>
      <c r="I74" s="5"/>
      <c r="J74" s="5"/>
      <c r="K74" s="5"/>
      <c r="L74" s="5"/>
      <c r="M74" s="5"/>
      <c r="N74" s="5"/>
      <c r="O74" s="5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</row>
    <row r="75" spans="1:53">
      <c r="A75" s="5"/>
      <c r="B75" s="5"/>
      <c r="C75" s="6"/>
      <c r="D75" s="6"/>
      <c r="E75" s="6"/>
      <c r="F75" s="5"/>
      <c r="G75" s="5"/>
      <c r="H75" s="5"/>
      <c r="I75" s="5"/>
      <c r="J75" s="5"/>
      <c r="K75" s="5"/>
      <c r="L75" s="5"/>
      <c r="M75" s="5"/>
      <c r="N75" s="5"/>
      <c r="O75" s="5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</row>
    <row r="76" spans="1:53">
      <c r="A76" s="5"/>
      <c r="B76" s="5"/>
      <c r="C76" s="6"/>
      <c r="D76" s="6"/>
      <c r="E76" s="6"/>
      <c r="F76" s="5"/>
      <c r="G76" s="5"/>
      <c r="H76" s="5"/>
      <c r="I76" s="5"/>
      <c r="J76" s="5"/>
      <c r="K76" s="5"/>
      <c r="L76" s="5"/>
      <c r="M76" s="5"/>
      <c r="N76" s="5"/>
      <c r="O76" s="5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</row>
    <row r="77" spans="1:53">
      <c r="A77" s="5"/>
      <c r="B77" s="5"/>
      <c r="C77" s="6"/>
      <c r="D77" s="6"/>
      <c r="E77" s="6"/>
      <c r="F77" s="5"/>
      <c r="G77" s="5"/>
      <c r="H77" s="5"/>
      <c r="I77" s="5"/>
      <c r="J77" s="5"/>
      <c r="K77" s="5"/>
      <c r="L77" s="5"/>
      <c r="M77" s="5"/>
      <c r="N77" s="5"/>
      <c r="O77" s="5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</row>
    <row r="78" spans="1:53">
      <c r="A78" s="5"/>
      <c r="B78" s="5"/>
      <c r="C78" s="6"/>
      <c r="D78" s="6"/>
      <c r="E78" s="6"/>
      <c r="F78" s="5"/>
      <c r="G78" s="5"/>
      <c r="H78" s="5"/>
      <c r="I78" s="5"/>
      <c r="J78" s="5"/>
      <c r="K78" s="5"/>
      <c r="L78" s="5"/>
      <c r="M78" s="5"/>
      <c r="N78" s="5"/>
      <c r="O78" s="5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</row>
    <row r="79" spans="1:53">
      <c r="A79" s="5"/>
      <c r="B79" s="5"/>
      <c r="C79" s="6"/>
      <c r="D79" s="6"/>
      <c r="E79" s="6"/>
      <c r="F79" s="5"/>
      <c r="G79" s="5"/>
      <c r="H79" s="5"/>
      <c r="I79" s="5"/>
      <c r="J79" s="5"/>
      <c r="K79" s="5"/>
      <c r="L79" s="5"/>
      <c r="M79" s="5"/>
      <c r="N79" s="5"/>
      <c r="O79" s="5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</row>
    <row r="80" spans="1:53">
      <c r="B80" s="5"/>
      <c r="C80" s="6"/>
      <c r="D80" s="6"/>
      <c r="E80" s="6"/>
      <c r="F80" s="5"/>
      <c r="G80" s="5"/>
      <c r="H80" s="5"/>
      <c r="I80" s="5"/>
      <c r="J80" s="5"/>
      <c r="K80" s="5"/>
      <c r="L80" s="5"/>
      <c r="M80" s="5"/>
      <c r="N80" s="5"/>
      <c r="O80" s="5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</row>
    <row r="81" spans="2:53">
      <c r="B81" s="5"/>
      <c r="C81" s="6"/>
      <c r="D81" s="6"/>
      <c r="E81" s="6"/>
      <c r="F81" s="5"/>
      <c r="G81" s="5"/>
      <c r="H81" s="5"/>
      <c r="I81" s="5"/>
      <c r="J81" s="5"/>
      <c r="K81" s="5"/>
      <c r="L81" s="5"/>
      <c r="M81" s="5"/>
      <c r="N81" s="5"/>
      <c r="O81" s="5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</row>
    <row r="82" spans="2:53">
      <c r="B82" s="5"/>
      <c r="C82" s="6"/>
      <c r="D82" s="6"/>
      <c r="E82" s="6"/>
      <c r="F82" s="5"/>
      <c r="G82" s="5"/>
      <c r="H82" s="5"/>
      <c r="I82" s="5"/>
      <c r="J82" s="5"/>
      <c r="K82" s="5"/>
      <c r="L82" s="5"/>
      <c r="M82" s="5"/>
      <c r="N82" s="5"/>
      <c r="O82" s="5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</row>
    <row r="83" spans="2:53">
      <c r="B83" s="5"/>
      <c r="C83" s="6"/>
      <c r="D83" s="6"/>
      <c r="E83" s="6"/>
      <c r="F83" s="5"/>
      <c r="G83" s="5"/>
      <c r="H83" s="5"/>
      <c r="I83" s="5"/>
      <c r="J83" s="5"/>
      <c r="K83" s="5"/>
      <c r="L83" s="5"/>
      <c r="M83" s="5"/>
      <c r="N83" s="5"/>
      <c r="O83" s="5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</row>
    <row r="84" spans="2:53">
      <c r="B84" s="5"/>
      <c r="C84" s="6"/>
      <c r="D84" s="6"/>
      <c r="E84" s="6"/>
      <c r="F84" s="5"/>
      <c r="G84" s="5"/>
      <c r="H84" s="5"/>
      <c r="I84" s="5"/>
      <c r="J84" s="5"/>
      <c r="K84" s="5"/>
      <c r="L84" s="5"/>
      <c r="M84" s="5"/>
      <c r="N84" s="5"/>
      <c r="O84" s="5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</row>
    <row r="85" spans="2:53">
      <c r="B85" s="5"/>
      <c r="C85" s="6"/>
      <c r="D85" s="6"/>
      <c r="E85" s="6"/>
      <c r="F85" s="5"/>
      <c r="G85" s="5"/>
      <c r="H85" s="5"/>
      <c r="I85" s="5"/>
      <c r="J85" s="5"/>
      <c r="K85" s="5"/>
      <c r="L85" s="5"/>
      <c r="M85" s="5"/>
      <c r="N85" s="5"/>
      <c r="O85" s="5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</row>
    <row r="86" spans="2:53">
      <c r="B86" s="5"/>
      <c r="C86" s="6"/>
      <c r="D86" s="6"/>
      <c r="E86" s="6"/>
      <c r="F86" s="5"/>
      <c r="G86" s="5"/>
      <c r="H86" s="5"/>
      <c r="I86" s="5"/>
      <c r="J86" s="5"/>
      <c r="K86" s="5"/>
      <c r="L86" s="5"/>
      <c r="M86" s="5"/>
      <c r="N86" s="5"/>
      <c r="O86" s="5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</row>
    <row r="87" spans="2:53">
      <c r="B87" s="5"/>
      <c r="C87" s="6"/>
      <c r="D87" s="6"/>
      <c r="E87" s="6"/>
      <c r="F87" s="5"/>
      <c r="G87" s="5"/>
      <c r="H87" s="5"/>
      <c r="I87" s="5"/>
      <c r="J87" s="5"/>
      <c r="K87" s="5"/>
      <c r="L87" s="5"/>
      <c r="M87" s="5"/>
      <c r="N87" s="5"/>
      <c r="O87" s="5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</row>
    <row r="88" spans="2:53">
      <c r="B88" s="5"/>
      <c r="C88" s="6"/>
      <c r="D88" s="6"/>
      <c r="E88" s="6"/>
      <c r="F88" s="5"/>
      <c r="G88" s="5"/>
      <c r="H88" s="5"/>
      <c r="I88" s="5"/>
      <c r="J88" s="5"/>
      <c r="K88" s="5"/>
      <c r="L88" s="5"/>
      <c r="M88" s="5"/>
      <c r="N88" s="5"/>
      <c r="O88" s="5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</row>
    <row r="89" spans="2:53">
      <c r="B89" s="5"/>
      <c r="C89" s="6"/>
      <c r="D89" s="6"/>
      <c r="E89" s="6"/>
      <c r="F89" s="5"/>
      <c r="G89" s="5"/>
      <c r="H89" s="5"/>
      <c r="I89" s="5"/>
      <c r="J89" s="5"/>
      <c r="K89" s="5"/>
      <c r="L89" s="5"/>
      <c r="M89" s="5"/>
      <c r="N89" s="5"/>
      <c r="O89" s="5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</row>
    <row r="90" spans="2:53">
      <c r="B90" s="5"/>
      <c r="C90" s="6"/>
      <c r="D90" s="6"/>
      <c r="E90" s="6"/>
      <c r="F90" s="5"/>
      <c r="G90" s="5"/>
      <c r="H90" s="5"/>
      <c r="I90" s="5"/>
      <c r="J90" s="5"/>
      <c r="K90" s="5"/>
      <c r="L90" s="5"/>
      <c r="M90" s="5"/>
      <c r="N90" s="5"/>
      <c r="O90" s="5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</row>
    <row r="91" spans="2:53">
      <c r="B91" s="5"/>
      <c r="C91" s="6"/>
      <c r="D91" s="6"/>
      <c r="E91" s="6"/>
      <c r="F91" s="5"/>
      <c r="G91" s="5"/>
      <c r="H91" s="5"/>
      <c r="I91" s="5"/>
      <c r="J91" s="5"/>
      <c r="K91" s="5"/>
      <c r="L91" s="5"/>
      <c r="M91" s="5"/>
      <c r="N91" s="5"/>
      <c r="O91" s="5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</row>
    <row r="92" spans="2:53">
      <c r="B92" s="5"/>
      <c r="C92" s="6"/>
      <c r="D92" s="6"/>
      <c r="E92" s="6"/>
      <c r="F92" s="5"/>
      <c r="G92" s="5"/>
      <c r="H92" s="5"/>
      <c r="I92" s="5"/>
      <c r="J92" s="5"/>
      <c r="K92" s="5"/>
      <c r="L92" s="5"/>
      <c r="M92" s="5"/>
      <c r="N92" s="5"/>
      <c r="O92" s="5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</row>
    <row r="93" spans="2:53">
      <c r="B93" s="5"/>
      <c r="C93" s="6"/>
      <c r="D93" s="6"/>
      <c r="E93" s="6"/>
      <c r="F93" s="5"/>
      <c r="G93" s="5"/>
      <c r="H93" s="5"/>
      <c r="I93" s="5"/>
      <c r="J93" s="5"/>
      <c r="K93" s="5"/>
      <c r="L93" s="5"/>
      <c r="M93" s="5"/>
      <c r="N93" s="5"/>
      <c r="O93" s="5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</row>
    <row r="94" spans="2:53">
      <c r="B94" s="5"/>
      <c r="C94" s="6"/>
      <c r="D94" s="6"/>
      <c r="E94" s="6"/>
      <c r="F94" s="5"/>
      <c r="G94" s="5"/>
      <c r="H94" s="5"/>
      <c r="I94" s="5"/>
      <c r="J94" s="5"/>
      <c r="K94" s="5"/>
      <c r="L94" s="5"/>
      <c r="M94" s="5"/>
      <c r="N94" s="5"/>
      <c r="O94" s="5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</row>
    <row r="95" spans="2:53">
      <c r="B95" s="5"/>
      <c r="C95" s="6"/>
      <c r="D95" s="6"/>
      <c r="E95" s="6"/>
      <c r="F95" s="5"/>
      <c r="G95" s="5"/>
      <c r="H95" s="5"/>
      <c r="I95" s="5"/>
      <c r="J95" s="5"/>
      <c r="K95" s="5"/>
      <c r="L95" s="5"/>
      <c r="M95" s="5"/>
      <c r="N95" s="5"/>
      <c r="O95" s="5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</row>
    <row r="96" spans="2:53">
      <c r="B96" s="5"/>
      <c r="C96" s="6"/>
      <c r="D96" s="6"/>
      <c r="E96" s="6"/>
      <c r="F96" s="5"/>
      <c r="G96" s="5"/>
      <c r="H96" s="5"/>
      <c r="I96" s="5"/>
      <c r="J96" s="5"/>
      <c r="K96" s="5"/>
      <c r="L96" s="5"/>
      <c r="M96" s="5"/>
      <c r="N96" s="5"/>
      <c r="O96" s="5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</row>
    <row r="97" spans="2:53">
      <c r="B97" s="5"/>
      <c r="C97" s="6"/>
      <c r="D97" s="6"/>
      <c r="E97" s="6"/>
      <c r="F97" s="5"/>
      <c r="G97" s="5"/>
      <c r="H97" s="5"/>
      <c r="I97" s="5"/>
      <c r="J97" s="5"/>
      <c r="K97" s="5"/>
      <c r="L97" s="5"/>
      <c r="M97" s="5"/>
      <c r="N97" s="5"/>
      <c r="O97" s="5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</row>
    <row r="98" spans="2:53">
      <c r="B98" s="5"/>
      <c r="C98" s="6"/>
      <c r="D98" s="6"/>
      <c r="E98" s="6"/>
      <c r="F98" s="5"/>
      <c r="G98" s="5"/>
      <c r="H98" s="5"/>
      <c r="I98" s="5"/>
      <c r="J98" s="5"/>
      <c r="K98" s="5"/>
      <c r="L98" s="5"/>
      <c r="M98" s="5"/>
      <c r="N98" s="5"/>
      <c r="O98" s="5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</row>
    <row r="99" spans="2:53">
      <c r="B99" s="5"/>
      <c r="C99" s="6"/>
      <c r="D99" s="6"/>
      <c r="E99" s="6"/>
      <c r="F99" s="5"/>
      <c r="G99" s="5"/>
      <c r="H99" s="5"/>
      <c r="I99" s="5"/>
      <c r="J99" s="5"/>
      <c r="K99" s="5"/>
      <c r="L99" s="5"/>
      <c r="M99" s="5"/>
      <c r="N99" s="5"/>
      <c r="O99" s="5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</row>
    <row r="100" spans="2:53">
      <c r="B100" s="5"/>
      <c r="C100" s="6"/>
      <c r="D100" s="6"/>
      <c r="E100" s="6"/>
      <c r="F100" s="5"/>
      <c r="G100" s="5"/>
      <c r="H100" s="5"/>
      <c r="I100" s="5"/>
      <c r="J100" s="5"/>
      <c r="K100" s="5"/>
      <c r="L100" s="5"/>
      <c r="M100" s="5"/>
      <c r="N100" s="5"/>
      <c r="O100" s="5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</row>
    <row r="101" spans="2:53">
      <c r="B101" s="5"/>
      <c r="C101" s="6"/>
      <c r="D101" s="6"/>
      <c r="E101" s="6"/>
      <c r="F101" s="5"/>
      <c r="G101" s="5"/>
      <c r="H101" s="5"/>
      <c r="I101" s="5"/>
      <c r="J101" s="5"/>
      <c r="K101" s="5"/>
      <c r="L101" s="5"/>
      <c r="M101" s="5"/>
      <c r="N101" s="5"/>
      <c r="O101" s="5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</row>
    <row r="102" spans="2:53">
      <c r="B102" s="5"/>
      <c r="C102" s="6"/>
      <c r="D102" s="6"/>
      <c r="E102" s="6"/>
      <c r="F102" s="5"/>
      <c r="G102" s="5"/>
      <c r="H102" s="5"/>
      <c r="I102" s="5"/>
      <c r="J102" s="5"/>
      <c r="K102" s="5"/>
      <c r="L102" s="5"/>
      <c r="M102" s="5"/>
      <c r="N102" s="5"/>
      <c r="O102" s="5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</row>
    <row r="103" spans="2:53">
      <c r="B103" s="5"/>
      <c r="C103" s="6"/>
      <c r="D103" s="6"/>
      <c r="E103" s="6"/>
      <c r="F103" s="5"/>
      <c r="G103" s="5"/>
      <c r="H103" s="5"/>
      <c r="I103" s="5"/>
      <c r="J103" s="5"/>
      <c r="K103" s="5"/>
      <c r="L103" s="5"/>
      <c r="M103" s="5"/>
      <c r="N103" s="5"/>
      <c r="O103" s="5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</row>
    <row r="104" spans="2:53">
      <c r="B104" s="5"/>
      <c r="C104" s="6"/>
      <c r="D104" s="6"/>
      <c r="E104" s="6"/>
      <c r="F104" s="5"/>
      <c r="G104" s="5"/>
      <c r="H104" s="5"/>
      <c r="I104" s="5"/>
      <c r="J104" s="5"/>
      <c r="K104" s="5"/>
      <c r="L104" s="5"/>
      <c r="M104" s="5"/>
      <c r="N104" s="5"/>
      <c r="O104" s="5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</row>
    <row r="105" spans="2:53">
      <c r="B105" s="5"/>
      <c r="C105" s="6"/>
      <c r="D105" s="6"/>
      <c r="E105" s="6"/>
      <c r="F105" s="5"/>
      <c r="G105" s="5"/>
      <c r="H105" s="5"/>
      <c r="I105" s="5"/>
      <c r="J105" s="5"/>
      <c r="K105" s="5"/>
      <c r="L105" s="5"/>
      <c r="M105" s="5"/>
      <c r="N105" s="5"/>
      <c r="O105" s="5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</row>
    <row r="106" spans="2:53">
      <c r="B106" s="5"/>
      <c r="C106" s="6"/>
      <c r="D106" s="6"/>
      <c r="E106" s="6"/>
      <c r="F106" s="5"/>
      <c r="G106" s="5"/>
      <c r="H106" s="5"/>
      <c r="I106" s="5"/>
      <c r="J106" s="5"/>
      <c r="K106" s="5"/>
      <c r="L106" s="5"/>
      <c r="M106" s="5"/>
      <c r="N106" s="5"/>
      <c r="O106" s="5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</row>
    <row r="107" spans="2:53">
      <c r="B107" s="5"/>
      <c r="C107" s="6"/>
      <c r="D107" s="6"/>
      <c r="E107" s="6"/>
      <c r="F107" s="5"/>
      <c r="G107" s="5"/>
      <c r="H107" s="5"/>
      <c r="I107" s="5"/>
      <c r="J107" s="5"/>
      <c r="K107" s="5"/>
      <c r="L107" s="5"/>
      <c r="M107" s="5"/>
      <c r="N107" s="5"/>
      <c r="O107" s="5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</row>
    <row r="108" spans="2:53">
      <c r="B108" s="5"/>
      <c r="C108" s="6"/>
      <c r="D108" s="6"/>
      <c r="E108" s="6"/>
      <c r="F108" s="5"/>
      <c r="G108" s="5"/>
      <c r="H108" s="5"/>
      <c r="I108" s="5"/>
      <c r="J108" s="5"/>
      <c r="K108" s="5"/>
      <c r="L108" s="5"/>
      <c r="M108" s="5"/>
      <c r="N108" s="5"/>
      <c r="O108" s="5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</row>
    <row r="109" spans="2:53">
      <c r="B109" s="5"/>
      <c r="C109" s="6"/>
      <c r="D109" s="6"/>
      <c r="E109" s="6"/>
      <c r="F109" s="5"/>
      <c r="G109" s="5"/>
      <c r="H109" s="5"/>
      <c r="I109" s="5"/>
      <c r="J109" s="5"/>
      <c r="K109" s="5"/>
      <c r="L109" s="5"/>
      <c r="M109" s="5"/>
      <c r="N109" s="5"/>
      <c r="O109" s="5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</row>
    <row r="110" spans="2:53">
      <c r="B110" s="5"/>
      <c r="C110" s="6"/>
      <c r="D110" s="6"/>
      <c r="E110" s="6"/>
      <c r="F110" s="5"/>
      <c r="G110" s="5"/>
      <c r="H110" s="5"/>
      <c r="I110" s="5"/>
      <c r="J110" s="5"/>
      <c r="K110" s="5"/>
      <c r="L110" s="5"/>
      <c r="M110" s="5"/>
      <c r="N110" s="5"/>
      <c r="O110" s="5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</row>
    <row r="111" spans="2:53">
      <c r="B111" s="5"/>
      <c r="C111" s="6"/>
      <c r="D111" s="6"/>
      <c r="E111" s="6"/>
      <c r="F111" s="5"/>
      <c r="G111" s="5"/>
      <c r="H111" s="5"/>
      <c r="I111" s="5"/>
      <c r="J111" s="5"/>
      <c r="K111" s="5"/>
      <c r="L111" s="5"/>
      <c r="M111" s="5"/>
      <c r="N111" s="5"/>
      <c r="O111" s="5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</row>
    <row r="112" spans="2:53">
      <c r="B112" s="5"/>
      <c r="C112" s="6"/>
      <c r="D112" s="6"/>
      <c r="E112" s="6"/>
      <c r="F112" s="5"/>
      <c r="G112" s="5"/>
      <c r="H112" s="5"/>
      <c r="I112" s="5"/>
      <c r="J112" s="5"/>
      <c r="K112" s="5"/>
      <c r="L112" s="5"/>
      <c r="M112" s="5"/>
      <c r="N112" s="5"/>
      <c r="O112" s="5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</row>
    <row r="113" spans="2:53">
      <c r="B113" s="5"/>
      <c r="C113" s="6"/>
      <c r="D113" s="6"/>
      <c r="E113" s="6"/>
      <c r="F113" s="5"/>
      <c r="G113" s="5"/>
      <c r="H113" s="5"/>
      <c r="I113" s="5"/>
      <c r="J113" s="5"/>
      <c r="K113" s="5"/>
      <c r="L113" s="5"/>
      <c r="M113" s="5"/>
      <c r="N113" s="5"/>
      <c r="O113" s="5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</row>
    <row r="114" spans="2:53">
      <c r="B114" s="5"/>
      <c r="C114" s="6"/>
      <c r="D114" s="6"/>
      <c r="E114" s="6"/>
      <c r="F114" s="5"/>
      <c r="G114" s="5"/>
      <c r="H114" s="5"/>
      <c r="I114" s="5"/>
      <c r="J114" s="5"/>
      <c r="K114" s="5"/>
      <c r="L114" s="5"/>
      <c r="M114" s="5"/>
      <c r="N114" s="5"/>
      <c r="O114" s="5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</row>
    <row r="115" spans="2:53">
      <c r="B115" s="5"/>
      <c r="C115" s="6"/>
      <c r="D115" s="6"/>
      <c r="E115" s="6"/>
      <c r="F115" s="5"/>
      <c r="G115" s="5"/>
      <c r="H115" s="5"/>
      <c r="I115" s="5"/>
      <c r="J115" s="5"/>
      <c r="K115" s="5"/>
      <c r="L115" s="5"/>
      <c r="M115" s="5"/>
      <c r="N115" s="5"/>
      <c r="O115" s="5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</row>
    <row r="116" spans="2:53">
      <c r="B116" s="5"/>
      <c r="C116" s="6"/>
      <c r="D116" s="6"/>
      <c r="E116" s="6"/>
      <c r="F116" s="5"/>
      <c r="G116" s="5"/>
      <c r="H116" s="5"/>
      <c r="I116" s="5"/>
      <c r="J116" s="5"/>
      <c r="K116" s="5"/>
      <c r="L116" s="5"/>
      <c r="M116" s="5"/>
      <c r="N116" s="5"/>
      <c r="O116" s="5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</row>
    <row r="117" spans="2:53">
      <c r="B117" s="5"/>
      <c r="C117" s="6"/>
      <c r="D117" s="6"/>
      <c r="E117" s="6"/>
      <c r="F117" s="5"/>
      <c r="G117" s="5"/>
      <c r="H117" s="5"/>
      <c r="I117" s="5"/>
      <c r="J117" s="5"/>
      <c r="K117" s="5"/>
      <c r="L117" s="5"/>
      <c r="M117" s="5"/>
      <c r="N117" s="5"/>
      <c r="O117" s="5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</row>
    <row r="118" spans="2:53">
      <c r="B118" s="5"/>
      <c r="C118" s="6"/>
      <c r="D118" s="6"/>
      <c r="E118" s="6"/>
      <c r="F118" s="5"/>
      <c r="G118" s="5"/>
      <c r="H118" s="5"/>
      <c r="I118" s="5"/>
      <c r="J118" s="5"/>
      <c r="K118" s="5"/>
      <c r="L118" s="5"/>
      <c r="M118" s="5"/>
      <c r="N118" s="5"/>
      <c r="O118" s="5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</row>
    <row r="119" spans="2:53">
      <c r="B119" s="5"/>
      <c r="C119" s="6"/>
      <c r="D119" s="6"/>
      <c r="E119" s="6"/>
      <c r="F119" s="5"/>
      <c r="G119" s="5"/>
      <c r="H119" s="5"/>
      <c r="I119" s="5"/>
      <c r="J119" s="5"/>
      <c r="K119" s="5"/>
      <c r="L119" s="5"/>
      <c r="M119" s="5"/>
      <c r="N119" s="5"/>
      <c r="O119" s="5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</row>
    <row r="120" spans="2:53">
      <c r="B120" s="5"/>
      <c r="C120" s="6"/>
      <c r="D120" s="6"/>
      <c r="E120" s="6"/>
      <c r="F120" s="5"/>
      <c r="G120" s="5"/>
      <c r="H120" s="5"/>
      <c r="I120" s="5"/>
      <c r="J120" s="5"/>
      <c r="K120" s="5"/>
      <c r="L120" s="5"/>
      <c r="M120" s="5"/>
      <c r="N120" s="5"/>
      <c r="O120" s="5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</row>
    <row r="121" spans="2:53">
      <c r="B121" s="5"/>
      <c r="C121" s="6"/>
      <c r="D121" s="6"/>
      <c r="E121" s="6"/>
      <c r="F121" s="5"/>
      <c r="G121" s="5"/>
      <c r="H121" s="5"/>
      <c r="I121" s="5"/>
      <c r="J121" s="5"/>
      <c r="K121" s="5"/>
      <c r="L121" s="5"/>
      <c r="M121" s="5"/>
      <c r="N121" s="5"/>
      <c r="O121" s="5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</row>
    <row r="122" spans="2:53">
      <c r="B122" s="5"/>
      <c r="C122" s="6"/>
      <c r="D122" s="6"/>
      <c r="E122" s="6"/>
      <c r="F122" s="5"/>
      <c r="G122" s="5"/>
      <c r="H122" s="5"/>
      <c r="I122" s="5"/>
      <c r="J122" s="5"/>
      <c r="K122" s="5"/>
      <c r="L122" s="5"/>
      <c r="M122" s="5"/>
      <c r="N122" s="5"/>
      <c r="O122" s="5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</row>
    <row r="123" spans="2:53">
      <c r="B123" s="5"/>
      <c r="C123" s="6"/>
      <c r="D123" s="6"/>
      <c r="E123" s="6"/>
      <c r="F123" s="5"/>
      <c r="G123" s="5"/>
      <c r="H123" s="5"/>
      <c r="I123" s="5"/>
      <c r="J123" s="5"/>
      <c r="K123" s="5"/>
      <c r="L123" s="5"/>
      <c r="M123" s="5"/>
      <c r="N123" s="5"/>
      <c r="O123" s="5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</row>
    <row r="124" spans="2:53">
      <c r="B124" s="5"/>
      <c r="C124" s="6"/>
      <c r="D124" s="6"/>
      <c r="E124" s="6"/>
      <c r="F124" s="5"/>
      <c r="G124" s="5"/>
      <c r="H124" s="5"/>
      <c r="I124" s="5"/>
      <c r="J124" s="5"/>
      <c r="K124" s="5"/>
      <c r="L124" s="5"/>
      <c r="M124" s="5"/>
      <c r="N124" s="5"/>
      <c r="O124" s="5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</row>
    <row r="125" spans="2:53">
      <c r="B125" s="5"/>
      <c r="C125" s="6"/>
      <c r="D125" s="6"/>
      <c r="E125" s="6"/>
      <c r="F125" s="5"/>
      <c r="G125" s="5"/>
      <c r="H125" s="5"/>
      <c r="I125" s="5"/>
      <c r="J125" s="5"/>
      <c r="K125" s="5"/>
      <c r="L125" s="5"/>
      <c r="M125" s="5"/>
      <c r="N125" s="5"/>
      <c r="O125" s="5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</row>
    <row r="126" spans="2:53">
      <c r="B126" s="5"/>
      <c r="C126" s="6"/>
      <c r="D126" s="6"/>
      <c r="E126" s="6"/>
      <c r="F126" s="5"/>
      <c r="G126" s="5"/>
      <c r="H126" s="5"/>
      <c r="I126" s="5"/>
      <c r="J126" s="5"/>
      <c r="K126" s="5"/>
      <c r="L126" s="5"/>
      <c r="M126" s="5"/>
      <c r="N126" s="5"/>
      <c r="O126" s="5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</row>
    <row r="127" spans="2:53">
      <c r="B127" s="5"/>
      <c r="C127" s="6"/>
      <c r="D127" s="6"/>
      <c r="E127" s="6"/>
      <c r="F127" s="5"/>
      <c r="G127" s="5"/>
      <c r="H127" s="5"/>
      <c r="I127" s="5"/>
      <c r="J127" s="5"/>
      <c r="K127" s="5"/>
      <c r="L127" s="5"/>
      <c r="M127" s="5"/>
      <c r="N127" s="5"/>
      <c r="O127" s="5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</row>
    <row r="128" spans="2:53">
      <c r="B128" s="5"/>
      <c r="C128" s="6"/>
      <c r="D128" s="6"/>
      <c r="E128" s="6"/>
      <c r="F128" s="5"/>
      <c r="G128" s="5"/>
      <c r="H128" s="5"/>
      <c r="I128" s="5"/>
      <c r="J128" s="5"/>
      <c r="K128" s="5"/>
      <c r="L128" s="5"/>
      <c r="M128" s="5"/>
      <c r="N128" s="5"/>
      <c r="O128" s="5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</row>
    <row r="129" spans="2:53">
      <c r="B129" s="5"/>
      <c r="C129" s="6"/>
      <c r="D129" s="6"/>
      <c r="E129" s="6"/>
      <c r="F129" s="5"/>
      <c r="G129" s="5"/>
      <c r="H129" s="5"/>
      <c r="I129" s="5"/>
      <c r="J129" s="5"/>
      <c r="K129" s="5"/>
      <c r="L129" s="5"/>
      <c r="M129" s="5"/>
      <c r="N129" s="5"/>
      <c r="O129" s="5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</row>
    <row r="130" spans="2:53">
      <c r="B130" s="5"/>
      <c r="C130" s="6"/>
      <c r="D130" s="6"/>
      <c r="E130" s="6"/>
      <c r="F130" s="5"/>
      <c r="G130" s="5"/>
      <c r="H130" s="5"/>
      <c r="I130" s="5"/>
      <c r="J130" s="5"/>
      <c r="K130" s="5"/>
      <c r="L130" s="5"/>
      <c r="M130" s="5"/>
      <c r="N130" s="5"/>
      <c r="O130" s="5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</row>
    <row r="131" spans="2:53">
      <c r="B131" s="5"/>
      <c r="C131" s="6"/>
      <c r="D131" s="6"/>
      <c r="E131" s="6"/>
      <c r="F131" s="5"/>
      <c r="G131" s="5"/>
      <c r="H131" s="5"/>
      <c r="I131" s="5"/>
      <c r="J131" s="5"/>
      <c r="K131" s="5"/>
      <c r="L131" s="5"/>
      <c r="M131" s="5"/>
      <c r="N131" s="5"/>
      <c r="O131" s="5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</row>
    <row r="132" spans="2:53">
      <c r="B132" s="5"/>
      <c r="C132" s="6"/>
      <c r="D132" s="6"/>
      <c r="E132" s="6"/>
      <c r="F132" s="5"/>
      <c r="G132" s="5"/>
      <c r="H132" s="5"/>
      <c r="I132" s="5"/>
      <c r="J132" s="5"/>
      <c r="K132" s="5"/>
      <c r="L132" s="5"/>
      <c r="M132" s="5"/>
      <c r="N132" s="5"/>
      <c r="O132" s="5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</row>
    <row r="133" spans="2:53">
      <c r="B133" s="5"/>
      <c r="C133" s="6"/>
      <c r="D133" s="6"/>
      <c r="E133" s="6"/>
      <c r="F133" s="5"/>
      <c r="G133" s="5"/>
      <c r="H133" s="5"/>
      <c r="I133" s="5"/>
      <c r="J133" s="5"/>
      <c r="K133" s="5"/>
      <c r="L133" s="5"/>
      <c r="M133" s="5"/>
      <c r="N133" s="5"/>
      <c r="O133" s="5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</row>
    <row r="134" spans="2:53">
      <c r="B134" s="5"/>
      <c r="C134" s="6"/>
      <c r="D134" s="6"/>
      <c r="E134" s="6"/>
      <c r="F134" s="5"/>
      <c r="G134" s="5"/>
      <c r="H134" s="5"/>
      <c r="I134" s="5"/>
      <c r="J134" s="5"/>
      <c r="K134" s="5"/>
      <c r="L134" s="5"/>
      <c r="M134" s="5"/>
      <c r="N134" s="5"/>
      <c r="O134" s="5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</row>
    <row r="135" spans="2:53">
      <c r="B135" s="5"/>
      <c r="C135" s="6"/>
      <c r="D135" s="6"/>
      <c r="E135" s="6"/>
      <c r="F135" s="5"/>
      <c r="G135" s="5"/>
      <c r="H135" s="5"/>
      <c r="I135" s="5"/>
      <c r="J135" s="5"/>
      <c r="K135" s="5"/>
      <c r="L135" s="5"/>
      <c r="M135" s="5"/>
      <c r="N135" s="5"/>
      <c r="O135" s="5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</row>
    <row r="136" spans="2:53">
      <c r="B136" s="5"/>
      <c r="C136" s="6"/>
      <c r="D136" s="6"/>
      <c r="E136" s="6"/>
      <c r="F136" s="5"/>
      <c r="G136" s="5"/>
      <c r="H136" s="5"/>
      <c r="I136" s="5"/>
      <c r="J136" s="5"/>
      <c r="K136" s="5"/>
      <c r="L136" s="5"/>
      <c r="M136" s="5"/>
      <c r="N136" s="5"/>
      <c r="O136" s="5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</row>
    <row r="137" spans="2:53">
      <c r="B137" s="5"/>
      <c r="C137" s="6"/>
      <c r="D137" s="6"/>
      <c r="E137" s="6"/>
      <c r="F137" s="5"/>
      <c r="G137" s="5"/>
      <c r="H137" s="5"/>
      <c r="I137" s="5"/>
      <c r="J137" s="5"/>
      <c r="K137" s="5"/>
      <c r="L137" s="5"/>
      <c r="M137" s="5"/>
      <c r="N137" s="5"/>
      <c r="O137" s="5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</row>
    <row r="138" spans="2:53">
      <c r="B138" s="5"/>
      <c r="C138" s="6"/>
      <c r="D138" s="6"/>
      <c r="E138" s="6"/>
      <c r="F138" s="5"/>
      <c r="G138" s="5"/>
      <c r="H138" s="5"/>
      <c r="I138" s="5"/>
      <c r="J138" s="5"/>
      <c r="K138" s="5"/>
      <c r="L138" s="5"/>
      <c r="M138" s="5"/>
      <c r="N138" s="5"/>
      <c r="O138" s="5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</row>
    <row r="139" spans="2:53">
      <c r="B139" s="5"/>
      <c r="C139" s="6"/>
      <c r="D139" s="6"/>
      <c r="E139" s="6"/>
      <c r="F139" s="5"/>
      <c r="G139" s="5"/>
      <c r="H139" s="5"/>
      <c r="I139" s="5"/>
      <c r="J139" s="5"/>
      <c r="K139" s="5"/>
      <c r="L139" s="5"/>
      <c r="M139" s="5"/>
      <c r="N139" s="5"/>
      <c r="O139" s="5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</row>
    <row r="140" spans="2:53">
      <c r="B140" s="5"/>
      <c r="C140" s="6"/>
      <c r="D140" s="6"/>
      <c r="E140" s="6"/>
      <c r="F140" s="5"/>
      <c r="G140" s="5"/>
      <c r="H140" s="5"/>
      <c r="I140" s="5"/>
      <c r="J140" s="5"/>
      <c r="K140" s="5"/>
      <c r="L140" s="5"/>
      <c r="M140" s="5"/>
      <c r="N140" s="5"/>
      <c r="O140" s="5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</row>
    <row r="141" spans="2:53">
      <c r="B141" s="5"/>
      <c r="C141" s="6"/>
      <c r="D141" s="6"/>
      <c r="E141" s="6"/>
      <c r="F141" s="5"/>
      <c r="G141" s="5"/>
      <c r="H141" s="5"/>
      <c r="I141" s="5"/>
      <c r="J141" s="5"/>
      <c r="K141" s="5"/>
      <c r="L141" s="5"/>
      <c r="M141" s="5"/>
      <c r="N141" s="5"/>
      <c r="O141" s="5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</row>
    <row r="142" spans="2:53">
      <c r="B142" s="5"/>
      <c r="C142" s="6"/>
      <c r="D142" s="6"/>
      <c r="E142" s="6"/>
      <c r="F142" s="5"/>
      <c r="G142" s="5"/>
      <c r="H142" s="5"/>
      <c r="I142" s="5"/>
      <c r="J142" s="5"/>
      <c r="K142" s="5"/>
      <c r="L142" s="5"/>
      <c r="M142" s="5"/>
      <c r="N142" s="5"/>
      <c r="O142" s="5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</row>
    <row r="143" spans="2:53">
      <c r="B143" s="5"/>
      <c r="C143" s="6"/>
      <c r="D143" s="6"/>
      <c r="E143" s="6"/>
      <c r="F143" s="5"/>
      <c r="G143" s="5"/>
      <c r="H143" s="5"/>
      <c r="I143" s="5"/>
      <c r="J143" s="5"/>
      <c r="K143" s="5"/>
      <c r="L143" s="5"/>
      <c r="M143" s="5"/>
      <c r="N143" s="5"/>
      <c r="O143" s="5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</row>
    <row r="144" spans="2:53">
      <c r="B144" s="5"/>
      <c r="C144" s="6"/>
      <c r="D144" s="6"/>
      <c r="E144" s="6"/>
      <c r="F144" s="5"/>
      <c r="G144" s="5"/>
      <c r="H144" s="5"/>
      <c r="I144" s="5"/>
      <c r="J144" s="5"/>
      <c r="K144" s="5"/>
      <c r="L144" s="5"/>
      <c r="M144" s="5"/>
      <c r="N144" s="5"/>
      <c r="O144" s="5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</row>
    <row r="145" spans="2:53">
      <c r="B145" s="5"/>
      <c r="C145" s="6"/>
      <c r="D145" s="6"/>
      <c r="E145" s="6"/>
      <c r="F145" s="5"/>
      <c r="G145" s="5"/>
      <c r="H145" s="5"/>
      <c r="I145" s="5"/>
      <c r="J145" s="5"/>
      <c r="K145" s="5"/>
      <c r="L145" s="5"/>
      <c r="M145" s="5"/>
      <c r="N145" s="5"/>
      <c r="O145" s="5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</row>
    <row r="146" spans="2:53">
      <c r="B146" s="5"/>
      <c r="C146" s="6"/>
      <c r="D146" s="6"/>
      <c r="E146" s="6"/>
      <c r="F146" s="5"/>
      <c r="G146" s="5"/>
      <c r="H146" s="5"/>
      <c r="I146" s="5"/>
      <c r="J146" s="5"/>
      <c r="K146" s="5"/>
      <c r="L146" s="5"/>
      <c r="M146" s="5"/>
      <c r="N146" s="5"/>
      <c r="O146" s="5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</row>
    <row r="147" spans="2:53">
      <c r="B147" s="5"/>
      <c r="C147" s="6"/>
      <c r="D147" s="6"/>
      <c r="E147" s="6"/>
      <c r="F147" s="5"/>
      <c r="G147" s="5"/>
      <c r="H147" s="5"/>
      <c r="I147" s="5"/>
      <c r="J147" s="5"/>
      <c r="K147" s="5"/>
      <c r="L147" s="5"/>
      <c r="M147" s="5"/>
      <c r="N147" s="5"/>
      <c r="O147" s="5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</row>
    <row r="148" spans="2:53">
      <c r="B148" s="5"/>
      <c r="C148" s="6"/>
      <c r="D148" s="6"/>
      <c r="E148" s="6"/>
      <c r="F148" s="5"/>
      <c r="G148" s="5"/>
      <c r="H148" s="5"/>
      <c r="I148" s="5"/>
      <c r="J148" s="5"/>
      <c r="K148" s="5"/>
      <c r="L148" s="5"/>
      <c r="M148" s="5"/>
      <c r="N148" s="5"/>
      <c r="O148" s="5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</row>
    <row r="149" spans="2:53">
      <c r="B149" s="5"/>
      <c r="C149" s="6"/>
      <c r="D149" s="6"/>
      <c r="E149" s="6"/>
      <c r="F149" s="5"/>
      <c r="G149" s="5"/>
      <c r="H149" s="5"/>
      <c r="I149" s="5"/>
      <c r="J149" s="5"/>
      <c r="K149" s="5"/>
      <c r="L149" s="5"/>
      <c r="M149" s="5"/>
      <c r="N149" s="5"/>
      <c r="O149" s="5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</row>
    <row r="150" spans="2:53">
      <c r="B150" s="5"/>
      <c r="C150" s="6"/>
      <c r="D150" s="6"/>
      <c r="E150" s="6"/>
      <c r="F150" s="5"/>
      <c r="G150" s="5"/>
      <c r="H150" s="5"/>
      <c r="I150" s="5"/>
      <c r="J150" s="5"/>
      <c r="K150" s="5"/>
      <c r="L150" s="5"/>
      <c r="M150" s="5"/>
      <c r="N150" s="5"/>
      <c r="O150" s="5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</row>
    <row r="151" spans="2:53">
      <c r="B151" s="5"/>
      <c r="C151" s="6"/>
      <c r="D151" s="6"/>
      <c r="E151" s="6"/>
      <c r="F151" s="5"/>
      <c r="G151" s="5"/>
      <c r="H151" s="5"/>
      <c r="I151" s="5"/>
      <c r="J151" s="5"/>
      <c r="K151" s="5"/>
      <c r="L151" s="5"/>
      <c r="M151" s="5"/>
      <c r="N151" s="5"/>
      <c r="O151" s="5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</row>
    <row r="152" spans="2:53">
      <c r="B152" s="5"/>
      <c r="C152" s="6"/>
      <c r="D152" s="6"/>
      <c r="E152" s="6"/>
      <c r="F152" s="5"/>
      <c r="G152" s="5"/>
      <c r="H152" s="5"/>
      <c r="I152" s="5"/>
      <c r="J152" s="5"/>
      <c r="K152" s="5"/>
      <c r="L152" s="5"/>
      <c r="M152" s="5"/>
      <c r="N152" s="5"/>
      <c r="O152" s="5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</row>
    <row r="153" spans="2:53">
      <c r="B153" s="5"/>
      <c r="C153" s="6"/>
      <c r="D153" s="6"/>
      <c r="E153" s="6"/>
      <c r="F153" s="5"/>
      <c r="G153" s="5"/>
      <c r="H153" s="5"/>
      <c r="I153" s="5"/>
      <c r="J153" s="5"/>
      <c r="K153" s="5"/>
      <c r="L153" s="5"/>
      <c r="M153" s="5"/>
      <c r="N153" s="5"/>
      <c r="O153" s="5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</row>
    <row r="154" spans="2:53">
      <c r="B154" s="5"/>
      <c r="C154" s="6"/>
      <c r="D154" s="6"/>
      <c r="E154" s="6"/>
      <c r="F154" s="5"/>
      <c r="G154" s="5"/>
      <c r="H154" s="5"/>
      <c r="I154" s="5"/>
      <c r="J154" s="5"/>
      <c r="K154" s="5"/>
      <c r="L154" s="5"/>
      <c r="M154" s="5"/>
      <c r="N154" s="5"/>
      <c r="O154" s="5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</row>
    <row r="155" spans="2:53">
      <c r="B155" s="5"/>
      <c r="C155" s="6"/>
      <c r="D155" s="6"/>
      <c r="E155" s="6"/>
      <c r="F155" s="5"/>
      <c r="G155" s="5"/>
      <c r="H155" s="5"/>
      <c r="I155" s="5"/>
      <c r="J155" s="5"/>
      <c r="K155" s="5"/>
      <c r="L155" s="5"/>
      <c r="M155" s="5"/>
      <c r="N155" s="5"/>
      <c r="O155" s="5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</row>
    <row r="156" spans="2:53">
      <c r="B156" s="5"/>
      <c r="C156" s="6"/>
      <c r="D156" s="6"/>
      <c r="E156" s="6"/>
      <c r="F156" s="5"/>
      <c r="G156" s="5"/>
      <c r="H156" s="5"/>
      <c r="I156" s="5"/>
      <c r="J156" s="5"/>
      <c r="K156" s="5"/>
      <c r="L156" s="5"/>
      <c r="M156" s="5"/>
      <c r="N156" s="5"/>
      <c r="O156" s="5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</row>
    <row r="157" spans="2:53">
      <c r="B157" s="5"/>
      <c r="C157" s="6"/>
      <c r="D157" s="6"/>
      <c r="E157" s="6"/>
      <c r="F157" s="5"/>
      <c r="G157" s="5"/>
      <c r="H157" s="5"/>
      <c r="I157" s="5"/>
      <c r="J157" s="5"/>
      <c r="K157" s="5"/>
      <c r="L157" s="5"/>
      <c r="M157" s="5"/>
      <c r="N157" s="5"/>
      <c r="O157" s="5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</row>
    <row r="158" spans="2:53">
      <c r="B158" s="5"/>
      <c r="C158" s="6"/>
      <c r="D158" s="6"/>
      <c r="E158" s="6"/>
      <c r="F158" s="5"/>
      <c r="G158" s="5"/>
      <c r="H158" s="5"/>
      <c r="I158" s="5"/>
      <c r="J158" s="5"/>
      <c r="K158" s="5"/>
      <c r="L158" s="5"/>
      <c r="M158" s="5"/>
      <c r="N158" s="5"/>
      <c r="O158" s="5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</row>
    <row r="159" spans="2:53">
      <c r="B159" s="5"/>
      <c r="C159" s="6"/>
      <c r="D159" s="6"/>
      <c r="E159" s="6"/>
      <c r="F159" s="5"/>
      <c r="G159" s="5"/>
      <c r="H159" s="5"/>
      <c r="I159" s="5"/>
      <c r="J159" s="5"/>
      <c r="K159" s="5"/>
      <c r="L159" s="5"/>
      <c r="M159" s="5"/>
      <c r="N159" s="5"/>
      <c r="O159" s="5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</row>
    <row r="160" spans="2:53">
      <c r="B160" s="5"/>
      <c r="C160" s="6"/>
      <c r="D160" s="6"/>
      <c r="E160" s="6"/>
      <c r="F160" s="5"/>
      <c r="G160" s="5"/>
      <c r="H160" s="5"/>
      <c r="I160" s="5"/>
      <c r="J160" s="5"/>
      <c r="K160" s="5"/>
      <c r="L160" s="5"/>
      <c r="M160" s="5"/>
      <c r="N160" s="5"/>
      <c r="O160" s="5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</row>
    <row r="161" spans="2:53">
      <c r="B161" s="5"/>
      <c r="C161" s="6"/>
      <c r="D161" s="6"/>
      <c r="E161" s="6"/>
      <c r="F161" s="5"/>
      <c r="G161" s="5"/>
      <c r="H161" s="5"/>
      <c r="I161" s="5"/>
      <c r="J161" s="5"/>
      <c r="K161" s="5"/>
      <c r="L161" s="5"/>
      <c r="M161" s="5"/>
      <c r="N161" s="5"/>
      <c r="O161" s="5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</row>
    <row r="162" spans="2:53">
      <c r="B162" s="5"/>
      <c r="C162" s="6"/>
      <c r="D162" s="6"/>
      <c r="E162" s="6"/>
      <c r="F162" s="5"/>
      <c r="G162" s="5"/>
      <c r="H162" s="5"/>
      <c r="I162" s="5"/>
      <c r="J162" s="5"/>
      <c r="K162" s="5"/>
      <c r="L162" s="5"/>
      <c r="M162" s="5"/>
      <c r="N162" s="5"/>
      <c r="O162" s="5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</row>
    <row r="163" spans="2:53">
      <c r="B163" s="5"/>
      <c r="C163" s="6"/>
      <c r="D163" s="6"/>
      <c r="E163" s="6"/>
      <c r="F163" s="5"/>
      <c r="G163" s="5"/>
      <c r="H163" s="5"/>
      <c r="I163" s="5"/>
      <c r="J163" s="5"/>
      <c r="K163" s="5"/>
      <c r="L163" s="5"/>
      <c r="M163" s="5"/>
      <c r="N163" s="5"/>
      <c r="O163" s="5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</row>
    <row r="164" spans="2:53">
      <c r="B164" s="5"/>
      <c r="C164" s="6"/>
      <c r="D164" s="6"/>
      <c r="E164" s="6"/>
      <c r="F164" s="5"/>
      <c r="G164" s="5"/>
      <c r="H164" s="5"/>
      <c r="I164" s="5"/>
      <c r="J164" s="5"/>
      <c r="K164" s="5"/>
      <c r="L164" s="5"/>
      <c r="M164" s="5"/>
      <c r="N164" s="5"/>
      <c r="O164" s="5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</row>
    <row r="165" spans="2:53">
      <c r="B165" s="5"/>
      <c r="C165" s="6"/>
      <c r="D165" s="6"/>
      <c r="E165" s="6"/>
      <c r="F165" s="5"/>
      <c r="G165" s="5"/>
      <c r="H165" s="5"/>
      <c r="I165" s="5"/>
      <c r="J165" s="5"/>
      <c r="K165" s="5"/>
      <c r="L165" s="5"/>
      <c r="M165" s="5"/>
      <c r="N165" s="5"/>
      <c r="O165" s="5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</row>
    <row r="166" spans="2:53">
      <c r="B166" s="5"/>
      <c r="C166" s="6"/>
      <c r="D166" s="6"/>
      <c r="E166" s="6"/>
      <c r="F166" s="5"/>
      <c r="G166" s="5"/>
      <c r="H166" s="5"/>
      <c r="I166" s="5"/>
      <c r="J166" s="5"/>
      <c r="K166" s="5"/>
      <c r="L166" s="5"/>
      <c r="M166" s="5"/>
      <c r="N166" s="5"/>
      <c r="O166" s="5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</row>
    <row r="167" spans="2:53">
      <c r="B167" s="5"/>
      <c r="C167" s="6"/>
      <c r="D167" s="6"/>
      <c r="E167" s="6"/>
      <c r="F167" s="5"/>
      <c r="G167" s="5"/>
      <c r="H167" s="5"/>
      <c r="I167" s="5"/>
      <c r="J167" s="5"/>
      <c r="K167" s="5"/>
      <c r="L167" s="5"/>
      <c r="M167" s="5"/>
      <c r="N167" s="5"/>
      <c r="O167" s="5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</row>
    <row r="168" spans="2:53">
      <c r="B168" s="5"/>
      <c r="C168" s="6"/>
      <c r="D168" s="6"/>
      <c r="E168" s="6"/>
      <c r="F168" s="5"/>
      <c r="G168" s="5"/>
      <c r="H168" s="5"/>
      <c r="I168" s="5"/>
      <c r="J168" s="5"/>
      <c r="K168" s="5"/>
      <c r="L168" s="5"/>
      <c r="M168" s="5"/>
      <c r="N168" s="5"/>
      <c r="O168" s="5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</row>
    <row r="169" spans="2:53">
      <c r="B169" s="5"/>
      <c r="C169" s="6"/>
      <c r="D169" s="6"/>
      <c r="E169" s="6"/>
      <c r="F169" s="5"/>
      <c r="G169" s="5"/>
      <c r="H169" s="5"/>
      <c r="I169" s="5"/>
      <c r="J169" s="5"/>
      <c r="K169" s="5"/>
      <c r="L169" s="5"/>
      <c r="M169" s="5"/>
      <c r="N169" s="5"/>
      <c r="O169" s="5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</row>
    <row r="170" spans="2:53">
      <c r="B170" s="5"/>
      <c r="C170" s="6"/>
      <c r="D170" s="6"/>
      <c r="E170" s="6"/>
      <c r="F170" s="5"/>
      <c r="G170" s="5"/>
      <c r="H170" s="5"/>
      <c r="I170" s="5"/>
      <c r="J170" s="5"/>
      <c r="K170" s="5"/>
      <c r="L170" s="5"/>
      <c r="M170" s="5"/>
      <c r="N170" s="5"/>
      <c r="O170" s="5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</row>
    <row r="171" spans="2:53">
      <c r="B171" s="5"/>
      <c r="C171" s="6"/>
      <c r="D171" s="6"/>
      <c r="E171" s="6"/>
      <c r="F171" s="5"/>
      <c r="G171" s="5"/>
      <c r="H171" s="5"/>
      <c r="I171" s="5"/>
      <c r="J171" s="5"/>
      <c r="K171" s="5"/>
      <c r="L171" s="5"/>
      <c r="M171" s="5"/>
      <c r="N171" s="5"/>
      <c r="O171" s="5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</row>
    <row r="172" spans="2:53">
      <c r="B172" s="5"/>
      <c r="C172" s="6"/>
      <c r="D172" s="6"/>
      <c r="E172" s="6"/>
      <c r="F172" s="5"/>
      <c r="G172" s="5"/>
      <c r="H172" s="5"/>
      <c r="I172" s="5"/>
      <c r="J172" s="5"/>
      <c r="K172" s="5"/>
      <c r="L172" s="5"/>
      <c r="M172" s="5"/>
      <c r="N172" s="5"/>
      <c r="O172" s="5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</row>
    <row r="173" spans="2:53">
      <c r="B173" s="5"/>
      <c r="C173" s="6"/>
      <c r="D173" s="6"/>
      <c r="E173" s="6"/>
      <c r="F173" s="5"/>
      <c r="G173" s="5"/>
      <c r="H173" s="5"/>
      <c r="I173" s="5"/>
      <c r="J173" s="5"/>
      <c r="K173" s="5"/>
      <c r="L173" s="5"/>
      <c r="M173" s="5"/>
      <c r="N173" s="5"/>
      <c r="O173" s="5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</row>
    <row r="174" spans="2:53">
      <c r="B174" s="5"/>
      <c r="C174" s="6"/>
      <c r="D174" s="6"/>
      <c r="E174" s="6"/>
      <c r="F174" s="5"/>
      <c r="G174" s="5"/>
      <c r="H174" s="5"/>
      <c r="I174" s="5"/>
      <c r="J174" s="5"/>
      <c r="K174" s="5"/>
      <c r="L174" s="5"/>
      <c r="M174" s="5"/>
      <c r="N174" s="5"/>
      <c r="O174" s="5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</row>
    <row r="175" spans="2:53">
      <c r="B175" s="5"/>
      <c r="C175" s="6"/>
      <c r="D175" s="6"/>
      <c r="E175" s="6"/>
      <c r="F175" s="5"/>
      <c r="G175" s="5"/>
      <c r="H175" s="5"/>
      <c r="I175" s="5"/>
      <c r="J175" s="5"/>
      <c r="K175" s="5"/>
      <c r="L175" s="5"/>
      <c r="M175" s="5"/>
      <c r="N175" s="5"/>
      <c r="O175" s="5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</row>
    <row r="176" spans="2:53">
      <c r="B176" s="5"/>
      <c r="C176" s="6"/>
      <c r="D176" s="6"/>
      <c r="E176" s="6"/>
      <c r="F176" s="5"/>
      <c r="G176" s="5"/>
      <c r="H176" s="5"/>
      <c r="I176" s="5"/>
      <c r="J176" s="5"/>
      <c r="K176" s="5"/>
      <c r="L176" s="5"/>
      <c r="M176" s="5"/>
      <c r="N176" s="5"/>
      <c r="O176" s="5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</row>
    <row r="177" spans="2:53">
      <c r="B177" s="5"/>
      <c r="C177" s="6"/>
      <c r="D177" s="6"/>
      <c r="E177" s="6"/>
      <c r="F177" s="5"/>
      <c r="G177" s="5"/>
      <c r="H177" s="5"/>
      <c r="I177" s="5"/>
      <c r="J177" s="5"/>
      <c r="K177" s="5"/>
      <c r="L177" s="5"/>
      <c r="M177" s="5"/>
      <c r="N177" s="5"/>
      <c r="O177" s="5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</row>
    <row r="178" spans="2:53">
      <c r="B178" s="5"/>
      <c r="C178" s="6"/>
      <c r="D178" s="6"/>
      <c r="E178" s="6"/>
      <c r="F178" s="5"/>
      <c r="G178" s="5"/>
      <c r="H178" s="5"/>
      <c r="I178" s="5"/>
      <c r="J178" s="5"/>
      <c r="K178" s="5"/>
      <c r="L178" s="5"/>
      <c r="M178" s="5"/>
      <c r="N178" s="5"/>
      <c r="O178" s="5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</row>
    <row r="179" spans="2:53">
      <c r="B179" s="5"/>
      <c r="C179" s="6"/>
      <c r="D179" s="6"/>
      <c r="E179" s="6"/>
      <c r="F179" s="5"/>
      <c r="G179" s="5"/>
      <c r="H179" s="5"/>
      <c r="I179" s="5"/>
      <c r="J179" s="5"/>
      <c r="K179" s="5"/>
      <c r="L179" s="5"/>
      <c r="M179" s="5"/>
      <c r="N179" s="5"/>
      <c r="O179" s="5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</row>
    <row r="180" spans="2:53">
      <c r="B180" s="5"/>
      <c r="C180" s="6"/>
      <c r="D180" s="6"/>
      <c r="E180" s="6"/>
      <c r="F180" s="5"/>
      <c r="G180" s="5"/>
      <c r="H180" s="5"/>
      <c r="I180" s="5"/>
      <c r="J180" s="5"/>
      <c r="K180" s="5"/>
      <c r="L180" s="5"/>
      <c r="M180" s="5"/>
      <c r="N180" s="5"/>
      <c r="O180" s="5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</row>
    <row r="181" spans="2:53">
      <c r="B181" s="5"/>
      <c r="C181" s="6"/>
      <c r="D181" s="6"/>
      <c r="E181" s="6"/>
      <c r="F181" s="5"/>
      <c r="G181" s="5"/>
      <c r="H181" s="5"/>
      <c r="I181" s="5"/>
      <c r="J181" s="5"/>
      <c r="K181" s="5"/>
      <c r="L181" s="5"/>
      <c r="M181" s="5"/>
      <c r="N181" s="5"/>
      <c r="O181" s="5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</row>
    <row r="182" spans="2:53">
      <c r="B182" s="5"/>
      <c r="C182" s="6"/>
      <c r="D182" s="6"/>
      <c r="E182" s="6"/>
      <c r="F182" s="5"/>
      <c r="G182" s="5"/>
      <c r="H182" s="5"/>
      <c r="I182" s="5"/>
      <c r="J182" s="5"/>
      <c r="K182" s="5"/>
      <c r="L182" s="5"/>
      <c r="M182" s="5"/>
      <c r="N182" s="5"/>
      <c r="O182" s="5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</row>
    <row r="183" spans="2:53">
      <c r="B183" s="5"/>
      <c r="C183" s="6"/>
      <c r="D183" s="6"/>
      <c r="E183" s="6"/>
      <c r="F183" s="5"/>
      <c r="G183" s="5"/>
      <c r="H183" s="5"/>
      <c r="I183" s="5"/>
      <c r="J183" s="5"/>
      <c r="K183" s="5"/>
      <c r="L183" s="5"/>
      <c r="M183" s="5"/>
      <c r="N183" s="5"/>
      <c r="O183" s="5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</row>
    <row r="184" spans="2:53">
      <c r="B184" s="5"/>
      <c r="C184" s="6"/>
      <c r="D184" s="6"/>
      <c r="E184" s="6"/>
      <c r="F184" s="5"/>
      <c r="G184" s="5"/>
      <c r="H184" s="5"/>
      <c r="I184" s="5"/>
      <c r="J184" s="5"/>
      <c r="K184" s="5"/>
      <c r="L184" s="5"/>
      <c r="M184" s="5"/>
      <c r="N184" s="5"/>
      <c r="O184" s="5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</row>
    <row r="185" spans="2:53">
      <c r="B185" s="5"/>
      <c r="C185" s="6"/>
      <c r="D185" s="6"/>
      <c r="E185" s="6"/>
      <c r="F185" s="5"/>
      <c r="G185" s="5"/>
      <c r="H185" s="5"/>
      <c r="I185" s="5"/>
      <c r="J185" s="5"/>
      <c r="K185" s="5"/>
      <c r="L185" s="5"/>
      <c r="M185" s="5"/>
      <c r="N185" s="5"/>
      <c r="O185" s="5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</row>
    <row r="186" spans="2:53">
      <c r="B186" s="5"/>
      <c r="C186" s="6"/>
      <c r="D186" s="6"/>
      <c r="E186" s="6"/>
      <c r="F186" s="5"/>
      <c r="G186" s="5"/>
      <c r="H186" s="5"/>
      <c r="I186" s="5"/>
      <c r="J186" s="5"/>
      <c r="K186" s="5"/>
      <c r="L186" s="5"/>
      <c r="M186" s="5"/>
      <c r="N186" s="5"/>
      <c r="O186" s="5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</row>
    <row r="187" spans="2:53">
      <c r="B187" s="5"/>
      <c r="C187" s="6"/>
      <c r="D187" s="6"/>
      <c r="E187" s="6"/>
      <c r="F187" s="5"/>
      <c r="G187" s="5"/>
      <c r="H187" s="5"/>
      <c r="I187" s="5"/>
      <c r="J187" s="5"/>
      <c r="K187" s="5"/>
      <c r="L187" s="5"/>
      <c r="M187" s="5"/>
      <c r="N187" s="5"/>
      <c r="O187" s="5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</row>
    <row r="188" spans="2:53">
      <c r="B188" s="5"/>
      <c r="C188" s="6"/>
      <c r="D188" s="6"/>
      <c r="E188" s="6"/>
      <c r="F188" s="5"/>
      <c r="G188" s="5"/>
      <c r="H188" s="5"/>
      <c r="I188" s="5"/>
      <c r="J188" s="5"/>
      <c r="K188" s="5"/>
      <c r="L188" s="5"/>
      <c r="M188" s="5"/>
      <c r="N188" s="5"/>
      <c r="O188" s="5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</row>
    <row r="189" spans="2:53">
      <c r="B189" s="5"/>
      <c r="C189" s="6"/>
      <c r="D189" s="6"/>
      <c r="E189" s="6"/>
      <c r="F189" s="5"/>
      <c r="G189" s="5"/>
      <c r="H189" s="5"/>
      <c r="I189" s="5"/>
      <c r="J189" s="5"/>
      <c r="K189" s="5"/>
      <c r="L189" s="5"/>
      <c r="M189" s="5"/>
      <c r="N189" s="5"/>
      <c r="O189" s="5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</row>
    <row r="190" spans="2:53">
      <c r="B190" s="5"/>
      <c r="C190" s="6"/>
      <c r="D190" s="6"/>
      <c r="E190" s="6"/>
      <c r="F190" s="5"/>
      <c r="G190" s="5"/>
      <c r="H190" s="5"/>
      <c r="I190" s="5"/>
      <c r="J190" s="5"/>
      <c r="K190" s="5"/>
      <c r="L190" s="5"/>
      <c r="M190" s="5"/>
      <c r="N190" s="5"/>
      <c r="O190" s="5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</row>
    <row r="191" spans="2:53">
      <c r="B191" s="5"/>
      <c r="C191" s="6"/>
      <c r="D191" s="6"/>
      <c r="E191" s="6"/>
      <c r="F191" s="5"/>
      <c r="G191" s="5"/>
      <c r="H191" s="5"/>
      <c r="I191" s="5"/>
      <c r="J191" s="5"/>
      <c r="K191" s="5"/>
      <c r="L191" s="5"/>
      <c r="M191" s="5"/>
      <c r="N191" s="5"/>
      <c r="O191" s="5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</row>
    <row r="192" spans="2:53">
      <c r="B192" s="5"/>
      <c r="C192" s="6"/>
      <c r="D192" s="6"/>
      <c r="E192" s="6"/>
      <c r="F192" s="5"/>
      <c r="G192" s="5"/>
      <c r="H192" s="5"/>
      <c r="I192" s="5"/>
      <c r="J192" s="5"/>
      <c r="K192" s="5"/>
      <c r="L192" s="5"/>
      <c r="M192" s="5"/>
      <c r="N192" s="5"/>
      <c r="O192" s="5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</row>
    <row r="193" spans="2:53">
      <c r="B193" s="5"/>
      <c r="C193" s="6"/>
      <c r="D193" s="6"/>
      <c r="E193" s="6"/>
      <c r="F193" s="5"/>
      <c r="G193" s="5"/>
      <c r="H193" s="5"/>
      <c r="I193" s="5"/>
      <c r="J193" s="5"/>
      <c r="K193" s="5"/>
      <c r="L193" s="5"/>
      <c r="M193" s="5"/>
      <c r="N193" s="5"/>
      <c r="O193" s="5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</row>
    <row r="194" spans="2:53">
      <c r="B194" s="5"/>
      <c r="C194" s="6"/>
      <c r="D194" s="6"/>
      <c r="E194" s="6"/>
      <c r="F194" s="5"/>
      <c r="G194" s="5"/>
      <c r="H194" s="5"/>
      <c r="I194" s="5"/>
      <c r="J194" s="5"/>
      <c r="K194" s="5"/>
      <c r="L194" s="5"/>
      <c r="M194" s="5"/>
      <c r="N194" s="5"/>
      <c r="O194" s="5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</row>
    <row r="195" spans="2:53">
      <c r="B195" s="5"/>
      <c r="C195" s="6"/>
      <c r="D195" s="6"/>
      <c r="E195" s="6"/>
      <c r="F195" s="5"/>
      <c r="G195" s="5"/>
      <c r="H195" s="5"/>
      <c r="I195" s="5"/>
      <c r="J195" s="5"/>
      <c r="K195" s="5"/>
      <c r="L195" s="5"/>
      <c r="M195" s="5"/>
      <c r="N195" s="5"/>
      <c r="O195" s="5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</row>
    <row r="196" spans="2:53">
      <c r="B196" s="5"/>
      <c r="C196" s="6"/>
      <c r="D196" s="6"/>
      <c r="E196" s="6"/>
      <c r="F196" s="5"/>
      <c r="G196" s="5"/>
      <c r="H196" s="5"/>
      <c r="I196" s="5"/>
      <c r="J196" s="5"/>
      <c r="K196" s="5"/>
      <c r="L196" s="5"/>
      <c r="M196" s="5"/>
      <c r="N196" s="5"/>
      <c r="O196" s="5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</row>
    <row r="197" spans="2:53">
      <c r="B197" s="5"/>
      <c r="C197" s="6"/>
      <c r="D197" s="6"/>
      <c r="E197" s="6"/>
      <c r="F197" s="5"/>
      <c r="G197" s="5"/>
      <c r="H197" s="5"/>
      <c r="I197" s="5"/>
      <c r="J197" s="5"/>
      <c r="K197" s="5"/>
      <c r="L197" s="5"/>
      <c r="M197" s="5"/>
      <c r="N197" s="5"/>
      <c r="O197" s="5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</row>
    <row r="198" spans="2:53">
      <c r="B198" s="5"/>
      <c r="C198" s="6"/>
      <c r="D198" s="6"/>
      <c r="E198" s="6"/>
      <c r="F198" s="5"/>
      <c r="G198" s="5"/>
      <c r="H198" s="5"/>
      <c r="I198" s="5"/>
      <c r="J198" s="5"/>
      <c r="K198" s="5"/>
      <c r="L198" s="5"/>
      <c r="M198" s="5"/>
      <c r="N198" s="5"/>
      <c r="O198" s="5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</row>
    <row r="199" spans="2:53">
      <c r="B199" s="5"/>
      <c r="C199" s="6"/>
      <c r="D199" s="6"/>
      <c r="E199" s="6"/>
      <c r="F199" s="5"/>
      <c r="G199" s="5"/>
      <c r="H199" s="5"/>
      <c r="I199" s="5"/>
      <c r="J199" s="5"/>
      <c r="K199" s="5"/>
      <c r="L199" s="5"/>
      <c r="M199" s="5"/>
      <c r="N199" s="5"/>
      <c r="O199" s="5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</row>
    <row r="200" spans="2:53">
      <c r="B200" s="5"/>
      <c r="C200" s="6"/>
      <c r="D200" s="6"/>
      <c r="E200" s="6"/>
      <c r="F200" s="5"/>
      <c r="G200" s="5"/>
      <c r="H200" s="5"/>
      <c r="I200" s="5"/>
      <c r="J200" s="5"/>
      <c r="K200" s="5"/>
      <c r="L200" s="5"/>
      <c r="M200" s="5"/>
      <c r="N200" s="5"/>
      <c r="O200" s="5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</row>
    <row r="201" spans="2:53">
      <c r="B201" s="5"/>
      <c r="C201" s="6"/>
      <c r="D201" s="6"/>
      <c r="E201" s="6"/>
      <c r="F201" s="5"/>
      <c r="G201" s="5"/>
      <c r="H201" s="5"/>
      <c r="I201" s="5"/>
      <c r="J201" s="5"/>
      <c r="K201" s="5"/>
      <c r="L201" s="5"/>
      <c r="M201" s="5"/>
      <c r="N201" s="5"/>
      <c r="O201" s="5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</row>
    <row r="202" spans="2:53">
      <c r="B202" s="5"/>
      <c r="C202" s="6"/>
      <c r="D202" s="6"/>
      <c r="E202" s="6"/>
      <c r="F202" s="5"/>
      <c r="G202" s="5"/>
      <c r="H202" s="5"/>
      <c r="I202" s="5"/>
      <c r="J202" s="5"/>
      <c r="K202" s="5"/>
      <c r="L202" s="5"/>
      <c r="M202" s="5"/>
      <c r="N202" s="5"/>
      <c r="O202" s="5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</row>
    <row r="203" spans="2:53">
      <c r="B203" s="5"/>
      <c r="C203" s="6"/>
      <c r="D203" s="6"/>
      <c r="E203" s="6"/>
      <c r="F203" s="5"/>
      <c r="G203" s="5"/>
      <c r="H203" s="5"/>
      <c r="I203" s="5"/>
      <c r="J203" s="5"/>
      <c r="K203" s="5"/>
      <c r="L203" s="5"/>
      <c r="M203" s="5"/>
      <c r="N203" s="5"/>
      <c r="O203" s="5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</row>
    <row r="204" spans="2:53">
      <c r="B204" s="5"/>
      <c r="C204" s="6"/>
      <c r="D204" s="6"/>
      <c r="E204" s="6"/>
      <c r="F204" s="5"/>
      <c r="G204" s="5"/>
      <c r="H204" s="5"/>
      <c r="I204" s="5"/>
      <c r="J204" s="5"/>
      <c r="K204" s="5"/>
      <c r="L204" s="5"/>
      <c r="M204" s="5"/>
      <c r="N204" s="5"/>
      <c r="O204" s="5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</row>
    <row r="205" spans="2:53">
      <c r="B205" s="5"/>
      <c r="C205" s="6"/>
      <c r="D205" s="6"/>
      <c r="E205" s="6"/>
      <c r="F205" s="5"/>
      <c r="G205" s="5"/>
      <c r="H205" s="5"/>
      <c r="I205" s="5"/>
      <c r="J205" s="5"/>
      <c r="K205" s="5"/>
      <c r="L205" s="5"/>
      <c r="M205" s="5"/>
      <c r="N205" s="5"/>
      <c r="O205" s="5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</row>
    <row r="206" spans="2:53">
      <c r="B206" s="5"/>
      <c r="C206" s="6"/>
      <c r="D206" s="6"/>
      <c r="E206" s="6"/>
      <c r="F206" s="5"/>
      <c r="G206" s="5"/>
      <c r="H206" s="5"/>
      <c r="I206" s="5"/>
      <c r="J206" s="5"/>
      <c r="K206" s="5"/>
      <c r="L206" s="5"/>
      <c r="M206" s="5"/>
      <c r="N206" s="5"/>
      <c r="O206" s="5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</row>
    <row r="207" spans="2:53">
      <c r="B207" s="5"/>
      <c r="C207" s="6"/>
      <c r="D207" s="6"/>
      <c r="E207" s="6"/>
      <c r="F207" s="5"/>
      <c r="G207" s="5"/>
      <c r="H207" s="5"/>
      <c r="I207" s="5"/>
      <c r="J207" s="5"/>
      <c r="K207" s="5"/>
      <c r="L207" s="5"/>
      <c r="M207" s="5"/>
      <c r="N207" s="5"/>
      <c r="O207" s="5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</row>
    <row r="208" spans="2:53">
      <c r="B208" s="5"/>
      <c r="C208" s="6"/>
      <c r="D208" s="6"/>
      <c r="E208" s="6"/>
      <c r="F208" s="5"/>
      <c r="G208" s="5"/>
      <c r="H208" s="5"/>
      <c r="I208" s="5"/>
      <c r="J208" s="5"/>
      <c r="K208" s="5"/>
      <c r="L208" s="5"/>
      <c r="M208" s="5"/>
      <c r="N208" s="5"/>
      <c r="O208" s="5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</row>
    <row r="209" spans="2:53">
      <c r="B209" s="5"/>
      <c r="C209" s="6"/>
      <c r="D209" s="6"/>
      <c r="E209" s="6"/>
      <c r="F209" s="5"/>
      <c r="G209" s="5"/>
      <c r="H209" s="5"/>
      <c r="I209" s="5"/>
      <c r="J209" s="5"/>
      <c r="K209" s="5"/>
      <c r="L209" s="5"/>
      <c r="M209" s="5"/>
      <c r="N209" s="5"/>
      <c r="O209" s="5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</row>
    <row r="210" spans="2:53">
      <c r="B210" s="5"/>
      <c r="C210" s="6"/>
      <c r="D210" s="6"/>
      <c r="E210" s="6"/>
      <c r="F210" s="5"/>
      <c r="G210" s="5"/>
      <c r="H210" s="5"/>
      <c r="I210" s="5"/>
      <c r="J210" s="5"/>
      <c r="K210" s="5"/>
      <c r="L210" s="5"/>
      <c r="M210" s="5"/>
      <c r="N210" s="5"/>
      <c r="O210" s="5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</row>
    <row r="211" spans="2:53">
      <c r="B211" s="5"/>
      <c r="C211" s="6"/>
      <c r="D211" s="6"/>
      <c r="E211" s="6"/>
      <c r="F211" s="5"/>
      <c r="G211" s="5"/>
      <c r="H211" s="5"/>
      <c r="I211" s="5"/>
      <c r="J211" s="5"/>
      <c r="K211" s="5"/>
      <c r="L211" s="5"/>
      <c r="M211" s="5"/>
      <c r="N211" s="5"/>
      <c r="O211" s="5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</row>
    <row r="212" spans="2:53">
      <c r="B212" s="5"/>
      <c r="C212" s="6"/>
      <c r="D212" s="6"/>
      <c r="E212" s="6"/>
      <c r="F212" s="5"/>
      <c r="G212" s="5"/>
      <c r="H212" s="5"/>
      <c r="I212" s="5"/>
      <c r="J212" s="5"/>
      <c r="K212" s="5"/>
      <c r="L212" s="5"/>
      <c r="M212" s="5"/>
      <c r="N212" s="5"/>
      <c r="O212" s="5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</row>
    <row r="213" spans="2:53">
      <c r="B213" s="5"/>
      <c r="C213" s="6"/>
      <c r="D213" s="6"/>
      <c r="E213" s="6"/>
      <c r="F213" s="5"/>
      <c r="G213" s="5"/>
      <c r="H213" s="5"/>
      <c r="I213" s="5"/>
      <c r="J213" s="5"/>
      <c r="K213" s="5"/>
      <c r="L213" s="5"/>
      <c r="M213" s="5"/>
      <c r="N213" s="5"/>
      <c r="O213" s="5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</row>
    <row r="214" spans="2:53">
      <c r="B214" s="5"/>
      <c r="C214" s="6"/>
      <c r="D214" s="6"/>
      <c r="E214" s="6"/>
      <c r="F214" s="5"/>
      <c r="G214" s="5"/>
      <c r="H214" s="5"/>
      <c r="I214" s="5"/>
      <c r="J214" s="5"/>
      <c r="K214" s="5"/>
      <c r="L214" s="5"/>
      <c r="M214" s="5"/>
      <c r="N214" s="5"/>
      <c r="O214" s="5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</row>
    <row r="215" spans="2:53">
      <c r="B215" s="5"/>
      <c r="C215" s="6"/>
      <c r="D215" s="6"/>
      <c r="E215" s="6"/>
      <c r="F215" s="5"/>
      <c r="G215" s="5"/>
      <c r="H215" s="5"/>
      <c r="I215" s="5"/>
      <c r="J215" s="5"/>
      <c r="K215" s="5"/>
      <c r="L215" s="5"/>
      <c r="M215" s="5"/>
      <c r="N215" s="5"/>
      <c r="O215" s="5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</row>
    <row r="216" spans="2:53">
      <c r="B216" s="5"/>
      <c r="C216" s="6"/>
      <c r="D216" s="6"/>
      <c r="E216" s="6"/>
      <c r="F216" s="5"/>
      <c r="G216" s="5"/>
      <c r="H216" s="5"/>
      <c r="I216" s="5"/>
      <c r="J216" s="5"/>
      <c r="K216" s="5"/>
      <c r="L216" s="5"/>
      <c r="M216" s="5"/>
      <c r="N216" s="5"/>
      <c r="O216" s="5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</row>
    <row r="217" spans="2:53">
      <c r="B217" s="5"/>
      <c r="C217" s="6"/>
      <c r="D217" s="6"/>
      <c r="E217" s="6"/>
      <c r="F217" s="5"/>
      <c r="G217" s="5"/>
      <c r="H217" s="5"/>
      <c r="I217" s="5"/>
      <c r="J217" s="5"/>
      <c r="K217" s="5"/>
      <c r="L217" s="5"/>
      <c r="M217" s="5"/>
      <c r="N217" s="5"/>
      <c r="O217" s="5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</row>
    <row r="218" spans="2:53">
      <c r="B218" s="5"/>
      <c r="C218" s="6"/>
      <c r="D218" s="6"/>
      <c r="E218" s="6"/>
      <c r="F218" s="5"/>
      <c r="G218" s="5"/>
      <c r="H218" s="5"/>
      <c r="I218" s="5"/>
      <c r="J218" s="5"/>
      <c r="K218" s="5"/>
      <c r="L218" s="5"/>
      <c r="M218" s="5"/>
      <c r="N218" s="5"/>
      <c r="O218" s="5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</row>
    <row r="219" spans="2:53">
      <c r="B219" s="5"/>
      <c r="C219" s="6"/>
      <c r="D219" s="6"/>
      <c r="E219" s="6"/>
      <c r="F219" s="5"/>
      <c r="G219" s="5"/>
      <c r="H219" s="5"/>
      <c r="I219" s="5"/>
      <c r="J219" s="5"/>
      <c r="K219" s="5"/>
      <c r="L219" s="5"/>
      <c r="M219" s="5"/>
      <c r="N219" s="5"/>
      <c r="O219" s="5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</row>
    <row r="220" spans="2:53">
      <c r="B220" s="5"/>
      <c r="C220" s="6"/>
      <c r="D220" s="6"/>
      <c r="E220" s="6"/>
      <c r="F220" s="5"/>
      <c r="G220" s="5"/>
      <c r="H220" s="5"/>
      <c r="I220" s="5"/>
      <c r="J220" s="5"/>
      <c r="K220" s="5"/>
      <c r="L220" s="5"/>
      <c r="M220" s="5"/>
      <c r="N220" s="5"/>
      <c r="O220" s="5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</row>
    <row r="221" spans="2:53">
      <c r="B221" s="5"/>
      <c r="C221" s="6"/>
      <c r="D221" s="6"/>
      <c r="E221" s="6"/>
      <c r="F221" s="5"/>
      <c r="G221" s="5"/>
      <c r="H221" s="5"/>
      <c r="I221" s="5"/>
      <c r="J221" s="5"/>
      <c r="K221" s="5"/>
      <c r="L221" s="5"/>
      <c r="M221" s="5"/>
      <c r="N221" s="5"/>
      <c r="O221" s="5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</row>
    <row r="222" spans="2:53">
      <c r="B222" s="5"/>
      <c r="C222" s="6"/>
      <c r="D222" s="6"/>
      <c r="E222" s="6"/>
      <c r="F222" s="5"/>
      <c r="G222" s="5"/>
      <c r="H222" s="5"/>
      <c r="I222" s="5"/>
      <c r="J222" s="5"/>
      <c r="K222" s="5"/>
      <c r="L222" s="5"/>
      <c r="M222" s="5"/>
      <c r="N222" s="5"/>
      <c r="O222" s="5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</row>
    <row r="223" spans="2:53">
      <c r="B223" s="5"/>
      <c r="C223" s="6"/>
      <c r="D223" s="6"/>
      <c r="E223" s="6"/>
      <c r="F223" s="5"/>
      <c r="G223" s="5"/>
      <c r="H223" s="5"/>
      <c r="I223" s="5"/>
      <c r="J223" s="5"/>
      <c r="K223" s="5"/>
      <c r="L223" s="5"/>
      <c r="M223" s="5"/>
      <c r="N223" s="5"/>
      <c r="O223" s="5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</row>
    <row r="224" spans="2:53">
      <c r="B224" s="5"/>
      <c r="C224" s="6"/>
      <c r="D224" s="6"/>
      <c r="E224" s="6"/>
      <c r="F224" s="5"/>
      <c r="G224" s="5"/>
      <c r="H224" s="5"/>
      <c r="I224" s="5"/>
      <c r="J224" s="5"/>
      <c r="K224" s="5"/>
      <c r="L224" s="5"/>
      <c r="M224" s="5"/>
      <c r="N224" s="5"/>
      <c r="O224" s="5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</row>
    <row r="225" spans="2:53">
      <c r="B225" s="5"/>
      <c r="C225" s="6"/>
      <c r="D225" s="6"/>
      <c r="E225" s="6"/>
      <c r="F225" s="5"/>
      <c r="G225" s="5"/>
      <c r="H225" s="5"/>
      <c r="I225" s="5"/>
      <c r="J225" s="5"/>
      <c r="K225" s="5"/>
      <c r="L225" s="5"/>
      <c r="M225" s="5"/>
      <c r="N225" s="5"/>
      <c r="O225" s="5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</row>
    <row r="226" spans="2:53">
      <c r="B226" s="5"/>
      <c r="C226" s="6"/>
      <c r="D226" s="6"/>
      <c r="E226" s="6"/>
      <c r="F226" s="5"/>
      <c r="G226" s="5"/>
      <c r="H226" s="5"/>
      <c r="I226" s="5"/>
      <c r="J226" s="5"/>
      <c r="K226" s="5"/>
      <c r="L226" s="5"/>
      <c r="M226" s="5"/>
      <c r="N226" s="5"/>
      <c r="O226" s="5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</row>
    <row r="227" spans="2:53">
      <c r="B227" s="5"/>
      <c r="C227" s="6"/>
      <c r="D227" s="6"/>
      <c r="E227" s="6"/>
      <c r="F227" s="5"/>
      <c r="G227" s="5"/>
      <c r="H227" s="5"/>
      <c r="I227" s="5"/>
      <c r="J227" s="5"/>
      <c r="K227" s="5"/>
      <c r="L227" s="5"/>
      <c r="M227" s="5"/>
      <c r="N227" s="5"/>
      <c r="O227" s="5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</row>
    <row r="228" spans="2:53">
      <c r="B228" s="5"/>
      <c r="C228" s="6"/>
      <c r="D228" s="6"/>
      <c r="E228" s="6"/>
      <c r="F228" s="5"/>
      <c r="G228" s="5"/>
      <c r="H228" s="5"/>
      <c r="I228" s="5"/>
      <c r="J228" s="5"/>
      <c r="K228" s="5"/>
      <c r="L228" s="5"/>
      <c r="M228" s="5"/>
      <c r="N228" s="5"/>
      <c r="O228" s="5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</row>
    <row r="229" spans="2:53">
      <c r="B229" s="5"/>
      <c r="C229" s="6"/>
      <c r="D229" s="6"/>
      <c r="E229" s="6"/>
      <c r="F229" s="5"/>
      <c r="G229" s="5"/>
      <c r="H229" s="5"/>
      <c r="I229" s="5"/>
      <c r="J229" s="5"/>
      <c r="K229" s="5"/>
      <c r="L229" s="5"/>
      <c r="M229" s="5"/>
      <c r="N229" s="5"/>
      <c r="O229" s="5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</row>
    <row r="230" spans="2:53">
      <c r="B230" s="5"/>
      <c r="C230" s="6"/>
      <c r="D230" s="6"/>
      <c r="E230" s="6"/>
      <c r="F230" s="5"/>
      <c r="G230" s="5"/>
      <c r="H230" s="5"/>
      <c r="I230" s="5"/>
      <c r="J230" s="5"/>
      <c r="K230" s="5"/>
      <c r="L230" s="5"/>
      <c r="M230" s="5"/>
      <c r="N230" s="5"/>
      <c r="O230" s="5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</row>
    <row r="231" spans="2:53">
      <c r="B231" s="5"/>
      <c r="C231" s="6"/>
      <c r="D231" s="6"/>
      <c r="E231" s="6"/>
      <c r="F231" s="5"/>
      <c r="G231" s="5"/>
      <c r="H231" s="5"/>
      <c r="I231" s="5"/>
      <c r="J231" s="5"/>
      <c r="K231" s="5"/>
      <c r="L231" s="5"/>
      <c r="M231" s="5"/>
      <c r="N231" s="5"/>
      <c r="O231" s="5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</row>
    <row r="232" spans="2:53">
      <c r="B232" s="5"/>
      <c r="C232" s="6"/>
      <c r="D232" s="6"/>
      <c r="E232" s="6"/>
      <c r="F232" s="5"/>
      <c r="G232" s="5"/>
      <c r="H232" s="5"/>
      <c r="I232" s="5"/>
      <c r="J232" s="5"/>
      <c r="K232" s="5"/>
      <c r="L232" s="5"/>
      <c r="M232" s="5"/>
      <c r="N232" s="5"/>
      <c r="O232" s="5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</row>
    <row r="233" spans="2:53">
      <c r="B233" s="5"/>
      <c r="C233" s="6"/>
      <c r="D233" s="6"/>
      <c r="E233" s="6"/>
      <c r="F233" s="5"/>
      <c r="G233" s="5"/>
      <c r="H233" s="5"/>
      <c r="I233" s="5"/>
      <c r="J233" s="5"/>
      <c r="K233" s="5"/>
      <c r="L233" s="5"/>
      <c r="M233" s="5"/>
      <c r="N233" s="5"/>
      <c r="O233" s="5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</row>
    <row r="234" spans="2:53">
      <c r="B234" s="5"/>
      <c r="C234" s="6"/>
      <c r="D234" s="6"/>
      <c r="E234" s="6"/>
      <c r="F234" s="5"/>
      <c r="G234" s="5"/>
      <c r="H234" s="5"/>
      <c r="I234" s="5"/>
      <c r="J234" s="5"/>
      <c r="K234" s="5"/>
      <c r="L234" s="5"/>
      <c r="M234" s="5"/>
      <c r="N234" s="5"/>
      <c r="O234" s="5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</row>
    <row r="235" spans="2:53">
      <c r="B235" s="5"/>
      <c r="C235" s="6"/>
      <c r="D235" s="6"/>
      <c r="E235" s="6"/>
      <c r="F235" s="5"/>
      <c r="G235" s="5"/>
      <c r="H235" s="5"/>
      <c r="I235" s="5"/>
      <c r="J235" s="5"/>
      <c r="K235" s="5"/>
      <c r="L235" s="5"/>
      <c r="M235" s="5"/>
      <c r="N235" s="5"/>
      <c r="O235" s="5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</row>
    <row r="236" spans="2:53">
      <c r="B236" s="5"/>
      <c r="C236" s="6"/>
      <c r="D236" s="6"/>
      <c r="E236" s="6"/>
      <c r="F236" s="5"/>
      <c r="G236" s="5"/>
      <c r="H236" s="5"/>
      <c r="I236" s="5"/>
      <c r="J236" s="5"/>
      <c r="K236" s="5"/>
      <c r="L236" s="5"/>
      <c r="M236" s="5"/>
      <c r="N236" s="5"/>
      <c r="O236" s="5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</row>
    <row r="237" spans="2:53">
      <c r="B237" s="5"/>
      <c r="C237" s="6"/>
      <c r="D237" s="6"/>
      <c r="E237" s="6"/>
      <c r="F237" s="5"/>
      <c r="G237" s="5"/>
      <c r="H237" s="5"/>
      <c r="I237" s="5"/>
      <c r="J237" s="5"/>
      <c r="K237" s="5"/>
      <c r="L237" s="5"/>
      <c r="M237" s="5"/>
      <c r="N237" s="5"/>
      <c r="O237" s="5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</row>
    <row r="238" spans="2:53">
      <c r="B238" s="5"/>
      <c r="C238" s="6"/>
      <c r="D238" s="6"/>
      <c r="E238" s="6"/>
      <c r="F238" s="5"/>
      <c r="G238" s="5"/>
      <c r="H238" s="5"/>
      <c r="I238" s="5"/>
      <c r="J238" s="5"/>
      <c r="K238" s="5"/>
      <c r="L238" s="5"/>
      <c r="M238" s="5"/>
      <c r="N238" s="5"/>
      <c r="O238" s="5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</row>
    <row r="239" spans="2:53">
      <c r="B239" s="5"/>
      <c r="C239" s="6"/>
      <c r="D239" s="6"/>
      <c r="E239" s="6"/>
      <c r="F239" s="5"/>
      <c r="G239" s="5"/>
      <c r="H239" s="5"/>
      <c r="I239" s="5"/>
      <c r="J239" s="5"/>
      <c r="K239" s="5"/>
      <c r="L239" s="5"/>
      <c r="M239" s="5"/>
      <c r="N239" s="5"/>
      <c r="O239" s="5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</row>
    <row r="240" spans="2:53">
      <c r="B240" s="5"/>
      <c r="C240" s="6"/>
      <c r="D240" s="6"/>
      <c r="E240" s="6"/>
      <c r="F240" s="5"/>
      <c r="G240" s="5"/>
      <c r="H240" s="5"/>
      <c r="I240" s="5"/>
      <c r="J240" s="5"/>
      <c r="K240" s="5"/>
      <c r="L240" s="5"/>
      <c r="M240" s="5"/>
      <c r="N240" s="5"/>
      <c r="O240" s="5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</row>
    <row r="241" spans="2:53">
      <c r="B241" s="5"/>
      <c r="C241" s="6"/>
      <c r="D241" s="6"/>
      <c r="E241" s="6"/>
      <c r="F241" s="5"/>
      <c r="G241" s="5"/>
      <c r="H241" s="5"/>
      <c r="I241" s="5"/>
      <c r="J241" s="5"/>
      <c r="K241" s="5"/>
      <c r="L241" s="5"/>
      <c r="M241" s="5"/>
      <c r="N241" s="5"/>
      <c r="O241" s="5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</row>
    <row r="242" spans="2:53">
      <c r="B242" s="5"/>
      <c r="C242" s="6"/>
      <c r="D242" s="6"/>
      <c r="E242" s="6"/>
      <c r="F242" s="5"/>
      <c r="G242" s="5"/>
      <c r="H242" s="5"/>
      <c r="I242" s="5"/>
      <c r="J242" s="5"/>
      <c r="K242" s="5"/>
      <c r="L242" s="5"/>
      <c r="M242" s="5"/>
      <c r="N242" s="5"/>
      <c r="O242" s="5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</row>
    <row r="243" spans="2:53">
      <c r="B243" s="5"/>
      <c r="C243" s="6"/>
      <c r="D243" s="6"/>
      <c r="E243" s="6"/>
      <c r="F243" s="5"/>
      <c r="G243" s="5"/>
      <c r="H243" s="5"/>
      <c r="I243" s="5"/>
      <c r="J243" s="5"/>
      <c r="K243" s="5"/>
      <c r="L243" s="5"/>
      <c r="M243" s="5"/>
      <c r="N243" s="5"/>
      <c r="O243" s="5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</row>
    <row r="244" spans="2:53"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</row>
    <row r="245" spans="2:53"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</row>
    <row r="246" spans="2:53"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</row>
    <row r="247" spans="2:53"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</row>
    <row r="248" spans="2:53"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</row>
    <row r="249" spans="2:53"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</row>
    <row r="250" spans="2:53"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</row>
    <row r="251" spans="2:53"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</row>
    <row r="252" spans="2:53"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</row>
    <row r="253" spans="2:53"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</row>
    <row r="254" spans="2:53"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</row>
    <row r="255" spans="2:53"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</row>
    <row r="256" spans="2:53"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</row>
    <row r="257" spans="23:53"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</row>
    <row r="258" spans="23:53"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</row>
    <row r="259" spans="23:53"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</row>
    <row r="260" spans="23:53"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</row>
    <row r="261" spans="23:53"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</row>
    <row r="262" spans="23:53"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</row>
    <row r="263" spans="23:53"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</row>
    <row r="264" spans="23:53"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</row>
    <row r="265" spans="23:53"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</row>
    <row r="266" spans="23:53"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</row>
    <row r="267" spans="23:53"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</row>
    <row r="268" spans="23:53"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</row>
    <row r="269" spans="23:53"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</row>
    <row r="270" spans="23:53"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</row>
    <row r="271" spans="23:53"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</row>
    <row r="272" spans="23:53"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</row>
    <row r="273" spans="23:53"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</row>
    <row r="274" spans="23:53"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</row>
    <row r="275" spans="23:53"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</row>
    <row r="276" spans="23:53"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</row>
    <row r="277" spans="23:53"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</row>
    <row r="278" spans="23:53"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</row>
    <row r="279" spans="23:53"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</row>
    <row r="280" spans="23:53"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</row>
    <row r="281" spans="23:53"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</row>
    <row r="282" spans="23:53"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</row>
    <row r="283" spans="23:53"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</row>
    <row r="284" spans="23:53"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</row>
    <row r="285" spans="23:53"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</row>
    <row r="286" spans="23:53"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</row>
    <row r="287" spans="23:53"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</row>
    <row r="288" spans="23:53"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</row>
    <row r="289" spans="23:53"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</row>
    <row r="290" spans="23:53"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</row>
    <row r="291" spans="23:53"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</row>
    <row r="292" spans="23:53"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</row>
    <row r="293" spans="23:53"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</row>
    <row r="294" spans="23:53"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</row>
    <row r="295" spans="23:53"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</row>
    <row r="296" spans="23:53"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</row>
    <row r="297" spans="23:53"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</row>
    <row r="298" spans="23:53"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</row>
    <row r="299" spans="23:53"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</row>
    <row r="300" spans="23:53"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</row>
    <row r="301" spans="23:53"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</row>
    <row r="302" spans="23:53"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</row>
    <row r="303" spans="23:53"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</row>
    <row r="304" spans="23:53"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</row>
    <row r="305" spans="23:53"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</row>
    <row r="306" spans="23:53"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</row>
    <row r="307" spans="23:53"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</row>
    <row r="308" spans="23:53"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</row>
    <row r="309" spans="23:53"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</row>
    <row r="310" spans="23:53"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</row>
    <row r="311" spans="23:53"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</row>
    <row r="312" spans="23:53"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</row>
    <row r="313" spans="23:53"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</row>
    <row r="314" spans="23:53"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</row>
    <row r="315" spans="23:53"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</row>
    <row r="316" spans="23:53"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</row>
    <row r="317" spans="23:53"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</row>
    <row r="318" spans="23:53"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</row>
    <row r="319" spans="23:53"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</row>
    <row r="320" spans="23:53"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</row>
    <row r="321" spans="23:53"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</row>
    <row r="322" spans="23:53"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</row>
    <row r="323" spans="23:53"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</row>
    <row r="324" spans="23:53"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</row>
    <row r="325" spans="23:53"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</row>
    <row r="326" spans="23:53"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</row>
    <row r="327" spans="23:53"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</row>
    <row r="328" spans="23:53"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</row>
    <row r="329" spans="23:53"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</row>
    <row r="330" spans="23:53"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</row>
    <row r="331" spans="23:53"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</row>
    <row r="332" spans="23:53"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</row>
    <row r="333" spans="23:53"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</row>
    <row r="334" spans="23:53"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</row>
    <row r="335" spans="23:53"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</row>
    <row r="336" spans="23:53"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</row>
    <row r="337" spans="23:53"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</row>
    <row r="338" spans="23:53"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</row>
    <row r="339" spans="23:53"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</row>
    <row r="340" spans="23:53"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</row>
    <row r="341" spans="23:53"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</row>
    <row r="342" spans="23:53"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</row>
    <row r="343" spans="23:53"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</row>
    <row r="344" spans="23:53"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</row>
    <row r="345" spans="23:53"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</row>
    <row r="346" spans="23:53"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</row>
    <row r="347" spans="23:53"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</row>
    <row r="348" spans="23:53"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</row>
    <row r="349" spans="23:53"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</row>
    <row r="350" spans="23:53"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</row>
    <row r="351" spans="23:53"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</row>
    <row r="352" spans="23:53"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</row>
    <row r="353" spans="23:53"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</row>
    <row r="354" spans="23:53"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</row>
    <row r="355" spans="23:53"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</row>
    <row r="356" spans="23:53"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</row>
    <row r="357" spans="23:53"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</row>
    <row r="358" spans="23:53"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</row>
    <row r="359" spans="23:53"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</row>
    <row r="360" spans="23:53"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</row>
    <row r="361" spans="23:53"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</row>
    <row r="362" spans="23:53"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</row>
    <row r="363" spans="23:53"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</row>
    <row r="364" spans="23:53"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</row>
    <row r="365" spans="23:53"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</row>
    <row r="366" spans="23:53"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</row>
    <row r="367" spans="23:53"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</row>
    <row r="368" spans="23:53"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</row>
    <row r="369" spans="23:53"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</row>
    <row r="370" spans="23:53"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</row>
    <row r="371" spans="23:53"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</row>
    <row r="372" spans="23:53"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</row>
    <row r="373" spans="23:53"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</row>
    <row r="374" spans="23:53"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</row>
    <row r="375" spans="23:53"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</row>
    <row r="376" spans="23:53"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</row>
    <row r="377" spans="23:53"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</row>
    <row r="378" spans="23:53"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</row>
    <row r="379" spans="23:53"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</row>
    <row r="380" spans="23:53"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</row>
    <row r="381" spans="23:53"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</row>
    <row r="382" spans="23:53"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</row>
    <row r="383" spans="23:53"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</row>
    <row r="384" spans="23:53"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</row>
    <row r="385" spans="23:53"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</row>
    <row r="386" spans="23:53"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</row>
    <row r="387" spans="23:53"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</row>
    <row r="388" spans="23:53"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</row>
    <row r="389" spans="23:53"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</row>
    <row r="390" spans="23:53"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</row>
    <row r="391" spans="23:53"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</row>
    <row r="392" spans="23:53"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</row>
    <row r="393" spans="23:53"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</row>
    <row r="394" spans="23:53"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</row>
    <row r="395" spans="23:53"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</row>
    <row r="396" spans="23:53"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</row>
    <row r="397" spans="23:53"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</row>
    <row r="398" spans="23:53"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</row>
    <row r="399" spans="23:53"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</row>
    <row r="400" spans="23:53"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</row>
    <row r="401" spans="23:53"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</row>
    <row r="402" spans="23:53"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</row>
    <row r="403" spans="23:53"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</row>
    <row r="404" spans="23:53"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</row>
    <row r="405" spans="23:53"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</row>
    <row r="406" spans="23:53"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</row>
    <row r="407" spans="23:53"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</row>
    <row r="408" spans="23:53"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</row>
    <row r="409" spans="23:53"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</row>
    <row r="410" spans="23:53"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</row>
    <row r="411" spans="23:53"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</row>
    <row r="412" spans="23:53"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</row>
    <row r="413" spans="23:53"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</row>
    <row r="414" spans="23:53"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</row>
    <row r="415" spans="23:53"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</row>
    <row r="416" spans="23:53"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</row>
    <row r="417" spans="23:53"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</row>
    <row r="418" spans="23:53"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</row>
    <row r="419" spans="23:53"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</row>
    <row r="420" spans="23:53"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</row>
    <row r="421" spans="23:53"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</row>
    <row r="422" spans="23:53"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</row>
    <row r="423" spans="23:53"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</row>
    <row r="424" spans="23:53"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</row>
    <row r="425" spans="23:53"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</row>
    <row r="426" spans="23:53"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</row>
    <row r="427" spans="23:53"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</row>
    <row r="428" spans="23:53"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</row>
    <row r="429" spans="23:53"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</row>
    <row r="430" spans="23:53"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</row>
    <row r="431" spans="23:53"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</row>
    <row r="432" spans="23:53"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</row>
    <row r="433" spans="23:53"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</row>
    <row r="434" spans="23:53"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</row>
    <row r="435" spans="23:53"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</row>
    <row r="436" spans="23:53"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</row>
    <row r="437" spans="23:53"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</row>
    <row r="438" spans="23:53"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</row>
    <row r="439" spans="23:53"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</row>
    <row r="440" spans="23:53"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</row>
    <row r="441" spans="23:53"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</row>
    <row r="442" spans="23:53"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</row>
    <row r="443" spans="23:53"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</row>
    <row r="444" spans="23:53"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</row>
    <row r="445" spans="23:53"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</row>
    <row r="446" spans="23:53"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</row>
    <row r="447" spans="23:53"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</row>
    <row r="448" spans="23:53"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</row>
    <row r="449" spans="23:53"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</row>
    <row r="450" spans="23:53"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</row>
    <row r="451" spans="23:53"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</row>
    <row r="452" spans="23:53"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</row>
    <row r="453" spans="23:53"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</row>
    <row r="454" spans="23:53"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</row>
    <row r="455" spans="23:53"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</row>
    <row r="456" spans="23:53"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</row>
    <row r="457" spans="23:53"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</row>
    <row r="458" spans="23:53"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</row>
    <row r="459" spans="23:53"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</row>
    <row r="460" spans="23:53"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</row>
    <row r="461" spans="23:53"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</row>
    <row r="462" spans="23:53"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</row>
    <row r="463" spans="23:53"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</row>
    <row r="464" spans="23:53"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</row>
    <row r="465" spans="23:53"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</row>
    <row r="466" spans="23:53"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</row>
    <row r="467" spans="23:53"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</row>
    <row r="468" spans="23:53"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</row>
    <row r="469" spans="23:53"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</row>
    <row r="470" spans="23:53"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</row>
    <row r="471" spans="23:53"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</row>
    <row r="472" spans="23:53"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</row>
    <row r="473" spans="23:53"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</row>
    <row r="474" spans="23:53"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</row>
    <row r="475" spans="23:53"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</row>
    <row r="476" spans="23:53"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</row>
    <row r="477" spans="23:53"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</row>
    <row r="478" spans="23:53"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</row>
    <row r="479" spans="23:53"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</row>
    <row r="480" spans="23:53"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</row>
    <row r="481" spans="23:53"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</row>
    <row r="482" spans="23:53"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</row>
    <row r="483" spans="23:53"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</row>
    <row r="484" spans="23:53"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</row>
    <row r="485" spans="23:53"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</row>
    <row r="486" spans="23:53"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</row>
    <row r="487" spans="23:53"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</row>
    <row r="488" spans="23:53"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</row>
    <row r="489" spans="23:53"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</row>
    <row r="490" spans="23:53"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</row>
    <row r="491" spans="23:53"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</row>
    <row r="492" spans="23:53"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</row>
    <row r="493" spans="23:53"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</row>
    <row r="494" spans="23:53"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</row>
    <row r="495" spans="23:53"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</row>
    <row r="496" spans="23:53"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</row>
    <row r="497" spans="23:53"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</row>
    <row r="498" spans="23:53"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</row>
    <row r="499" spans="23:53"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</row>
    <row r="500" spans="23:53"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</row>
    <row r="501" spans="23:53"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</row>
    <row r="502" spans="23:53"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</row>
    <row r="503" spans="23:53"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</row>
    <row r="504" spans="23:53"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</row>
    <row r="505" spans="23:53"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</row>
    <row r="506" spans="23:53"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</row>
    <row r="507" spans="23:53"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</row>
    <row r="508" spans="23:53"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</row>
    <row r="509" spans="23:53"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</row>
    <row r="510" spans="23:53"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</row>
    <row r="511" spans="23:53"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</row>
    <row r="512" spans="23:53"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</row>
    <row r="513" spans="23:53"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</row>
    <row r="514" spans="23:53"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</row>
    <row r="515" spans="23:53"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</row>
    <row r="516" spans="23:53"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</row>
    <row r="517" spans="23:53"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</row>
    <row r="518" spans="23:53"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</row>
    <row r="519" spans="23:53"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</row>
    <row r="520" spans="23:53"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</row>
    <row r="521" spans="23:53"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</row>
    <row r="522" spans="23:53"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</row>
    <row r="523" spans="23:53"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</row>
    <row r="524" spans="23:53"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</row>
    <row r="525" spans="23:53"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</row>
    <row r="526" spans="23:53"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</row>
    <row r="527" spans="23:53"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</row>
    <row r="528" spans="23:53"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</row>
    <row r="529" spans="23:53"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</row>
    <row r="530" spans="23:53"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</row>
    <row r="531" spans="23:53"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</row>
    <row r="532" spans="23:53"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</row>
    <row r="533" spans="23:53"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</row>
    <row r="534" spans="23:53"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</row>
    <row r="535" spans="23:53"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</row>
    <row r="536" spans="23:53"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</row>
    <row r="537" spans="23:53"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</row>
    <row r="538" spans="23:53"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</row>
    <row r="539" spans="23:53"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</row>
    <row r="540" spans="23:53"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</row>
    <row r="541" spans="23:53"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</row>
    <row r="542" spans="23:53"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</row>
    <row r="543" spans="23:53"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</row>
    <row r="544" spans="23:53"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</row>
    <row r="545" spans="23:53"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</row>
    <row r="546" spans="23:53"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</row>
    <row r="547" spans="23:53"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</row>
    <row r="548" spans="23:53"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</row>
    <row r="549" spans="23:53"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</row>
    <row r="550" spans="23:53"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</row>
    <row r="551" spans="23:53"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</row>
    <row r="552" spans="23:53"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</row>
    <row r="553" spans="23:53"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</row>
    <row r="554" spans="23:53"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</row>
    <row r="555" spans="23:53"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</row>
    <row r="556" spans="23:53"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</row>
    <row r="557" spans="23:53"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</row>
    <row r="558" spans="23:53"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</row>
    <row r="559" spans="23:53"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</row>
    <row r="560" spans="23:53"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</row>
    <row r="561" spans="23:53"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</row>
    <row r="562" spans="23:53"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</row>
    <row r="563" spans="23:53"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</row>
    <row r="564" spans="23:53"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</row>
    <row r="565" spans="23:53"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</row>
    <row r="566" spans="23:53"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</row>
    <row r="567" spans="23:53"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</row>
    <row r="568" spans="23:53"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</row>
    <row r="569" spans="23:53"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</row>
    <row r="570" spans="23:53"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</row>
    <row r="571" spans="23:53"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</row>
    <row r="572" spans="23:53"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</row>
    <row r="573" spans="23:53"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</row>
    <row r="574" spans="23:53"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</row>
    <row r="575" spans="23:53"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</row>
    <row r="576" spans="23:53"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</row>
    <row r="577" spans="23:53"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</row>
    <row r="578" spans="23:53"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</row>
    <row r="579" spans="23:53"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</row>
    <row r="580" spans="23:53"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</row>
    <row r="581" spans="23:53"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</row>
    <row r="582" spans="23:53"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</row>
    <row r="583" spans="23:53"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</row>
    <row r="584" spans="23:53"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</row>
    <row r="585" spans="23:53"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</row>
    <row r="586" spans="23:53"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</row>
    <row r="587" spans="23:53"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</row>
    <row r="588" spans="23:53"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</row>
    <row r="589" spans="23:53"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</row>
    <row r="590" spans="23:53"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</row>
    <row r="591" spans="23:53"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</row>
    <row r="592" spans="23:53"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</row>
    <row r="593" spans="23:53"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</row>
    <row r="594" spans="23:53"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</row>
    <row r="595" spans="23:53"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</row>
    <row r="596" spans="23:53"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</row>
    <row r="597" spans="23:53"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</row>
    <row r="598" spans="23:53"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</row>
    <row r="599" spans="23:53"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</row>
    <row r="600" spans="23:53"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</row>
    <row r="601" spans="23:53"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</row>
    <row r="602" spans="23:53"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</row>
    <row r="603" spans="23:53"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</row>
    <row r="604" spans="23:53"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</row>
    <row r="605" spans="23:53"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</row>
  </sheetData>
  <autoFilter ref="A3:H3" xr:uid="{1627965C-9D3C-4BAD-8D80-8C15EA22ACA1}">
    <sortState ref="A4:H39">
      <sortCondition ref="F3"/>
    </sortState>
  </autoFilter>
  <sortState ref="B4:H36">
    <sortCondition ref="B4:B36"/>
  </sortState>
  <mergeCells count="5">
    <mergeCell ref="M39:O39"/>
    <mergeCell ref="J39:L39"/>
    <mergeCell ref="I15:K15"/>
    <mergeCell ref="I16:K16"/>
    <mergeCell ref="B1:D2"/>
  </mergeCells>
  <conditionalFormatting sqref="B1 B3:B29 B38 B40:B1048576 A4:A39">
    <cfRule type="cellIs" dxfId="22" priority="70" operator="equal">
      <formula>"ja"</formula>
    </cfRule>
  </conditionalFormatting>
  <conditionalFormatting sqref="B4:B29 B38 B40:B180">
    <cfRule type="cellIs" dxfId="21" priority="69" operator="greaterThan">
      <formula>"nein"</formula>
    </cfRule>
  </conditionalFormatting>
  <conditionalFormatting sqref="B4:B29 B38 B40:B234">
    <cfRule type="cellIs" dxfId="20" priority="67" operator="equal">
      <formula>"ja"</formula>
    </cfRule>
    <cfRule type="cellIs" dxfId="19" priority="68" operator="equal">
      <formula>"nein"</formula>
    </cfRule>
  </conditionalFormatting>
  <conditionalFormatting sqref="G4:G39">
    <cfRule type="cellIs" dxfId="18" priority="64" operator="equal">
      <formula>"F"</formula>
    </cfRule>
    <cfRule type="cellIs" dxfId="17" priority="65" operator="equal">
      <formula>"C"</formula>
    </cfRule>
  </conditionalFormatting>
  <conditionalFormatting sqref="G4:G42">
    <cfRule type="cellIs" dxfId="16" priority="63" operator="equal">
      <formula>"NA"</formula>
    </cfRule>
  </conditionalFormatting>
  <conditionalFormatting sqref="A3">
    <cfRule type="cellIs" dxfId="15" priority="62" operator="equal">
      <formula>"ja"</formula>
    </cfRule>
  </conditionalFormatting>
  <conditionalFormatting sqref="B39">
    <cfRule type="cellIs" dxfId="14" priority="26" operator="equal">
      <formula>"ja"</formula>
    </cfRule>
  </conditionalFormatting>
  <conditionalFormatting sqref="B39">
    <cfRule type="cellIs" dxfId="13" priority="25" operator="greaterThan">
      <formula>"nein"</formula>
    </cfRule>
  </conditionalFormatting>
  <conditionalFormatting sqref="B39">
    <cfRule type="cellIs" dxfId="12" priority="23" operator="equal">
      <formula>"ja"</formula>
    </cfRule>
    <cfRule type="cellIs" dxfId="11" priority="24" operator="equal">
      <formula>"nein"</formula>
    </cfRule>
  </conditionalFormatting>
  <conditionalFormatting sqref="B30:B37">
    <cfRule type="cellIs" dxfId="10" priority="53" operator="equal">
      <formula>"ja"</formula>
    </cfRule>
  </conditionalFormatting>
  <conditionalFormatting sqref="B30:B37">
    <cfRule type="cellIs" dxfId="9" priority="52" operator="greaterThan">
      <formula>"nein"</formula>
    </cfRule>
  </conditionalFormatting>
  <conditionalFormatting sqref="B30:B37">
    <cfRule type="cellIs" dxfId="8" priority="50" operator="equal">
      <formula>"ja"</formula>
    </cfRule>
    <cfRule type="cellIs" dxfId="7" priority="51" operator="equal">
      <formula>"nein"</formula>
    </cfRule>
  </conditionalFormatting>
  <conditionalFormatting sqref="F30:F37">
    <cfRule type="cellIs" dxfId="6" priority="46" operator="equal">
      <formula>-1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ellIs" dxfId="5" priority="19" operator="equal">
      <formula>-1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29 F38">
    <cfRule type="cellIs" dxfId="4" priority="157" operator="equal">
      <formula>-1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3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38">
    <cfRule type="containsText" dxfId="3" priority="1" operator="containsText" text="B">
      <formula>NOT(ISERROR(SEARCH("B",G4)))</formula>
    </cfRule>
    <cfRule type="containsText" dxfId="2" priority="2" operator="containsText" text="E">
      <formula>NOT(ISERROR(SEARCH("E",G4)))</formula>
    </cfRule>
    <cfRule type="containsText" dxfId="1" priority="3" operator="containsText" text="A">
      <formula>NOT(ISERROR(SEARCH("A",G4)))</formula>
    </cfRule>
    <cfRule type="containsText" dxfId="0" priority="4" operator="containsText" text="C">
      <formula>NOT(ISERROR(SEARCH("C",G4)))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Einleitung</vt:lpstr>
      <vt:lpstr>ToDo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cbuch</dc:creator>
  <cp:lastModifiedBy>cbuch</cp:lastModifiedBy>
  <dcterms:created xsi:type="dcterms:W3CDTF">2020-01-10T09:25:42Z</dcterms:created>
  <dcterms:modified xsi:type="dcterms:W3CDTF">2020-09-16T14:52:57Z</dcterms:modified>
</cp:coreProperties>
</file>