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25727\Documents\Unterrichtsmaterialien\GID_Vb\22.10.25\"/>
    </mc:Choice>
  </mc:AlternateContent>
  <xr:revisionPtr revIDLastSave="0" documentId="13_ncr:1_{C3A817D6-E24D-4663-84C5-60E859E53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0" i="1"/>
  <c r="C9" i="1"/>
  <c r="C8" i="1"/>
  <c r="C7" i="1"/>
  <c r="D8" i="1"/>
  <c r="D9" i="1"/>
  <c r="D10" i="1"/>
  <c r="D11" i="1"/>
  <c r="D12" i="1"/>
  <c r="D13" i="1"/>
  <c r="D14" i="1"/>
  <c r="D15" i="1"/>
  <c r="D16" i="1"/>
  <c r="D7" i="1"/>
  <c r="E8" i="1"/>
  <c r="E9" i="1"/>
  <c r="B8" i="1"/>
  <c r="B9" i="1"/>
  <c r="B10" i="1"/>
  <c r="B11" i="1"/>
  <c r="B12" i="1"/>
  <c r="B13" i="1"/>
  <c r="B14" i="1"/>
  <c r="B15" i="1"/>
  <c r="B16" i="1"/>
  <c r="B7" i="1"/>
  <c r="E7" i="1" s="1"/>
  <c r="E10" i="1" l="1"/>
  <c r="C11" i="1"/>
  <c r="C12" i="1" l="1"/>
  <c r="E11" i="1"/>
  <c r="E12" i="1" l="1"/>
  <c r="C13" i="1"/>
  <c r="E13" i="1" l="1"/>
  <c r="C14" i="1"/>
  <c r="E14" i="1" l="1"/>
  <c r="C15" i="1"/>
  <c r="C16" i="1" l="1"/>
  <c r="E16" i="1" s="1"/>
  <c r="E15" i="1"/>
</calcChain>
</file>

<file path=xl/sharedStrings.xml><?xml version="1.0" encoding="utf-8"?>
<sst xmlns="http://schemas.openxmlformats.org/spreadsheetml/2006/main" count="10" uniqueCount="10">
  <si>
    <t>Artikel:</t>
  </si>
  <si>
    <t>Benötigte Menge:</t>
  </si>
  <si>
    <t>Kosten pro Bestellung</t>
  </si>
  <si>
    <t>Lagerhaltungskosten pro Stck.</t>
  </si>
  <si>
    <t>Bestellhäufigkeit</t>
  </si>
  <si>
    <t>Bestellmenge</t>
  </si>
  <si>
    <t>Bestellkosten</t>
  </si>
  <si>
    <t>Lagerhaltungskosten</t>
  </si>
  <si>
    <t>Gesamtkosten</t>
  </si>
  <si>
    <t>Geringste Gesamtkosten: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</si>
</sst>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&quot;St.&quot;"/>
    <numFmt numFmtId="165" formatCode="_-* #,##0.00\ [$€-407]_-;\-* #,##0.00\ [$€-407]_-;_-* &quot;-&quot;??\ [$€-407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0" borderId="4" xfId="0" applyNumberFormat="1" applyBorder="1"/>
    <xf numFmtId="165" fontId="0" fillId="0" borderId="4" xfId="1" applyNumberFormat="1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4" xfId="0" applyFont="1" applyBorder="1"/>
    <xf numFmtId="165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Standard" xfId="0" builtinId="0"/>
    <cellStyle name="Währung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5" zoomScale="130" zoomScaleNormal="130" workbookViewId="0">
      <selection activeCell="C18" sqref="C18"/>
    </sheetView>
  </sheetViews>
  <sheetFormatPr baseColWidth="10" defaultRowHeight="14.4" x14ac:dyDescent="0.3"/>
  <cols>
    <col min="1" max="1" width="16.33203125" bestFit="1" customWidth="1"/>
    <col min="2" max="2" width="15.5546875" customWidth="1"/>
    <col min="3" max="3" width="13.109375" bestFit="1" customWidth="1"/>
    <col min="4" max="4" width="18.88671875" bestFit="1" customWidth="1"/>
    <col min="5" max="5" width="13.6640625" bestFit="1" customWidth="1"/>
  </cols>
  <sheetData>
    <row r="1" spans="1:5" x14ac:dyDescent="0.3">
      <c r="A1" s="1" t="s">
        <v>0</v>
      </c>
      <c r="B1" s="2">
        <v>20111</v>
      </c>
    </row>
    <row r="2" spans="1:5" x14ac:dyDescent="0.3">
      <c r="A2" s="10" t="s">
        <v>1</v>
      </c>
      <c r="B2" s="10"/>
      <c r="C2" s="3">
        <v>3000</v>
      </c>
    </row>
    <row r="3" spans="1:5" x14ac:dyDescent="0.3">
      <c r="A3" s="11" t="s">
        <v>2</v>
      </c>
      <c r="B3" s="11"/>
      <c r="C3" s="4">
        <v>35</v>
      </c>
    </row>
    <row r="4" spans="1:5" x14ac:dyDescent="0.3">
      <c r="A4" s="12" t="s">
        <v>3</v>
      </c>
      <c r="B4" s="11"/>
      <c r="C4" s="4">
        <v>0.25</v>
      </c>
    </row>
    <row r="6" spans="1:5" x14ac:dyDescent="0.3">
      <c r="A6" s="5" t="s">
        <v>4</v>
      </c>
      <c r="B6" s="5" t="s">
        <v>5</v>
      </c>
      <c r="C6" s="5" t="s">
        <v>6</v>
      </c>
      <c r="D6" s="7" t="s">
        <v>7</v>
      </c>
      <c r="E6" s="5" t="s">
        <v>8</v>
      </c>
    </row>
    <row r="7" spans="1:5" x14ac:dyDescent="0.3">
      <c r="A7" s="6">
        <v>1</v>
      </c>
      <c r="B7" s="9">
        <f>$C$2/A7</f>
        <v>3000</v>
      </c>
      <c r="C7" s="8">
        <f>C3</f>
        <v>35</v>
      </c>
      <c r="D7" s="8">
        <f>(B7/2*$C$4)</f>
        <v>375</v>
      </c>
      <c r="E7" s="8">
        <f>(C7+D7)</f>
        <v>410</v>
      </c>
    </row>
    <row r="8" spans="1:5" x14ac:dyDescent="0.3">
      <c r="A8" s="6">
        <v>2</v>
      </c>
      <c r="B8" s="9">
        <f t="shared" ref="B8:B16" si="0">$C$2/A8</f>
        <v>1500</v>
      </c>
      <c r="C8" s="8">
        <f>C7+$C$3</f>
        <v>70</v>
      </c>
      <c r="D8" s="8">
        <f t="shared" ref="D8:D16" si="1">(B8/2*$C$4)</f>
        <v>187.5</v>
      </c>
      <c r="E8" s="8">
        <f t="shared" ref="E8:E16" si="2">(C8+D8)</f>
        <v>257.5</v>
      </c>
    </row>
    <row r="9" spans="1:5" x14ac:dyDescent="0.3">
      <c r="A9" s="6">
        <v>3</v>
      </c>
      <c r="B9" s="9">
        <f t="shared" si="0"/>
        <v>1000</v>
      </c>
      <c r="C9" s="8">
        <f>C8+$C$3</f>
        <v>105</v>
      </c>
      <c r="D9" s="8">
        <f t="shared" si="1"/>
        <v>125</v>
      </c>
      <c r="E9" s="8">
        <f t="shared" si="2"/>
        <v>230</v>
      </c>
    </row>
    <row r="10" spans="1:5" x14ac:dyDescent="0.3">
      <c r="A10" s="6">
        <v>4</v>
      </c>
      <c r="B10" s="9">
        <f t="shared" si="0"/>
        <v>750</v>
      </c>
      <c r="C10" s="8">
        <f>C9+$C$3</f>
        <v>140</v>
      </c>
      <c r="D10" s="8">
        <f t="shared" si="1"/>
        <v>93.75</v>
      </c>
      <c r="E10" s="8">
        <f t="shared" si="2"/>
        <v>233.75</v>
      </c>
    </row>
    <row r="11" spans="1:5" x14ac:dyDescent="0.3">
      <c r="A11" s="6">
        <v>5</v>
      </c>
      <c r="B11" s="9">
        <f t="shared" si="0"/>
        <v>600</v>
      </c>
      <c r="C11" s="8">
        <f t="shared" ref="C9:C16" si="3">C10+$C$3</f>
        <v>175</v>
      </c>
      <c r="D11" s="8">
        <f t="shared" si="1"/>
        <v>75</v>
      </c>
      <c r="E11" s="8">
        <f t="shared" si="2"/>
        <v>250</v>
      </c>
    </row>
    <row r="12" spans="1:5" x14ac:dyDescent="0.3">
      <c r="A12" s="6">
        <v>6</v>
      </c>
      <c r="B12" s="9">
        <f t="shared" si="0"/>
        <v>500</v>
      </c>
      <c r="C12" s="8">
        <f t="shared" si="3"/>
        <v>210</v>
      </c>
      <c r="D12" s="8">
        <f t="shared" si="1"/>
        <v>62.5</v>
      </c>
      <c r="E12" s="8">
        <f t="shared" si="2"/>
        <v>272.5</v>
      </c>
    </row>
    <row r="13" spans="1:5" x14ac:dyDescent="0.3">
      <c r="A13" s="6">
        <v>7</v>
      </c>
      <c r="B13" s="9">
        <f t="shared" si="0"/>
        <v>428.57142857142856</v>
      </c>
      <c r="C13" s="8">
        <f t="shared" si="3"/>
        <v>245</v>
      </c>
      <c r="D13" s="8">
        <f t="shared" si="1"/>
        <v>53.571428571428569</v>
      </c>
      <c r="E13" s="8">
        <f t="shared" si="2"/>
        <v>298.57142857142856</v>
      </c>
    </row>
    <row r="14" spans="1:5" x14ac:dyDescent="0.3">
      <c r="A14" s="6">
        <v>8</v>
      </c>
      <c r="B14" s="9">
        <f t="shared" si="0"/>
        <v>375</v>
      </c>
      <c r="C14" s="8">
        <f t="shared" si="3"/>
        <v>280</v>
      </c>
      <c r="D14" s="8">
        <f t="shared" si="1"/>
        <v>46.875</v>
      </c>
      <c r="E14" s="8">
        <f t="shared" si="2"/>
        <v>326.875</v>
      </c>
    </row>
    <row r="15" spans="1:5" x14ac:dyDescent="0.3">
      <c r="A15" s="6">
        <v>9</v>
      </c>
      <c r="B15" s="9">
        <f t="shared" si="0"/>
        <v>333.33333333333331</v>
      </c>
      <c r="C15" s="8">
        <f t="shared" si="3"/>
        <v>315</v>
      </c>
      <c r="D15" s="8">
        <f t="shared" si="1"/>
        <v>41.666666666666664</v>
      </c>
      <c r="E15" s="8">
        <f t="shared" si="2"/>
        <v>356.66666666666669</v>
      </c>
    </row>
    <row r="16" spans="1:5" x14ac:dyDescent="0.3">
      <c r="A16" s="6">
        <v>10</v>
      </c>
      <c r="B16" s="9">
        <f t="shared" si="0"/>
        <v>300</v>
      </c>
      <c r="C16" s="8">
        <f t="shared" si="3"/>
        <v>350</v>
      </c>
      <c r="D16" s="8">
        <f t="shared" si="1"/>
        <v>37.5</v>
      </c>
      <c r="E16" s="8">
        <f t="shared" si="2"/>
        <v>387.5</v>
      </c>
    </row>
    <row r="18" spans="1:3" x14ac:dyDescent="0.3">
      <c r="A18" t="s">
        <v>9</v>
      </c>
      <c r="C18" s="8">
        <f>MIN(E7:E16)</f>
        <v>230</v>
      </c>
    </row>
  </sheetData>
  <mergeCells count="3">
    <mergeCell ref="A2:B2"/>
    <mergeCell ref="A3:B3"/>
    <mergeCell ref="A4:B4"/>
  </mergeCells>
  <conditionalFormatting sqref="E6">
    <cfRule type="colorScale" priority="2">
      <colorScale>
        <cfvo type="min"/>
        <cfvo type="max"/>
        <color rgb="FF00B050"/>
        <color rgb="FFFF0000"/>
      </colorScale>
    </cfRule>
  </conditionalFormatting>
  <conditionalFormatting sqref="E7:E16 C18">
    <cfRule type="duplicateValues" dxfId="0" priority="1"/>
  </conditionalFormatting>
  <pageMargins left="0.7" right="0.7" top="0.78740157499999996" bottom="0.78740157499999996" header="0.3" footer="0.3"/>
  <pageSetup paperSize="9"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0852AC434057488E8FB24709EFE4F5" ma:contentTypeVersion="2" ma:contentTypeDescription="Ein neues Dokument erstellen." ma:contentTypeScope="" ma:versionID="e064602ba9d1ee37eef71f1837513dd0">
  <xsd:schema xmlns:xsd="http://www.w3.org/2001/XMLSchema" xmlns:xs="http://www.w3.org/2001/XMLSchema" xmlns:p="http://schemas.microsoft.com/office/2006/metadata/properties" xmlns:ns2="bb3faff6-e9ea-4da6-aa56-b78ebedf8010" targetNamespace="http://schemas.microsoft.com/office/2006/metadata/properties" ma:root="true" ma:fieldsID="51b822925e61da662ab44b9258218a25" ns2:_="">
    <xsd:import namespace="bb3faff6-e9ea-4da6-aa56-b78ebedf8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faff6-e9ea-4da6-aa56-b78ebedf8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59971-1650-4433-8EC0-CB6FD91135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faff6-e9ea-4da6-aa56-b78ebedf8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0AFED-D0EF-4820-8CD9-39691D4CC5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7CA44-46B2-4D66-B658-0638B1A13D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von Behren</dc:creator>
  <cp:lastModifiedBy>Philipp Leyser</cp:lastModifiedBy>
  <dcterms:created xsi:type="dcterms:W3CDTF">2018-09-23T13:44:22Z</dcterms:created>
  <dcterms:modified xsi:type="dcterms:W3CDTF">2022-11-08T10:40:39Z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0x010100AD0852AC434057488E8FB24709EFE4F5</vt:lpwstr>
  </property>
  <property fmtid="{D5CDD505-2E9C-101B-9397-08002B2CF9AE}" pid="3" name="MSIP_Label_6b160f33-c33b-4e10-8636-cf83f9ca7d3c_Enabled">
    <vt:lpwstr>true</vt:lpwstr>
  </property>
  <property fmtid="{D5CDD505-2E9C-101B-9397-08002B2CF9AE}" pid="4" name="MSIP_Label_6b160f33-c33b-4e10-8636-cf83f9ca7d3c_SetDate">
    <vt:lpwstr>2022-11-08T10:40:39Z</vt:lpwstr>
  </property>
  <property fmtid="{D5CDD505-2E9C-101B-9397-08002B2CF9AE}" pid="5" name="MSIP_Label_6b160f33-c33b-4e10-8636-cf83f9ca7d3c_Method">
    <vt:lpwstr>Standard</vt:lpwstr>
  </property>
  <property fmtid="{D5CDD505-2E9C-101B-9397-08002B2CF9AE}" pid="6" name="MSIP_Label_6b160f33-c33b-4e10-8636-cf83f9ca7d3c_Name">
    <vt:lpwstr>Internal</vt:lpwstr>
  </property>
  <property fmtid="{D5CDD505-2E9C-101B-9397-08002B2CF9AE}" pid="7" name="MSIP_Label_6b160f33-c33b-4e10-8636-cf83f9ca7d3c_SiteId">
    <vt:lpwstr>e211c965-dd84-4c9f-bc3f-4215552a0857</vt:lpwstr>
  </property>
  <property fmtid="{D5CDD505-2E9C-101B-9397-08002B2CF9AE}" pid="8" name="MSIP_Label_6b160f33-c33b-4e10-8636-cf83f9ca7d3c_ActionId">
    <vt:lpwstr>51b41179-a117-4019-9132-5a30e95cb695</vt:lpwstr>
  </property>
  <property fmtid="{D5CDD505-2E9C-101B-9397-08002B2CF9AE}" pid="9" name="MSIP_Label_6b160f33-c33b-4e10-8636-cf83f9ca7d3c_ContentBits">
    <vt:lpwstr>2</vt:lpwstr>
  </property>
</Properties>
</file>