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3.02.07\"/>
    </mc:Choice>
  </mc:AlternateContent>
  <xr:revisionPtr revIDLastSave="0" documentId="13_ncr:1_{989B6C14-4704-4059-B46C-259FE26DA0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tikelliste" sheetId="1" r:id="rId1"/>
  </sheets>
  <definedNames>
    <definedName name="_xlchart.v1.0" hidden="1">Artikelliste!$C$2:$C$75</definedName>
    <definedName name="_xlchart.v1.1" hidden="1">Artikelliste!$F$2:$F$75</definedName>
    <definedName name="_xlchart.v1.10" hidden="1">Artikelliste!$E$14</definedName>
    <definedName name="_xlchart.v1.11" hidden="1">Artikelliste!$E$15</definedName>
    <definedName name="_xlchart.v1.12" hidden="1">Artikelliste!$E$16</definedName>
    <definedName name="_xlchart.v1.13" hidden="1">Artikelliste!$E$17</definedName>
    <definedName name="_xlchart.v1.14" hidden="1">Artikelliste!$E$18</definedName>
    <definedName name="_xlchart.v1.15" hidden="1">Artikelliste!$E$19</definedName>
    <definedName name="_xlchart.v1.16" hidden="1">Artikelliste!$E$2</definedName>
    <definedName name="_xlchart.v1.17" hidden="1">Artikelliste!$E$20</definedName>
    <definedName name="_xlchart.v1.18" hidden="1">Artikelliste!$E$21</definedName>
    <definedName name="_xlchart.v1.19" hidden="1">Artikelliste!$E$22</definedName>
    <definedName name="_xlchart.v1.2" hidden="1">Artikelliste!$N$17</definedName>
    <definedName name="_xlchart.v1.20" hidden="1">Artikelliste!$E$23</definedName>
    <definedName name="_xlchart.v1.21" hidden="1">Artikelliste!$E$24</definedName>
    <definedName name="_xlchart.v1.22" hidden="1">Artikelliste!$E$25</definedName>
    <definedName name="_xlchart.v1.23" hidden="1">Artikelliste!$E$26</definedName>
    <definedName name="_xlchart.v1.24" hidden="1">Artikelliste!$E$27</definedName>
    <definedName name="_xlchart.v1.25" hidden="1">Artikelliste!$E$28</definedName>
    <definedName name="_xlchart.v1.26" hidden="1">Artikelliste!$E$29</definedName>
    <definedName name="_xlchart.v1.27" hidden="1">Artikelliste!$E$3</definedName>
    <definedName name="_xlchart.v1.28" hidden="1">Artikelliste!$E$30</definedName>
    <definedName name="_xlchart.v1.29" hidden="1">Artikelliste!$E$31</definedName>
    <definedName name="_xlchart.v1.3" hidden="1">Artikelliste!$O$2</definedName>
    <definedName name="_xlchart.v1.30" hidden="1">Artikelliste!$E$32</definedName>
    <definedName name="_xlchart.v1.31" hidden="1">Artikelliste!$E$33</definedName>
    <definedName name="_xlchart.v1.32" hidden="1">Artikelliste!$E$34</definedName>
    <definedName name="_xlchart.v1.33" hidden="1">Artikelliste!$E$35</definedName>
    <definedName name="_xlchart.v1.34" hidden="1">Artikelliste!$E$36</definedName>
    <definedName name="_xlchart.v1.35" hidden="1">Artikelliste!$E$37</definedName>
    <definedName name="_xlchart.v1.36" hidden="1">Artikelliste!$E$38</definedName>
    <definedName name="_xlchart.v1.37" hidden="1">Artikelliste!$E$39</definedName>
    <definedName name="_xlchart.v1.38" hidden="1">Artikelliste!$E$4</definedName>
    <definedName name="_xlchart.v1.39" hidden="1">Artikelliste!$E$40</definedName>
    <definedName name="_xlchart.v1.4" hidden="1">Artikelliste!$C$2:$C$74</definedName>
    <definedName name="_xlchart.v1.40" hidden="1">Artikelliste!$E$41</definedName>
    <definedName name="_xlchart.v1.41" hidden="1">Artikelliste!$E$42</definedName>
    <definedName name="_xlchart.v1.42" hidden="1">Artikelliste!$E$43</definedName>
    <definedName name="_xlchart.v1.43" hidden="1">Artikelliste!$E$44</definedName>
    <definedName name="_xlchart.v1.44" hidden="1">Artikelliste!$E$45</definedName>
    <definedName name="_xlchart.v1.45" hidden="1">Artikelliste!$E$46</definedName>
    <definedName name="_xlchart.v1.46" hidden="1">Artikelliste!$E$47</definedName>
    <definedName name="_xlchart.v1.47" hidden="1">Artikelliste!$E$48</definedName>
    <definedName name="_xlchart.v1.48" hidden="1">Artikelliste!$E$49</definedName>
    <definedName name="_xlchart.v1.49" hidden="1">Artikelliste!$E$5</definedName>
    <definedName name="_xlchart.v1.5" hidden="1">Artikelliste!$C$75</definedName>
    <definedName name="_xlchart.v1.50" hidden="1">Artikelliste!$E$50</definedName>
    <definedName name="_xlchart.v1.51" hidden="1">Artikelliste!$E$51</definedName>
    <definedName name="_xlchart.v1.52" hidden="1">Artikelliste!$E$52</definedName>
    <definedName name="_xlchart.v1.53" hidden="1">Artikelliste!$E$53</definedName>
    <definedName name="_xlchart.v1.54" hidden="1">Artikelliste!$E$54</definedName>
    <definedName name="_xlchart.v1.55" hidden="1">Artikelliste!$E$55</definedName>
    <definedName name="_xlchart.v1.56" hidden="1">Artikelliste!$E$56</definedName>
    <definedName name="_xlchart.v1.57" hidden="1">Artikelliste!$E$57</definedName>
    <definedName name="_xlchart.v1.58" hidden="1">Artikelliste!$E$58</definedName>
    <definedName name="_xlchart.v1.59" hidden="1">Artikelliste!$E$59</definedName>
    <definedName name="_xlchart.v1.6" hidden="1">Artikelliste!$E$10</definedName>
    <definedName name="_xlchart.v1.60" hidden="1">Artikelliste!$E$6</definedName>
    <definedName name="_xlchart.v1.61" hidden="1">Artikelliste!$E$60</definedName>
    <definedName name="_xlchart.v1.62" hidden="1">Artikelliste!$E$61</definedName>
    <definedName name="_xlchart.v1.63" hidden="1">Artikelliste!$E$62</definedName>
    <definedName name="_xlchart.v1.64" hidden="1">Artikelliste!$E$63</definedName>
    <definedName name="_xlchart.v1.65" hidden="1">Artikelliste!$E$64</definedName>
    <definedName name="_xlchart.v1.66" hidden="1">Artikelliste!$E$65</definedName>
    <definedName name="_xlchart.v1.67" hidden="1">Artikelliste!$E$66</definedName>
    <definedName name="_xlchart.v1.68" hidden="1">Artikelliste!$E$67</definedName>
    <definedName name="_xlchart.v1.69" hidden="1">Artikelliste!$E$68</definedName>
    <definedName name="_xlchart.v1.7" hidden="1">Artikelliste!$E$11</definedName>
    <definedName name="_xlchart.v1.70" hidden="1">Artikelliste!$E$69</definedName>
    <definedName name="_xlchart.v1.71" hidden="1">Artikelliste!$E$7</definedName>
    <definedName name="_xlchart.v1.72" hidden="1">Artikelliste!$E$70</definedName>
    <definedName name="_xlchart.v1.73" hidden="1">Artikelliste!$E$71</definedName>
    <definedName name="_xlchart.v1.74" hidden="1">Artikelliste!$E$72</definedName>
    <definedName name="_xlchart.v1.75" hidden="1">Artikelliste!$E$73</definedName>
    <definedName name="_xlchart.v1.76" hidden="1">Artikelliste!$E$74</definedName>
    <definedName name="_xlchart.v1.77" hidden="1">Artikelliste!$E$75</definedName>
    <definedName name="_xlchart.v1.78" hidden="1">Artikelliste!$E$8</definedName>
    <definedName name="_xlchart.v1.79" hidden="1">Artikelliste!$E$9</definedName>
    <definedName name="_xlchart.v1.8" hidden="1">Artikelliste!$E$12</definedName>
    <definedName name="_xlchart.v1.80" hidden="1">Artikelliste!$M$18</definedName>
    <definedName name="_xlchart.v1.81" hidden="1">(Artikelliste!$C$2,Artikelliste!$C$2:$C$74)</definedName>
    <definedName name="_xlchart.v1.82" hidden="1">(Artikelliste!$C$2,Artikelliste!$C$2:$C$74,Artikelliste!$C$74:$C$75)</definedName>
    <definedName name="_xlchart.v1.83" hidden="1">(Artikelliste!$C$2,Artikelliste!$C$2:$C$75)</definedName>
    <definedName name="_xlchart.v1.84" hidden="1">(Artikelliste!$C$2,Artikelliste!$C$2:$C$9)</definedName>
    <definedName name="_xlchart.v1.85" hidden="1">(Artikelliste!$E$2,Artikelliste!$E$2:$E$75)</definedName>
    <definedName name="_xlchart.v1.86" hidden="1">Artikelliste!$C$2:$C$74</definedName>
    <definedName name="_xlchart.v1.87" hidden="1">Artikelliste!$C$2:$C$75</definedName>
    <definedName name="_xlchart.v1.88" hidden="1">Artikelliste!$C$75</definedName>
    <definedName name="_xlchart.v1.89" hidden="1">Artikelliste!$E$2:$E$75</definedName>
    <definedName name="_xlchart.v1.9" hidden="1">Artikelliste!$E$13</definedName>
    <definedName name="_xlchart.v1.90" hidden="1">Artikelliste!$P$5</definedName>
    <definedName name="_xlchart.v1.91" hidden="1">Artikelliste!$C$2:$C$75</definedName>
    <definedName name="_xlchart.v1.92" hidden="1">Artikelliste!$F$2:$F$75</definedName>
    <definedName name="_xlchart.v1.93" hidden="1">Artikelliste!$L$2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  <c r="H4" i="1"/>
  <c r="H5" i="1"/>
  <c r="H6" i="1"/>
  <c r="H7" i="1"/>
  <c r="H8" i="1"/>
  <c r="H9" i="1"/>
  <c r="H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G3" i="1"/>
  <c r="H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F49" i="1"/>
  <c r="F17" i="1"/>
  <c r="F54" i="1"/>
  <c r="F55" i="1"/>
  <c r="F57" i="1"/>
  <c r="F32" i="1"/>
  <c r="F19" i="1"/>
  <c r="F71" i="1"/>
  <c r="F35" i="1"/>
  <c r="F62" i="1"/>
  <c r="F44" i="1"/>
  <c r="F70" i="1"/>
  <c r="F69" i="1"/>
  <c r="F74" i="1"/>
  <c r="F43" i="1"/>
  <c r="F20" i="1"/>
  <c r="F11" i="1"/>
  <c r="F41" i="1"/>
  <c r="F28" i="1"/>
  <c r="F6" i="1"/>
  <c r="F23" i="1"/>
  <c r="F34" i="1"/>
  <c r="F26" i="1"/>
  <c r="F67" i="1"/>
  <c r="F72" i="1"/>
  <c r="F68" i="1"/>
  <c r="F56" i="1"/>
  <c r="F75" i="1"/>
  <c r="F64" i="1"/>
  <c r="F46" i="1"/>
  <c r="F73" i="1"/>
  <c r="F65" i="1"/>
  <c r="F63" i="1"/>
  <c r="F33" i="1"/>
  <c r="F66" i="1"/>
  <c r="F53" i="1"/>
  <c r="F27" i="1"/>
  <c r="F21" i="1"/>
  <c r="F40" i="1"/>
  <c r="F61" i="1"/>
  <c r="F31" i="1"/>
  <c r="F52" i="1"/>
  <c r="F58" i="1"/>
  <c r="F3" i="1"/>
  <c r="F8" i="1"/>
  <c r="F4" i="1"/>
  <c r="F2" i="1"/>
  <c r="F9" i="1"/>
  <c r="F39" i="1"/>
  <c r="F5" i="1"/>
  <c r="F25" i="1"/>
  <c r="F50" i="1"/>
  <c r="F38" i="1"/>
  <c r="F45" i="1"/>
  <c r="F47" i="1"/>
  <c r="F48" i="1"/>
  <c r="F36" i="1"/>
  <c r="F37" i="1"/>
  <c r="F15" i="1"/>
  <c r="F30" i="1"/>
  <c r="F16" i="1"/>
  <c r="F13" i="1"/>
  <c r="F51" i="1"/>
  <c r="F24" i="1"/>
  <c r="F42" i="1"/>
  <c r="F60" i="1"/>
  <c r="F22" i="1"/>
  <c r="F29" i="1"/>
  <c r="F12" i="1"/>
  <c r="F59" i="1"/>
  <c r="F18" i="1"/>
  <c r="F7" i="1"/>
  <c r="F10" i="1"/>
  <c r="F14" i="1"/>
  <c r="F77" i="1" l="1"/>
</calcChain>
</file>

<file path=xl/sharedStrings.xml><?xml version="1.0" encoding="utf-8"?>
<sst xmlns="http://schemas.openxmlformats.org/spreadsheetml/2006/main" count="78" uniqueCount="78">
  <si>
    <t>Artikel Nr.</t>
  </si>
  <si>
    <t>Bezeichnung</t>
  </si>
  <si>
    <t>Anzahl</t>
  </si>
  <si>
    <t>Einkaufs-
preis</t>
  </si>
  <si>
    <t>Kaffeeautomat - Aromarstar</t>
  </si>
  <si>
    <t>Gemüsereibe - Schnibbelfix</t>
  </si>
  <si>
    <t>Besteckgarnitur - Tischfein</t>
  </si>
  <si>
    <t>Papiertischdecke - Sommerblume</t>
  </si>
  <si>
    <t>Papiertischdecke - Herbstlicht</t>
  </si>
  <si>
    <t>Kerzenleuchter - Windlicht</t>
  </si>
  <si>
    <t>Blumentöpfe - Klassik</t>
  </si>
  <si>
    <t>Spielesammlung - Joker</t>
  </si>
  <si>
    <t xml:space="preserve"> Stoffbär - Knuddel</t>
  </si>
  <si>
    <t>Puppe - Marlies</t>
  </si>
  <si>
    <t>Modellautos- Viererpack</t>
  </si>
  <si>
    <t>Schreibset- Duo</t>
  </si>
  <si>
    <t>Schreibblock- Schule</t>
  </si>
  <si>
    <t>Schreibtischlampe- Schwenkarm</t>
  </si>
  <si>
    <t>Kugelschreiber Favorit</t>
  </si>
  <si>
    <t>Tennissocken- Boris</t>
  </si>
  <si>
    <t>Polohemden- Steffi</t>
  </si>
  <si>
    <t>Damenbluse- Sommerfrische</t>
  </si>
  <si>
    <t>Trainingsanzug- Sprint</t>
  </si>
  <si>
    <t>Dosenöffner- Gut und Schnell</t>
  </si>
  <si>
    <t xml:space="preserve">Haartrockner- Hurricane </t>
  </si>
  <si>
    <t>Käsereibe - Palmira</t>
  </si>
  <si>
    <t>Saftpresse - Quick</t>
  </si>
  <si>
    <t>Stabmixer - Turbo</t>
  </si>
  <si>
    <t xml:space="preserve">Kartenspiel - Una </t>
  </si>
  <si>
    <t xml:space="preserve">Kinderfotoapperat - Monumente </t>
  </si>
  <si>
    <t>Polizeiutensilien - Notruf 110</t>
  </si>
  <si>
    <t xml:space="preserve">Spielfigur - Hero </t>
  </si>
  <si>
    <t xml:space="preserve">Wasserpistole - Platsch </t>
  </si>
  <si>
    <t xml:space="preserve">Aktenlocher - Deep Hole </t>
  </si>
  <si>
    <t>Heftmaschiene - Canaria</t>
  </si>
  <si>
    <t>Korrekturband - Schreib-Ex</t>
  </si>
  <si>
    <t>Malstifte - Regenbogen</t>
  </si>
  <si>
    <t>T-Kontenblock - Rewe</t>
  </si>
  <si>
    <t>Badetuch - Beachdream</t>
  </si>
  <si>
    <t>geschirrtücher - Cuisine</t>
  </si>
  <si>
    <t>Kindersocken - Maus</t>
  </si>
  <si>
    <t>T-Shirt - Mistkerl</t>
  </si>
  <si>
    <t>T-Shirt - Zicke</t>
  </si>
  <si>
    <t>Dosenöffner - Dreh</t>
  </si>
  <si>
    <t>Käsereibe - Kurbel</t>
  </si>
  <si>
    <t>Korkenzieher - Vin deluxe</t>
  </si>
  <si>
    <t>Kräutermühle - Kitchen Help</t>
  </si>
  <si>
    <t>Milchaufschämer - Latte</t>
  </si>
  <si>
    <t>DVD-Player - Mobil</t>
  </si>
  <si>
    <t>Digitalkamera - Picture</t>
  </si>
  <si>
    <t>Blueray-Player - Starcinema</t>
  </si>
  <si>
    <t>DVD-Recorder - New Life</t>
  </si>
  <si>
    <t>Kopfhörer - Headset-Style</t>
  </si>
  <si>
    <t>Lautsprechernoxen-Set - Spacelight</t>
  </si>
  <si>
    <t>Mini-Anlage - Blaster</t>
  </si>
  <si>
    <t>Mp3-Player - MP-Musik</t>
  </si>
  <si>
    <t>Videorekorder - VHS-Super</t>
  </si>
  <si>
    <t>Weltempfänger - Global</t>
  </si>
  <si>
    <t>CD Mark Topfler - Best of …</t>
  </si>
  <si>
    <t>CD Blueberries - XXX</t>
  </si>
  <si>
    <t>CD Wire Less - Freedom in arms</t>
  </si>
  <si>
    <t xml:space="preserve">CD Puppie Williams - Sing Sing Sing  </t>
  </si>
  <si>
    <t>CD Filmmusiken - Classic Movie Hits</t>
  </si>
  <si>
    <t>DVD Comedy - Best of …</t>
  </si>
  <si>
    <t>DVD Greenwich Hill - Best of London</t>
  </si>
  <si>
    <t>DVD Der Favorit - Thriller</t>
  </si>
  <si>
    <t>DVD Nature Life - Auf dem Weg in die Wüste</t>
  </si>
  <si>
    <t>DVD Koch für alle - Die Suppe</t>
  </si>
  <si>
    <t>Cardreader - 35:1 Universal USB</t>
  </si>
  <si>
    <t>CD-Rohlinge - 800 MB</t>
  </si>
  <si>
    <t>CD-Rohlinge - DVD R-/RW-</t>
  </si>
  <si>
    <t>Kaltlichtkathode - Blueflash</t>
  </si>
  <si>
    <t>Keyboard - Ergofast</t>
  </si>
  <si>
    <t>Laserpointer -Blind-Eye</t>
  </si>
  <si>
    <t>Optical Wireless Mous - Speedy</t>
  </si>
  <si>
    <t>PCM CIA Wireless-LAN-Card - Secret</t>
  </si>
  <si>
    <t>USB-Stick - Datenesel</t>
  </si>
  <si>
    <t>Webcam - Peeping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</si>
</sst>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00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3" fontId="0" fillId="4" borderId="0" xfId="0" applyNumberFormat="1" applyFill="1"/>
    <xf numFmtId="165" fontId="0" fillId="4" borderId="0" xfId="0" applyNumberFormat="1" applyFill="1"/>
    <xf numFmtId="165" fontId="0" fillId="3" borderId="0" xfId="1" applyNumberFormat="1" applyFont="1" applyFill="1" applyBorder="1"/>
    <xf numFmtId="165" fontId="0" fillId="4" borderId="0" xfId="1" applyNumberFormat="1" applyFont="1" applyFill="1" applyBorder="1"/>
    <xf numFmtId="165" fontId="0" fillId="3" borderId="0" xfId="2" applyNumberFormat="1" applyFont="1" applyFill="1" applyBorder="1"/>
    <xf numFmtId="165" fontId="0" fillId="4" borderId="0" xfId="2" applyNumberFormat="1" applyFont="1" applyFill="1" applyBorder="1"/>
    <xf numFmtId="3" fontId="0" fillId="3" borderId="0" xfId="2" applyNumberFormat="1" applyFont="1" applyFill="1" applyBorder="1" applyAlignment="1">
      <alignment horizontal="right"/>
    </xf>
    <xf numFmtId="165" fontId="0" fillId="3" borderId="0" xfId="2" applyNumberFormat="1" applyFont="1" applyFill="1" applyBorder="1" applyAlignment="1">
      <alignment horizontal="right"/>
    </xf>
    <xf numFmtId="3" fontId="0" fillId="4" borderId="0" xfId="2" applyNumberFormat="1" applyFont="1" applyFill="1" applyBorder="1" applyAlignment="1">
      <alignment horizontal="right"/>
    </xf>
    <xf numFmtId="165" fontId="0" fillId="4" borderId="0" xfId="2" applyNumberFormat="1" applyFont="1" applyFill="1" applyBorder="1" applyAlignment="1">
      <alignment horizontal="right"/>
    </xf>
    <xf numFmtId="165" fontId="0" fillId="0" borderId="0" xfId="0" applyNumberFormat="1"/>
    <xf numFmtId="10" fontId="0" fillId="0" borderId="0" xfId="3" applyNumberFormat="1" applyFont="1"/>
  </cellXfs>
  <cellStyles count="4">
    <cellStyle name="Prozent" xfId="3" builtinId="5"/>
    <cellStyle name="Standard" xfId="0" builtinId="0"/>
    <cellStyle name="Währung" xfId="1" builtinId="4"/>
    <cellStyle name="Währung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13</xdr:col>
      <xdr:colOff>329712</xdr:colOff>
      <xdr:row>12</xdr:row>
      <xdr:rowOff>80596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30058" y="1714500"/>
          <a:ext cx="3377712" cy="10330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Bereiten</a:t>
          </a:r>
          <a:r>
            <a:rPr lang="de-DE" sz="1100" baseline="0"/>
            <a:t> Sie die Tabelle so auf, dass folgende Klassifizierungen erkannbar werden:</a:t>
          </a:r>
        </a:p>
        <a:p>
          <a:r>
            <a:rPr lang="de-DE" sz="1100" baseline="0"/>
            <a:t>A-Gruppe: Wertanteil am Gesamtwert ca. 70 %</a:t>
          </a:r>
        </a:p>
        <a:p>
          <a:r>
            <a:rPr lang="de-DE" sz="1100" baseline="0"/>
            <a:t>B-Gruppe: Wertanteil am Gesamtwert ca. 20 %</a:t>
          </a:r>
        </a:p>
        <a:p>
          <a:r>
            <a:rPr lang="de-DE" sz="1100" baseline="0"/>
            <a:t>C-Gruppe: Wertanteil am Gesamtwert ca. 10 %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7"/>
  <sheetViews>
    <sheetView tabSelected="1" zoomScaleNormal="100" workbookViewId="0">
      <selection activeCell="L2" sqref="L2"/>
    </sheetView>
  </sheetViews>
  <sheetFormatPr baseColWidth="10" defaultColWidth="11.44140625" defaultRowHeight="14.4" x14ac:dyDescent="0.3"/>
  <cols>
    <col min="1" max="1" width="3.44140625" customWidth="1"/>
    <col min="2" max="2" width="11.6640625" style="2" customWidth="1"/>
    <col min="3" max="3" width="41" style="3" bestFit="1" customWidth="1"/>
    <col min="6" max="9" width="22.5546875" customWidth="1"/>
  </cols>
  <sheetData>
    <row r="1" spans="2:9" ht="45" customHeight="1" x14ac:dyDescent="0.3">
      <c r="B1" s="4" t="s">
        <v>0</v>
      </c>
      <c r="C1" s="5" t="s">
        <v>1</v>
      </c>
      <c r="D1" s="5" t="s">
        <v>2</v>
      </c>
      <c r="E1" s="5" t="s">
        <v>3</v>
      </c>
      <c r="F1" s="1"/>
      <c r="G1" s="1"/>
      <c r="H1" s="1"/>
      <c r="I1" s="1"/>
    </row>
    <row r="2" spans="2:9" x14ac:dyDescent="0.3">
      <c r="B2" s="10">
        <v>4700</v>
      </c>
      <c r="C2" s="11" t="s">
        <v>51</v>
      </c>
      <c r="D2" s="12">
        <v>30000</v>
      </c>
      <c r="E2" s="13">
        <v>105.12</v>
      </c>
      <c r="F2" s="22">
        <f>D2*E2</f>
        <v>3153600</v>
      </c>
      <c r="G2" s="23">
        <f>F2/$F$77</f>
        <v>0.21858393155805511</v>
      </c>
      <c r="H2" s="23">
        <f>G2</f>
        <v>0.21858393155805511</v>
      </c>
      <c r="I2" s="22" t="str">
        <f>IF(H2&lt;=0.7,"A",IF(H2&lt;=0.9,"B","C"))</f>
        <v>A</v>
      </c>
    </row>
    <row r="3" spans="2:9" x14ac:dyDescent="0.3">
      <c r="B3" s="6">
        <v>4400</v>
      </c>
      <c r="C3" s="7" t="s">
        <v>48</v>
      </c>
      <c r="D3" s="8">
        <v>20000</v>
      </c>
      <c r="E3" s="9">
        <v>85.33</v>
      </c>
      <c r="F3" s="22">
        <f>D3*E3</f>
        <v>1706600</v>
      </c>
      <c r="G3" s="23">
        <f>F3/$F$77</f>
        <v>0.11828872957793533</v>
      </c>
      <c r="H3" s="23">
        <f>G3+H2</f>
        <v>0.33687266113599046</v>
      </c>
      <c r="I3" s="22" t="str">
        <f t="shared" ref="I3:I66" si="0">IF(H3&lt;=0.7,"A",IF(H3&lt;=0.9,"B","C"))</f>
        <v>A</v>
      </c>
    </row>
    <row r="4" spans="2:9" x14ac:dyDescent="0.3">
      <c r="B4" s="6">
        <v>4600</v>
      </c>
      <c r="C4" s="7" t="s">
        <v>50</v>
      </c>
      <c r="D4" s="8">
        <v>6000</v>
      </c>
      <c r="E4" s="9">
        <v>129.86000000000001</v>
      </c>
      <c r="F4" s="22">
        <f>D4*E4</f>
        <v>779160.00000000012</v>
      </c>
      <c r="G4" s="23">
        <f t="shared" ref="G3:G66" si="1">F4/$F$77</f>
        <v>5.4005535297049163E-2</v>
      </c>
      <c r="H4" s="23">
        <f t="shared" ref="H4:H67" si="2">G4+H3</f>
        <v>0.39087819643303962</v>
      </c>
      <c r="I4" s="22" t="str">
        <f t="shared" si="0"/>
        <v>A</v>
      </c>
    </row>
    <row r="5" spans="2:9" x14ac:dyDescent="0.3">
      <c r="B5" s="6">
        <v>5000</v>
      </c>
      <c r="C5" s="7" t="s">
        <v>54</v>
      </c>
      <c r="D5" s="8">
        <v>25000</v>
      </c>
      <c r="E5" s="16">
        <v>25.12</v>
      </c>
      <c r="F5" s="22">
        <f>D5*E5</f>
        <v>628000</v>
      </c>
      <c r="G5" s="23">
        <f t="shared" si="1"/>
        <v>4.3528256284392004E-2</v>
      </c>
      <c r="H5" s="23">
        <f t="shared" si="2"/>
        <v>0.43440645271743161</v>
      </c>
      <c r="I5" s="22" t="str">
        <f t="shared" si="0"/>
        <v>A</v>
      </c>
    </row>
    <row r="6" spans="2:9" x14ac:dyDescent="0.3">
      <c r="B6" s="6">
        <v>2000</v>
      </c>
      <c r="C6" s="7" t="s">
        <v>24</v>
      </c>
      <c r="D6" s="8">
        <v>50000</v>
      </c>
      <c r="E6" s="16">
        <v>12.36</v>
      </c>
      <c r="F6" s="22">
        <f>D6*E6</f>
        <v>618000</v>
      </c>
      <c r="G6" s="23">
        <f t="shared" si="1"/>
        <v>4.2835131184322063E-2</v>
      </c>
      <c r="H6" s="23">
        <f t="shared" si="2"/>
        <v>0.4772415839017537</v>
      </c>
      <c r="I6" s="22" t="str">
        <f t="shared" si="0"/>
        <v>A</v>
      </c>
    </row>
    <row r="7" spans="2:9" x14ac:dyDescent="0.3">
      <c r="B7" s="6">
        <v>7200</v>
      </c>
      <c r="C7" s="7" t="s">
        <v>76</v>
      </c>
      <c r="D7" s="8">
        <v>30000</v>
      </c>
      <c r="E7" s="16">
        <v>19.89</v>
      </c>
      <c r="F7" s="22">
        <f>D7*E7</f>
        <v>596700</v>
      </c>
      <c r="G7" s="23">
        <f t="shared" si="1"/>
        <v>4.1358774721173101E-2</v>
      </c>
      <c r="H7" s="23">
        <f t="shared" si="2"/>
        <v>0.51860035862292675</v>
      </c>
      <c r="I7" s="22" t="str">
        <f t="shared" si="0"/>
        <v>A</v>
      </c>
    </row>
    <row r="8" spans="2:9" x14ac:dyDescent="0.3">
      <c r="B8" s="10">
        <v>4500</v>
      </c>
      <c r="C8" s="11" t="s">
        <v>49</v>
      </c>
      <c r="D8" s="12">
        <v>10000</v>
      </c>
      <c r="E8" s="13">
        <v>39.65</v>
      </c>
      <c r="F8" s="22">
        <f>D8*E8</f>
        <v>396500</v>
      </c>
      <c r="G8" s="23">
        <f t="shared" si="1"/>
        <v>2.7482410217772976E-2</v>
      </c>
      <c r="H8" s="23">
        <f t="shared" si="2"/>
        <v>0.54608276884069973</v>
      </c>
      <c r="I8" s="22" t="str">
        <f t="shared" si="0"/>
        <v>A</v>
      </c>
    </row>
    <row r="9" spans="2:9" x14ac:dyDescent="0.3">
      <c r="B9" s="6">
        <v>4800</v>
      </c>
      <c r="C9" s="7" t="s">
        <v>52</v>
      </c>
      <c r="D9" s="8">
        <v>30000</v>
      </c>
      <c r="E9" s="9">
        <v>12.67</v>
      </c>
      <c r="F9" s="22">
        <f>D9*E9</f>
        <v>380100</v>
      </c>
      <c r="G9" s="23">
        <f t="shared" si="1"/>
        <v>2.634568505365828E-2</v>
      </c>
      <c r="H9" s="23">
        <f t="shared" si="2"/>
        <v>0.57242845389435804</v>
      </c>
      <c r="I9" s="22" t="str">
        <f t="shared" si="0"/>
        <v>A</v>
      </c>
    </row>
    <row r="10" spans="2:9" x14ac:dyDescent="0.3">
      <c r="B10" s="10">
        <v>7300</v>
      </c>
      <c r="C10" s="11" t="s">
        <v>77</v>
      </c>
      <c r="D10" s="12">
        <v>20000</v>
      </c>
      <c r="E10" s="17">
        <v>18.23</v>
      </c>
      <c r="F10" s="22">
        <f>D10*E10</f>
        <v>364600</v>
      </c>
      <c r="G10" s="23">
        <f t="shared" si="1"/>
        <v>2.527134114854988E-2</v>
      </c>
      <c r="H10" s="23">
        <f t="shared" si="2"/>
        <v>0.59769979504290793</v>
      </c>
      <c r="I10" s="22" t="str">
        <f t="shared" si="0"/>
        <v>A</v>
      </c>
    </row>
    <row r="11" spans="2:9" x14ac:dyDescent="0.3">
      <c r="B11" s="10">
        <v>1700</v>
      </c>
      <c r="C11" s="11" t="s">
        <v>21</v>
      </c>
      <c r="D11" s="12">
        <v>50000</v>
      </c>
      <c r="E11" s="15">
        <v>7.25</v>
      </c>
      <c r="F11" s="22">
        <f>D11*E11</f>
        <v>362500</v>
      </c>
      <c r="G11" s="23">
        <f t="shared" si="1"/>
        <v>2.5125784877535192E-2</v>
      </c>
      <c r="H11" s="23">
        <f t="shared" si="2"/>
        <v>0.62282557992044307</v>
      </c>
      <c r="I11" s="22" t="str">
        <f t="shared" si="0"/>
        <v>A</v>
      </c>
    </row>
    <row r="12" spans="2:9" x14ac:dyDescent="0.3">
      <c r="B12" s="10">
        <v>6900</v>
      </c>
      <c r="C12" s="11" t="s">
        <v>73</v>
      </c>
      <c r="D12" s="20">
        <v>60000</v>
      </c>
      <c r="E12" s="21">
        <v>5.88</v>
      </c>
      <c r="F12" s="22">
        <f>D12*E12</f>
        <v>352800</v>
      </c>
      <c r="G12" s="23">
        <f t="shared" si="1"/>
        <v>2.4453453530467354E-2</v>
      </c>
      <c r="H12" s="23">
        <f t="shared" si="2"/>
        <v>0.64727903345091042</v>
      </c>
      <c r="I12" s="22" t="str">
        <f t="shared" si="0"/>
        <v>A</v>
      </c>
    </row>
    <row r="13" spans="2:9" x14ac:dyDescent="0.3">
      <c r="B13" s="6">
        <v>6200</v>
      </c>
      <c r="C13" s="7" t="s">
        <v>66</v>
      </c>
      <c r="D13" s="18">
        <v>60000</v>
      </c>
      <c r="E13" s="19">
        <v>4.82</v>
      </c>
      <c r="F13" s="22">
        <f>D13*E13</f>
        <v>289200</v>
      </c>
      <c r="G13" s="23">
        <f t="shared" si="1"/>
        <v>2.0045177894022558E-2</v>
      </c>
      <c r="H13" s="23">
        <f t="shared" si="2"/>
        <v>0.66732421134493303</v>
      </c>
      <c r="I13" s="22" t="str">
        <f t="shared" si="0"/>
        <v>A</v>
      </c>
    </row>
    <row r="14" spans="2:9" x14ac:dyDescent="0.3">
      <c r="B14" s="6">
        <v>100</v>
      </c>
      <c r="C14" s="7" t="s">
        <v>4</v>
      </c>
      <c r="D14" s="8">
        <v>25000</v>
      </c>
      <c r="E14" s="9">
        <v>11.25</v>
      </c>
      <c r="F14" s="22">
        <f>D14*E14</f>
        <v>281250</v>
      </c>
      <c r="G14" s="23">
        <f t="shared" si="1"/>
        <v>1.9494143439466958E-2</v>
      </c>
      <c r="H14" s="23">
        <f t="shared" si="2"/>
        <v>0.68681835478440001</v>
      </c>
      <c r="I14" s="22" t="str">
        <f t="shared" si="0"/>
        <v>A</v>
      </c>
    </row>
    <row r="15" spans="2:9" x14ac:dyDescent="0.3">
      <c r="B15" s="10">
        <v>5900</v>
      </c>
      <c r="C15" s="11" t="s">
        <v>63</v>
      </c>
      <c r="D15" s="12">
        <v>50000</v>
      </c>
      <c r="E15" s="17">
        <v>4.82</v>
      </c>
      <c r="F15" s="22">
        <f>D15*E15</f>
        <v>241000</v>
      </c>
      <c r="G15" s="23">
        <f t="shared" si="1"/>
        <v>1.6704314911685465E-2</v>
      </c>
      <c r="H15" s="23">
        <f t="shared" si="2"/>
        <v>0.70352266969608546</v>
      </c>
      <c r="I15" s="22" t="str">
        <f t="shared" si="0"/>
        <v>B</v>
      </c>
    </row>
    <row r="16" spans="2:9" x14ac:dyDescent="0.3">
      <c r="B16" s="10">
        <v>6100</v>
      </c>
      <c r="C16" s="11" t="s">
        <v>65</v>
      </c>
      <c r="D16" s="20">
        <v>50000</v>
      </c>
      <c r="E16" s="21">
        <v>4.82</v>
      </c>
      <c r="F16" s="22">
        <f>D16*E16</f>
        <v>241000</v>
      </c>
      <c r="G16" s="23">
        <f t="shared" si="1"/>
        <v>1.6704314911685465E-2</v>
      </c>
      <c r="H16" s="23">
        <f t="shared" si="2"/>
        <v>0.7202269846077709</v>
      </c>
      <c r="I16" s="22" t="str">
        <f t="shared" si="0"/>
        <v>B</v>
      </c>
    </row>
    <row r="17" spans="2:9" x14ac:dyDescent="0.3">
      <c r="B17" s="6">
        <v>300</v>
      </c>
      <c r="C17" s="7" t="s">
        <v>6</v>
      </c>
      <c r="D17" s="8">
        <v>10000</v>
      </c>
      <c r="E17" s="9">
        <v>24</v>
      </c>
      <c r="F17" s="22">
        <f>D17*E17</f>
        <v>240000</v>
      </c>
      <c r="G17" s="23">
        <f t="shared" si="1"/>
        <v>1.6635002401678471E-2</v>
      </c>
      <c r="H17" s="23">
        <f t="shared" si="2"/>
        <v>0.73686198700944938</v>
      </c>
      <c r="I17" s="22" t="str">
        <f t="shared" si="0"/>
        <v>B</v>
      </c>
    </row>
    <row r="18" spans="2:9" x14ac:dyDescent="0.3">
      <c r="B18" s="10">
        <v>7100</v>
      </c>
      <c r="C18" s="11" t="s">
        <v>75</v>
      </c>
      <c r="D18" s="12">
        <v>30000</v>
      </c>
      <c r="E18" s="17">
        <v>7.89</v>
      </c>
      <c r="F18" s="22">
        <f>D18*E18</f>
        <v>236700</v>
      </c>
      <c r="G18" s="23">
        <f t="shared" si="1"/>
        <v>1.6406271118655391E-2</v>
      </c>
      <c r="H18" s="23">
        <f t="shared" si="2"/>
        <v>0.75326825812810472</v>
      </c>
      <c r="I18" s="22" t="str">
        <f t="shared" si="0"/>
        <v>B</v>
      </c>
    </row>
    <row r="19" spans="2:9" x14ac:dyDescent="0.3">
      <c r="B19" s="10">
        <v>700</v>
      </c>
      <c r="C19" s="11" t="s">
        <v>11</v>
      </c>
      <c r="D19" s="12">
        <v>30000</v>
      </c>
      <c r="E19" s="13">
        <v>6.4</v>
      </c>
      <c r="F19" s="22">
        <f>D19*E19</f>
        <v>192000</v>
      </c>
      <c r="G19" s="23">
        <f t="shared" si="1"/>
        <v>1.3308001921342778E-2</v>
      </c>
      <c r="H19" s="23">
        <f t="shared" si="2"/>
        <v>0.76657626004944746</v>
      </c>
      <c r="I19" s="22" t="str">
        <f t="shared" si="0"/>
        <v>B</v>
      </c>
    </row>
    <row r="20" spans="2:9" x14ac:dyDescent="0.3">
      <c r="B20" s="6">
        <v>1600</v>
      </c>
      <c r="C20" s="7" t="s">
        <v>20</v>
      </c>
      <c r="D20" s="8">
        <v>60000</v>
      </c>
      <c r="E20" s="14">
        <v>3.15</v>
      </c>
      <c r="F20" s="22">
        <f>D20*E20</f>
        <v>189000</v>
      </c>
      <c r="G20" s="23">
        <f t="shared" si="1"/>
        <v>1.3100064391321796E-2</v>
      </c>
      <c r="H20" s="23">
        <f t="shared" si="2"/>
        <v>0.77967632444076929</v>
      </c>
      <c r="I20" s="22" t="str">
        <f t="shared" si="0"/>
        <v>B</v>
      </c>
    </row>
    <row r="21" spans="2:9" x14ac:dyDescent="0.3">
      <c r="B21" s="6">
        <v>3800</v>
      </c>
      <c r="C21" s="7" t="s">
        <v>42</v>
      </c>
      <c r="D21" s="8">
        <v>60000</v>
      </c>
      <c r="E21" s="16">
        <v>2.94</v>
      </c>
      <c r="F21" s="22">
        <f>D21*E21</f>
        <v>176400</v>
      </c>
      <c r="G21" s="23">
        <f t="shared" si="1"/>
        <v>1.2226726765233677E-2</v>
      </c>
      <c r="H21" s="23">
        <f t="shared" si="2"/>
        <v>0.79190305120600302</v>
      </c>
      <c r="I21" s="22" t="str">
        <f t="shared" si="0"/>
        <v>B</v>
      </c>
    </row>
    <row r="22" spans="2:9" x14ac:dyDescent="0.3">
      <c r="B22" s="10">
        <v>6700</v>
      </c>
      <c r="C22" s="11" t="s">
        <v>71</v>
      </c>
      <c r="D22" s="20">
        <v>25000</v>
      </c>
      <c r="E22" s="21">
        <v>6.99</v>
      </c>
      <c r="F22" s="22">
        <f>D22*E22</f>
        <v>174750</v>
      </c>
      <c r="G22" s="23">
        <f t="shared" si="1"/>
        <v>1.2112361123722137E-2</v>
      </c>
      <c r="H22" s="23">
        <f t="shared" si="2"/>
        <v>0.80401541232972518</v>
      </c>
      <c r="I22" s="22" t="str">
        <f t="shared" si="0"/>
        <v>B</v>
      </c>
    </row>
    <row r="23" spans="2:9" x14ac:dyDescent="0.3">
      <c r="B23" s="10">
        <v>2100</v>
      </c>
      <c r="C23" s="11" t="s">
        <v>25</v>
      </c>
      <c r="D23" s="12">
        <v>10000</v>
      </c>
      <c r="E23" s="17">
        <v>15.83</v>
      </c>
      <c r="F23" s="22">
        <f>D23*E23</f>
        <v>158300</v>
      </c>
      <c r="G23" s="23">
        <f t="shared" si="1"/>
        <v>1.0972170334107093E-2</v>
      </c>
      <c r="H23" s="23">
        <f t="shared" si="2"/>
        <v>0.81498758266383231</v>
      </c>
      <c r="I23" s="22" t="str">
        <f t="shared" si="0"/>
        <v>B</v>
      </c>
    </row>
    <row r="24" spans="2:9" x14ac:dyDescent="0.3">
      <c r="B24" s="6">
        <v>6400</v>
      </c>
      <c r="C24" s="7" t="s">
        <v>68</v>
      </c>
      <c r="D24" s="18">
        <v>15000</v>
      </c>
      <c r="E24" s="19">
        <v>10.55</v>
      </c>
      <c r="F24" s="22">
        <f>D24*E24</f>
        <v>158250</v>
      </c>
      <c r="G24" s="23">
        <f t="shared" si="1"/>
        <v>1.0968704708606742E-2</v>
      </c>
      <c r="H24" s="23">
        <f t="shared" si="2"/>
        <v>0.82595628737243909</v>
      </c>
      <c r="I24" s="22" t="str">
        <f t="shared" si="0"/>
        <v>B</v>
      </c>
    </row>
    <row r="25" spans="2:9" x14ac:dyDescent="0.3">
      <c r="B25" s="10">
        <v>5100</v>
      </c>
      <c r="C25" s="11" t="s">
        <v>55</v>
      </c>
      <c r="D25" s="12">
        <v>12500</v>
      </c>
      <c r="E25" s="17">
        <v>12.56</v>
      </c>
      <c r="F25" s="22">
        <f>D25*E25</f>
        <v>157000</v>
      </c>
      <c r="G25" s="23">
        <f t="shared" si="1"/>
        <v>1.0882064071098001E-2</v>
      </c>
      <c r="H25" s="23">
        <f t="shared" si="2"/>
        <v>0.83683835144353713</v>
      </c>
      <c r="I25" s="22" t="str">
        <f t="shared" si="0"/>
        <v>B</v>
      </c>
    </row>
    <row r="26" spans="2:9" x14ac:dyDescent="0.3">
      <c r="B26" s="10">
        <v>2300</v>
      </c>
      <c r="C26" s="11" t="s">
        <v>27</v>
      </c>
      <c r="D26" s="12">
        <v>25000</v>
      </c>
      <c r="E26" s="17">
        <v>6.25</v>
      </c>
      <c r="F26" s="22">
        <f>D26*E26</f>
        <v>156250</v>
      </c>
      <c r="G26" s="23">
        <f t="shared" si="1"/>
        <v>1.0830079688592755E-2</v>
      </c>
      <c r="H26" s="23">
        <f t="shared" si="2"/>
        <v>0.84766843113212986</v>
      </c>
      <c r="I26" s="22" t="str">
        <f t="shared" si="0"/>
        <v>B</v>
      </c>
    </row>
    <row r="27" spans="2:9" x14ac:dyDescent="0.3">
      <c r="B27" s="10">
        <v>3700</v>
      </c>
      <c r="C27" s="11" t="s">
        <v>41</v>
      </c>
      <c r="D27" s="12">
        <v>50000</v>
      </c>
      <c r="E27" s="17">
        <v>2.94</v>
      </c>
      <c r="F27" s="22">
        <f>D27*E27</f>
        <v>147000</v>
      </c>
      <c r="G27" s="23">
        <f t="shared" si="1"/>
        <v>1.0188938971028063E-2</v>
      </c>
      <c r="H27" s="23">
        <f t="shared" si="2"/>
        <v>0.85785737010315788</v>
      </c>
      <c r="I27" s="22" t="str">
        <f t="shared" si="0"/>
        <v>B</v>
      </c>
    </row>
    <row r="28" spans="2:9" x14ac:dyDescent="0.3">
      <c r="B28" s="10">
        <v>1900</v>
      </c>
      <c r="C28" s="11" t="s">
        <v>23</v>
      </c>
      <c r="D28" s="12">
        <v>20000</v>
      </c>
      <c r="E28" s="15">
        <v>7.21</v>
      </c>
      <c r="F28" s="22">
        <f>D28*E28</f>
        <v>144200</v>
      </c>
      <c r="G28" s="23">
        <f t="shared" si="1"/>
        <v>9.9948639430084817E-3</v>
      </c>
      <c r="H28" s="23">
        <f t="shared" si="2"/>
        <v>0.8678522340461664</v>
      </c>
      <c r="I28" s="22" t="str">
        <f t="shared" si="0"/>
        <v>B</v>
      </c>
    </row>
    <row r="29" spans="2:9" x14ac:dyDescent="0.3">
      <c r="B29" s="6">
        <v>6800</v>
      </c>
      <c r="C29" s="7" t="s">
        <v>72</v>
      </c>
      <c r="D29" s="18">
        <v>40000</v>
      </c>
      <c r="E29" s="19">
        <v>3.02</v>
      </c>
      <c r="F29" s="22">
        <f>D29*E29</f>
        <v>120800</v>
      </c>
      <c r="G29" s="23">
        <f t="shared" si="1"/>
        <v>8.3729512088448303E-3</v>
      </c>
      <c r="H29" s="23">
        <f t="shared" si="2"/>
        <v>0.87622518525501125</v>
      </c>
      <c r="I29" s="22" t="str">
        <f t="shared" si="0"/>
        <v>B</v>
      </c>
    </row>
    <row r="30" spans="2:9" x14ac:dyDescent="0.3">
      <c r="B30" s="6">
        <v>6000</v>
      </c>
      <c r="C30" s="7" t="s">
        <v>64</v>
      </c>
      <c r="D30" s="18">
        <v>25000</v>
      </c>
      <c r="E30" s="19">
        <v>4.82</v>
      </c>
      <c r="F30" s="22">
        <f>D30*E30</f>
        <v>120500</v>
      </c>
      <c r="G30" s="23">
        <f t="shared" si="1"/>
        <v>8.3521574558427323E-3</v>
      </c>
      <c r="H30" s="23">
        <f t="shared" si="2"/>
        <v>0.88457734271085398</v>
      </c>
      <c r="I30" s="22" t="str">
        <f t="shared" si="0"/>
        <v>B</v>
      </c>
    </row>
    <row r="31" spans="2:9" x14ac:dyDescent="0.3">
      <c r="B31" s="10">
        <v>4100</v>
      </c>
      <c r="C31" s="11" t="s">
        <v>45</v>
      </c>
      <c r="D31" s="12">
        <v>20000</v>
      </c>
      <c r="E31" s="13">
        <v>5.83</v>
      </c>
      <c r="F31" s="22">
        <f>D31*E31</f>
        <v>116600</v>
      </c>
      <c r="G31" s="23">
        <f t="shared" si="1"/>
        <v>8.0818386668154579E-3</v>
      </c>
      <c r="H31" s="23">
        <f t="shared" si="2"/>
        <v>0.89265918137766942</v>
      </c>
      <c r="I31" s="22" t="str">
        <f t="shared" si="0"/>
        <v>B</v>
      </c>
    </row>
    <row r="32" spans="2:9" x14ac:dyDescent="0.3">
      <c r="B32" s="6">
        <v>600</v>
      </c>
      <c r="C32" s="7" t="s">
        <v>10</v>
      </c>
      <c r="D32" s="8">
        <v>12500</v>
      </c>
      <c r="E32" s="9">
        <v>8.5</v>
      </c>
      <c r="F32" s="22">
        <f>D32*E32</f>
        <v>106250</v>
      </c>
      <c r="G32" s="23">
        <f t="shared" si="1"/>
        <v>7.3644541882430734E-3</v>
      </c>
      <c r="H32" s="23">
        <f t="shared" si="2"/>
        <v>0.90002363556591247</v>
      </c>
      <c r="I32" s="22" t="str">
        <f t="shared" si="0"/>
        <v>C</v>
      </c>
    </row>
    <row r="33" spans="2:9" x14ac:dyDescent="0.3">
      <c r="B33" s="6">
        <v>3400</v>
      </c>
      <c r="C33" s="7" t="s">
        <v>38</v>
      </c>
      <c r="D33" s="8">
        <v>25000</v>
      </c>
      <c r="E33" s="16">
        <v>4.16</v>
      </c>
      <c r="F33" s="22">
        <f>D33*E33</f>
        <v>104000</v>
      </c>
      <c r="G33" s="23">
        <f t="shared" si="1"/>
        <v>7.2085010407273381E-3</v>
      </c>
      <c r="H33" s="23">
        <f t="shared" si="2"/>
        <v>0.90723213660663982</v>
      </c>
      <c r="I33" s="22" t="str">
        <f t="shared" si="0"/>
        <v>C</v>
      </c>
    </row>
    <row r="34" spans="2:9" x14ac:dyDescent="0.3">
      <c r="B34" s="6">
        <v>2200</v>
      </c>
      <c r="C34" s="7" t="s">
        <v>26</v>
      </c>
      <c r="D34" s="8">
        <v>20000</v>
      </c>
      <c r="E34" s="16">
        <v>4.8499999999999996</v>
      </c>
      <c r="F34" s="22">
        <f>D34*E34</f>
        <v>97000</v>
      </c>
      <c r="G34" s="23">
        <f t="shared" si="1"/>
        <v>6.7233134706783824E-3</v>
      </c>
      <c r="H34" s="23">
        <f t="shared" si="2"/>
        <v>0.91395545007731815</v>
      </c>
      <c r="I34" s="22" t="str">
        <f t="shared" si="0"/>
        <v>C</v>
      </c>
    </row>
    <row r="35" spans="2:9" x14ac:dyDescent="0.3">
      <c r="B35" s="10">
        <v>900</v>
      </c>
      <c r="C35" s="11" t="s">
        <v>13</v>
      </c>
      <c r="D35" s="12">
        <v>10000</v>
      </c>
      <c r="E35" s="13">
        <v>9.5</v>
      </c>
      <c r="F35" s="22">
        <f>D35*E35</f>
        <v>95000</v>
      </c>
      <c r="G35" s="23">
        <f t="shared" si="1"/>
        <v>6.5846884506643947E-3</v>
      </c>
      <c r="H35" s="23">
        <f t="shared" si="2"/>
        <v>0.92054013852798255</v>
      </c>
      <c r="I35" s="22" t="str">
        <f t="shared" si="0"/>
        <v>C</v>
      </c>
    </row>
    <row r="36" spans="2:9" x14ac:dyDescent="0.3">
      <c r="B36" s="10">
        <v>5700</v>
      </c>
      <c r="C36" s="11" t="s">
        <v>61</v>
      </c>
      <c r="D36" s="12">
        <v>20000</v>
      </c>
      <c r="E36" s="17">
        <v>3.85</v>
      </c>
      <c r="F36" s="22">
        <f>D36*E36</f>
        <v>77000</v>
      </c>
      <c r="G36" s="23">
        <f t="shared" si="1"/>
        <v>5.3370632705385095E-3</v>
      </c>
      <c r="H36" s="23">
        <f t="shared" si="2"/>
        <v>0.92587720179852107</v>
      </c>
      <c r="I36" s="22" t="str">
        <f t="shared" si="0"/>
        <v>C</v>
      </c>
    </row>
    <row r="37" spans="2:9" x14ac:dyDescent="0.3">
      <c r="B37" s="6">
        <v>5800</v>
      </c>
      <c r="C37" s="7" t="s">
        <v>62</v>
      </c>
      <c r="D37" s="8">
        <v>20000</v>
      </c>
      <c r="E37" s="16">
        <v>3.85</v>
      </c>
      <c r="F37" s="22">
        <f>D37*E37</f>
        <v>77000</v>
      </c>
      <c r="G37" s="23">
        <f t="shared" si="1"/>
        <v>5.3370632705385095E-3</v>
      </c>
      <c r="H37" s="23">
        <f t="shared" si="2"/>
        <v>0.93121426506905958</v>
      </c>
      <c r="I37" s="22" t="str">
        <f t="shared" si="0"/>
        <v>C</v>
      </c>
    </row>
    <row r="38" spans="2:9" x14ac:dyDescent="0.3">
      <c r="B38" s="10">
        <v>5300</v>
      </c>
      <c r="C38" s="11" t="s">
        <v>57</v>
      </c>
      <c r="D38" s="12">
        <v>5000</v>
      </c>
      <c r="E38" s="17">
        <v>14.88</v>
      </c>
      <c r="F38" s="22">
        <f>D38*E38</f>
        <v>74400</v>
      </c>
      <c r="G38" s="23">
        <f t="shared" si="1"/>
        <v>5.1568507445203266E-3</v>
      </c>
      <c r="H38" s="23">
        <f t="shared" si="2"/>
        <v>0.9363711158135799</v>
      </c>
      <c r="I38" s="22" t="str">
        <f t="shared" si="0"/>
        <v>C</v>
      </c>
    </row>
    <row r="39" spans="2:9" x14ac:dyDescent="0.3">
      <c r="B39" s="10">
        <v>4900</v>
      </c>
      <c r="C39" s="11" t="s">
        <v>53</v>
      </c>
      <c r="D39" s="12">
        <v>15000</v>
      </c>
      <c r="E39" s="13">
        <v>4.83</v>
      </c>
      <c r="F39" s="22">
        <f>D39*E39</f>
        <v>72450</v>
      </c>
      <c r="G39" s="23">
        <f t="shared" si="1"/>
        <v>5.0216913500066886E-3</v>
      </c>
      <c r="H39" s="23">
        <f t="shared" si="2"/>
        <v>0.94139280716358664</v>
      </c>
      <c r="I39" s="22" t="str">
        <f t="shared" si="0"/>
        <v>C</v>
      </c>
    </row>
    <row r="40" spans="2:9" x14ac:dyDescent="0.3">
      <c r="B40" s="10">
        <v>3900</v>
      </c>
      <c r="C40" s="11" t="s">
        <v>43</v>
      </c>
      <c r="D40" s="12">
        <v>50000</v>
      </c>
      <c r="E40" s="17">
        <v>1.43</v>
      </c>
      <c r="F40" s="22">
        <f>D40*E40</f>
        <v>71500</v>
      </c>
      <c r="G40" s="23">
        <f t="shared" si="1"/>
        <v>4.9558444655000448E-3</v>
      </c>
      <c r="H40" s="23">
        <f t="shared" si="2"/>
        <v>0.94634865162908666</v>
      </c>
      <c r="I40" s="22" t="str">
        <f t="shared" si="0"/>
        <v>C</v>
      </c>
    </row>
    <row r="41" spans="2:9" x14ac:dyDescent="0.3">
      <c r="B41" s="6">
        <v>1800</v>
      </c>
      <c r="C41" s="7" t="s">
        <v>22</v>
      </c>
      <c r="D41" s="8">
        <v>6000</v>
      </c>
      <c r="E41" s="14">
        <v>10.7</v>
      </c>
      <c r="F41" s="22">
        <f>D41*E41</f>
        <v>64199.999999999993</v>
      </c>
      <c r="G41" s="23">
        <f t="shared" si="1"/>
        <v>4.4498631424489911E-3</v>
      </c>
      <c r="H41" s="23">
        <f t="shared" si="2"/>
        <v>0.95079851477153565</v>
      </c>
      <c r="I41" s="22" t="str">
        <f t="shared" si="0"/>
        <v>C</v>
      </c>
    </row>
    <row r="42" spans="2:9" x14ac:dyDescent="0.3">
      <c r="B42" s="10">
        <v>6500</v>
      </c>
      <c r="C42" s="11" t="s">
        <v>69</v>
      </c>
      <c r="D42" s="20">
        <v>10000</v>
      </c>
      <c r="E42" s="21">
        <v>6.34</v>
      </c>
      <c r="F42" s="22">
        <f>D42*E42</f>
        <v>63400</v>
      </c>
      <c r="G42" s="23">
        <f t="shared" si="1"/>
        <v>4.3944131344433963E-3</v>
      </c>
      <c r="H42" s="23">
        <f t="shared" si="2"/>
        <v>0.95519292790597909</v>
      </c>
      <c r="I42" s="22" t="str">
        <f t="shared" si="0"/>
        <v>C</v>
      </c>
    </row>
    <row r="43" spans="2:9" x14ac:dyDescent="0.3">
      <c r="B43" s="10">
        <v>1500</v>
      </c>
      <c r="C43" s="11" t="s">
        <v>19</v>
      </c>
      <c r="D43" s="12">
        <v>30000</v>
      </c>
      <c r="E43" s="15">
        <v>2.0499999999999998</v>
      </c>
      <c r="F43" s="22">
        <f>D43*E43</f>
        <v>61499.999999999993</v>
      </c>
      <c r="G43" s="23">
        <f t="shared" si="1"/>
        <v>4.2627193654301079E-3</v>
      </c>
      <c r="H43" s="23">
        <f t="shared" si="2"/>
        <v>0.9594556472714092</v>
      </c>
      <c r="I43" s="22" t="str">
        <f t="shared" si="0"/>
        <v>C</v>
      </c>
    </row>
    <row r="44" spans="2:9" x14ac:dyDescent="0.3">
      <c r="B44" s="10">
        <v>1100</v>
      </c>
      <c r="C44" s="11" t="s">
        <v>15</v>
      </c>
      <c r="D44" s="12">
        <v>15000</v>
      </c>
      <c r="E44" s="15">
        <v>3.4</v>
      </c>
      <c r="F44" s="22">
        <f>D44*E44</f>
        <v>51000</v>
      </c>
      <c r="G44" s="23">
        <f t="shared" si="1"/>
        <v>3.5349380103566752E-3</v>
      </c>
      <c r="H44" s="23">
        <f t="shared" si="2"/>
        <v>0.96299058528176584</v>
      </c>
      <c r="I44" s="22" t="str">
        <f t="shared" si="0"/>
        <v>C</v>
      </c>
    </row>
    <row r="45" spans="2:9" x14ac:dyDescent="0.3">
      <c r="B45" s="6">
        <v>5400</v>
      </c>
      <c r="C45" s="7" t="s">
        <v>58</v>
      </c>
      <c r="D45" s="8">
        <v>12500</v>
      </c>
      <c r="E45" s="16">
        <v>3.85</v>
      </c>
      <c r="F45" s="22">
        <f>D45*E45</f>
        <v>48125</v>
      </c>
      <c r="G45" s="23">
        <f t="shared" si="1"/>
        <v>3.3356645440865687E-3</v>
      </c>
      <c r="H45" s="23">
        <f t="shared" si="2"/>
        <v>0.96632624982585236</v>
      </c>
      <c r="I45" s="22" t="str">
        <f t="shared" si="0"/>
        <v>C</v>
      </c>
    </row>
    <row r="46" spans="2:9" x14ac:dyDescent="0.3">
      <c r="B46" s="6">
        <v>3000</v>
      </c>
      <c r="C46" s="7" t="s">
        <v>34</v>
      </c>
      <c r="D46" s="8">
        <v>40000</v>
      </c>
      <c r="E46" s="16">
        <v>1.1100000000000001</v>
      </c>
      <c r="F46" s="22">
        <f>D46*E46</f>
        <v>44400.000000000007</v>
      </c>
      <c r="G46" s="23">
        <f t="shared" si="1"/>
        <v>3.0774754443105177E-3</v>
      </c>
      <c r="H46" s="23">
        <f t="shared" si="2"/>
        <v>0.96940372527016283</v>
      </c>
      <c r="I46" s="22" t="str">
        <f t="shared" si="0"/>
        <v>C</v>
      </c>
    </row>
    <row r="47" spans="2:9" x14ac:dyDescent="0.3">
      <c r="B47" s="10">
        <v>5500</v>
      </c>
      <c r="C47" s="11" t="s">
        <v>59</v>
      </c>
      <c r="D47" s="12">
        <v>10000</v>
      </c>
      <c r="E47" s="17">
        <v>3.85</v>
      </c>
      <c r="F47" s="22">
        <f>D47*E47</f>
        <v>38500</v>
      </c>
      <c r="G47" s="23">
        <f t="shared" si="1"/>
        <v>2.6685316352692548E-3</v>
      </c>
      <c r="H47" s="23">
        <f t="shared" si="2"/>
        <v>0.97207225690543209</v>
      </c>
      <c r="I47" s="22" t="str">
        <f t="shared" si="0"/>
        <v>C</v>
      </c>
    </row>
    <row r="48" spans="2:9" x14ac:dyDescent="0.3">
      <c r="B48" s="6">
        <v>5600</v>
      </c>
      <c r="C48" s="7" t="s">
        <v>60</v>
      </c>
      <c r="D48" s="8">
        <v>10000</v>
      </c>
      <c r="E48" s="16">
        <v>3.85</v>
      </c>
      <c r="F48" s="22">
        <f>D48*E48</f>
        <v>38500</v>
      </c>
      <c r="G48" s="23">
        <f t="shared" si="1"/>
        <v>2.6685316352692548E-3</v>
      </c>
      <c r="H48" s="23">
        <f t="shared" si="2"/>
        <v>0.97474078854070134</v>
      </c>
      <c r="I48" s="22" t="str">
        <f t="shared" si="0"/>
        <v>C</v>
      </c>
    </row>
    <row r="49" spans="2:9" x14ac:dyDescent="0.3">
      <c r="B49" s="10">
        <v>200</v>
      </c>
      <c r="C49" s="11" t="s">
        <v>5</v>
      </c>
      <c r="D49" s="12">
        <v>50000</v>
      </c>
      <c r="E49" s="13">
        <v>0.69</v>
      </c>
      <c r="F49" s="22">
        <f>D49*E49</f>
        <v>34500</v>
      </c>
      <c r="G49" s="23">
        <f t="shared" si="1"/>
        <v>2.3912815952412802E-3</v>
      </c>
      <c r="H49" s="23">
        <f t="shared" si="2"/>
        <v>0.97713207013594261</v>
      </c>
      <c r="I49" s="22" t="str">
        <f t="shared" si="0"/>
        <v>C</v>
      </c>
    </row>
    <row r="50" spans="2:9" x14ac:dyDescent="0.3">
      <c r="B50" s="6">
        <v>5200</v>
      </c>
      <c r="C50" s="7" t="s">
        <v>56</v>
      </c>
      <c r="D50" s="8">
        <v>1000</v>
      </c>
      <c r="E50" s="16">
        <v>30.92</v>
      </c>
      <c r="F50" s="22">
        <f>D50*E50</f>
        <v>30920</v>
      </c>
      <c r="G50" s="23">
        <f t="shared" si="1"/>
        <v>2.143142809416243E-3</v>
      </c>
      <c r="H50" s="23">
        <f t="shared" si="2"/>
        <v>0.9792752129453588</v>
      </c>
      <c r="I50" s="22" t="str">
        <f t="shared" si="0"/>
        <v>C</v>
      </c>
    </row>
    <row r="51" spans="2:9" x14ac:dyDescent="0.3">
      <c r="B51" s="10">
        <v>6300</v>
      </c>
      <c r="C51" s="11" t="s">
        <v>67</v>
      </c>
      <c r="D51" s="20">
        <v>6000</v>
      </c>
      <c r="E51" s="21">
        <v>4.82</v>
      </c>
      <c r="F51" s="22">
        <f>D51*E51</f>
        <v>28920</v>
      </c>
      <c r="G51" s="23">
        <f t="shared" si="1"/>
        <v>2.0045177894022557E-3</v>
      </c>
      <c r="H51" s="23">
        <f t="shared" si="2"/>
        <v>0.98127973073476105</v>
      </c>
      <c r="I51" s="22" t="str">
        <f t="shared" si="0"/>
        <v>C</v>
      </c>
    </row>
    <row r="52" spans="2:9" x14ac:dyDescent="0.3">
      <c r="B52" s="6">
        <v>4200</v>
      </c>
      <c r="C52" s="7" t="s">
        <v>46</v>
      </c>
      <c r="D52" s="8">
        <v>20000</v>
      </c>
      <c r="E52" s="9">
        <v>1.34</v>
      </c>
      <c r="F52" s="22">
        <f>D52*E52</f>
        <v>26800</v>
      </c>
      <c r="G52" s="23">
        <f t="shared" si="1"/>
        <v>1.8575752681874293E-3</v>
      </c>
      <c r="H52" s="23">
        <f t="shared" si="2"/>
        <v>0.98313730600294846</v>
      </c>
      <c r="I52" s="22" t="str">
        <f t="shared" si="0"/>
        <v>C</v>
      </c>
    </row>
    <row r="53" spans="2:9" x14ac:dyDescent="0.3">
      <c r="B53" s="6">
        <v>3600</v>
      </c>
      <c r="C53" s="7" t="s">
        <v>40</v>
      </c>
      <c r="D53" s="8">
        <v>30000</v>
      </c>
      <c r="E53" s="16">
        <v>0.82</v>
      </c>
      <c r="F53" s="22">
        <f>D53*E53</f>
        <v>24600</v>
      </c>
      <c r="G53" s="23">
        <f t="shared" si="1"/>
        <v>1.7050877461720433E-3</v>
      </c>
      <c r="H53" s="23">
        <f t="shared" si="2"/>
        <v>0.98484239374912053</v>
      </c>
      <c r="I53" s="22" t="str">
        <f t="shared" si="0"/>
        <v>C</v>
      </c>
    </row>
    <row r="54" spans="2:9" x14ac:dyDescent="0.3">
      <c r="B54" s="10">
        <v>401</v>
      </c>
      <c r="C54" s="11" t="s">
        <v>7</v>
      </c>
      <c r="D54" s="12">
        <v>20000</v>
      </c>
      <c r="E54" s="13">
        <v>0.99</v>
      </c>
      <c r="F54" s="22">
        <f>D54*E54</f>
        <v>19800</v>
      </c>
      <c r="G54" s="23">
        <f t="shared" si="1"/>
        <v>1.372387698138474E-3</v>
      </c>
      <c r="H54" s="23">
        <f t="shared" si="2"/>
        <v>0.98621478144725905</v>
      </c>
      <c r="I54" s="22" t="str">
        <f t="shared" si="0"/>
        <v>C</v>
      </c>
    </row>
    <row r="55" spans="2:9" x14ac:dyDescent="0.3">
      <c r="B55" s="6">
        <v>402</v>
      </c>
      <c r="C55" s="7" t="s">
        <v>8</v>
      </c>
      <c r="D55" s="8">
        <v>20000</v>
      </c>
      <c r="E55" s="9">
        <v>0.99</v>
      </c>
      <c r="F55" s="22">
        <f>D55*E55</f>
        <v>19800</v>
      </c>
      <c r="G55" s="23">
        <f t="shared" si="1"/>
        <v>1.372387698138474E-3</v>
      </c>
      <c r="H55" s="23">
        <f t="shared" si="2"/>
        <v>0.98758716914539757</v>
      </c>
      <c r="I55" s="22" t="str">
        <f t="shared" si="0"/>
        <v>C</v>
      </c>
    </row>
    <row r="56" spans="2:9" x14ac:dyDescent="0.3">
      <c r="B56" s="10">
        <v>2700</v>
      </c>
      <c r="C56" s="11" t="s">
        <v>31</v>
      </c>
      <c r="D56" s="12">
        <v>12500</v>
      </c>
      <c r="E56" s="17">
        <v>1.45</v>
      </c>
      <c r="F56" s="22">
        <f>D56*E56</f>
        <v>18125</v>
      </c>
      <c r="G56" s="23">
        <f t="shared" si="1"/>
        <v>1.2562892438767596E-3</v>
      </c>
      <c r="H56" s="23">
        <f t="shared" si="2"/>
        <v>0.98884345838927434</v>
      </c>
      <c r="I56" s="22" t="str">
        <f t="shared" si="0"/>
        <v>C</v>
      </c>
    </row>
    <row r="57" spans="2:9" x14ac:dyDescent="0.3">
      <c r="B57" s="10">
        <v>500</v>
      </c>
      <c r="C57" s="11" t="s">
        <v>9</v>
      </c>
      <c r="D57" s="12">
        <v>10000</v>
      </c>
      <c r="E57" s="13">
        <v>1.73</v>
      </c>
      <c r="F57" s="22">
        <f>D57*E57</f>
        <v>17300</v>
      </c>
      <c r="G57" s="23">
        <f t="shared" si="1"/>
        <v>1.1991064231209898E-3</v>
      </c>
      <c r="H57" s="23">
        <f t="shared" si="2"/>
        <v>0.99004256481239539</v>
      </c>
      <c r="I57" s="22" t="str">
        <f t="shared" si="0"/>
        <v>C</v>
      </c>
    </row>
    <row r="58" spans="2:9" x14ac:dyDescent="0.3">
      <c r="B58" s="10">
        <v>4300</v>
      </c>
      <c r="C58" s="11" t="s">
        <v>47</v>
      </c>
      <c r="D58" s="12">
        <v>10000</v>
      </c>
      <c r="E58" s="13">
        <v>1.67</v>
      </c>
      <c r="F58" s="22">
        <f>D58*E58</f>
        <v>16700</v>
      </c>
      <c r="G58" s="23">
        <f t="shared" si="1"/>
        <v>1.1575189171167937E-3</v>
      </c>
      <c r="H58" s="23">
        <f t="shared" si="2"/>
        <v>0.99120008372951218</v>
      </c>
      <c r="I58" s="22" t="str">
        <f t="shared" si="0"/>
        <v>C</v>
      </c>
    </row>
    <row r="59" spans="2:9" x14ac:dyDescent="0.3">
      <c r="B59" s="6">
        <v>7000</v>
      </c>
      <c r="C59" s="7" t="s">
        <v>74</v>
      </c>
      <c r="D59" s="8">
        <v>5000</v>
      </c>
      <c r="E59" s="16">
        <v>3.16</v>
      </c>
      <c r="F59" s="22">
        <f>D59*E59</f>
        <v>15800</v>
      </c>
      <c r="G59" s="23">
        <f t="shared" si="1"/>
        <v>1.0951376581104994E-3</v>
      </c>
      <c r="H59" s="23">
        <f t="shared" si="2"/>
        <v>0.99229522138762272</v>
      </c>
      <c r="I59" s="22" t="str">
        <f t="shared" si="0"/>
        <v>C</v>
      </c>
    </row>
    <row r="60" spans="2:9" x14ac:dyDescent="0.3">
      <c r="B60" s="6">
        <v>6600</v>
      </c>
      <c r="C60" s="7" t="s">
        <v>70</v>
      </c>
      <c r="D60" s="18">
        <v>6000</v>
      </c>
      <c r="E60" s="19">
        <v>2.54</v>
      </c>
      <c r="F60" s="22">
        <f>D60*E60</f>
        <v>15240</v>
      </c>
      <c r="G60" s="23">
        <f t="shared" si="1"/>
        <v>1.056322652506583E-3</v>
      </c>
      <c r="H60" s="23">
        <f t="shared" si="2"/>
        <v>0.99335154404012926</v>
      </c>
      <c r="I60" s="22" t="str">
        <f t="shared" si="0"/>
        <v>C</v>
      </c>
    </row>
    <row r="61" spans="2:9" x14ac:dyDescent="0.3">
      <c r="B61" s="6">
        <v>4000</v>
      </c>
      <c r="C61" s="7" t="s">
        <v>44</v>
      </c>
      <c r="D61" s="8">
        <v>10000</v>
      </c>
      <c r="E61" s="9">
        <v>1.43</v>
      </c>
      <c r="F61" s="22">
        <f>D61*E61</f>
        <v>14300</v>
      </c>
      <c r="G61" s="23">
        <f t="shared" si="1"/>
        <v>9.9116889310000905E-4</v>
      </c>
      <c r="H61" s="23">
        <f t="shared" si="2"/>
        <v>0.99434271293322929</v>
      </c>
      <c r="I61" s="22" t="str">
        <f t="shared" si="0"/>
        <v>C</v>
      </c>
    </row>
    <row r="62" spans="2:9" x14ac:dyDescent="0.3">
      <c r="B62" s="6">
        <v>1000</v>
      </c>
      <c r="C62" s="7" t="s">
        <v>14</v>
      </c>
      <c r="D62" s="8">
        <v>20000</v>
      </c>
      <c r="E62" s="14">
        <v>0.68</v>
      </c>
      <c r="F62" s="22">
        <f>D62*E62</f>
        <v>13600.000000000002</v>
      </c>
      <c r="G62" s="23">
        <f t="shared" si="1"/>
        <v>9.4265013609511354E-4</v>
      </c>
      <c r="H62" s="23">
        <f t="shared" si="2"/>
        <v>0.99528536306932436</v>
      </c>
      <c r="I62" s="22" t="str">
        <f t="shared" si="0"/>
        <v>C</v>
      </c>
    </row>
    <row r="63" spans="2:9" x14ac:dyDescent="0.3">
      <c r="B63" s="10">
        <v>3300</v>
      </c>
      <c r="C63" s="11" t="s">
        <v>37</v>
      </c>
      <c r="D63" s="12">
        <v>20000</v>
      </c>
      <c r="E63" s="17">
        <v>0.65</v>
      </c>
      <c r="F63" s="22">
        <f>D63*E63</f>
        <v>13000</v>
      </c>
      <c r="G63" s="23">
        <f t="shared" si="1"/>
        <v>9.0106263009091727E-4</v>
      </c>
      <c r="H63" s="23">
        <f t="shared" si="2"/>
        <v>0.99618642569941529</v>
      </c>
      <c r="I63" s="22" t="str">
        <f t="shared" si="0"/>
        <v>C</v>
      </c>
    </row>
    <row r="64" spans="2:9" x14ac:dyDescent="0.3">
      <c r="B64" s="10">
        <v>2900</v>
      </c>
      <c r="C64" s="11" t="s">
        <v>33</v>
      </c>
      <c r="D64" s="12">
        <v>5000</v>
      </c>
      <c r="E64" s="17">
        <v>2.12</v>
      </c>
      <c r="F64" s="22">
        <f>D64*E64</f>
        <v>10600</v>
      </c>
      <c r="G64" s="23">
        <f t="shared" si="1"/>
        <v>7.347126060741325E-4</v>
      </c>
      <c r="H64" s="23">
        <f t="shared" si="2"/>
        <v>0.99692113830548945</v>
      </c>
      <c r="I64" s="22" t="str">
        <f t="shared" si="0"/>
        <v>C</v>
      </c>
    </row>
    <row r="65" spans="2:9" x14ac:dyDescent="0.3">
      <c r="B65" s="6">
        <v>3200</v>
      </c>
      <c r="C65" s="7" t="s">
        <v>36</v>
      </c>
      <c r="D65" s="8">
        <v>15000</v>
      </c>
      <c r="E65" s="16">
        <v>0.66</v>
      </c>
      <c r="F65" s="22">
        <f>D65*E65</f>
        <v>9900</v>
      </c>
      <c r="G65" s="23">
        <f t="shared" si="1"/>
        <v>6.8619384906923699E-4</v>
      </c>
      <c r="H65" s="23">
        <f t="shared" si="2"/>
        <v>0.99760733215455866</v>
      </c>
      <c r="I65" s="22" t="str">
        <f t="shared" si="0"/>
        <v>C</v>
      </c>
    </row>
    <row r="66" spans="2:9" x14ac:dyDescent="0.3">
      <c r="B66" s="10">
        <v>3500</v>
      </c>
      <c r="C66" s="11" t="s">
        <v>39</v>
      </c>
      <c r="D66" s="12">
        <v>6000</v>
      </c>
      <c r="E66" s="17">
        <v>1.34</v>
      </c>
      <c r="F66" s="22">
        <f>D66*E66</f>
        <v>8040.0000000000009</v>
      </c>
      <c r="G66" s="23">
        <f t="shared" si="1"/>
        <v>5.5727258045622891E-4</v>
      </c>
      <c r="H66" s="23">
        <f t="shared" si="2"/>
        <v>0.99816460473501489</v>
      </c>
      <c r="I66" s="22" t="str">
        <f t="shared" si="0"/>
        <v>C</v>
      </c>
    </row>
    <row r="67" spans="2:9" x14ac:dyDescent="0.3">
      <c r="B67" s="6">
        <v>2400</v>
      </c>
      <c r="C67" s="7" t="s">
        <v>28</v>
      </c>
      <c r="D67" s="8">
        <v>10000</v>
      </c>
      <c r="E67" s="16">
        <v>0.79</v>
      </c>
      <c r="F67" s="22">
        <f>D67*E67</f>
        <v>7900</v>
      </c>
      <c r="G67" s="23">
        <f t="shared" ref="G67:G75" si="3">F67/$F$77</f>
        <v>5.475688290552497E-4</v>
      </c>
      <c r="H67" s="23">
        <f t="shared" si="2"/>
        <v>0.99871217356407016</v>
      </c>
      <c r="I67" s="22" t="str">
        <f t="shared" ref="I67:I75" si="4">IF(H67&lt;=0.7,"A",IF(H67&lt;=0.9,"B","C"))</f>
        <v>C</v>
      </c>
    </row>
    <row r="68" spans="2:9" x14ac:dyDescent="0.3">
      <c r="B68" s="6">
        <v>2600</v>
      </c>
      <c r="C68" s="7" t="s">
        <v>30</v>
      </c>
      <c r="D68" s="8">
        <v>10000</v>
      </c>
      <c r="E68" s="16">
        <v>0.72</v>
      </c>
      <c r="F68" s="22">
        <f>D68*E68</f>
        <v>7200</v>
      </c>
      <c r="G68" s="23">
        <f t="shared" si="3"/>
        <v>4.990500720503542E-4</v>
      </c>
      <c r="H68" s="23">
        <f t="shared" ref="H68:H75" si="5">G68+H67</f>
        <v>0.99921122363612047</v>
      </c>
      <c r="I68" s="22" t="str">
        <f t="shared" si="4"/>
        <v>C</v>
      </c>
    </row>
    <row r="69" spans="2:9" x14ac:dyDescent="0.3">
      <c r="B69" s="10">
        <v>1300</v>
      </c>
      <c r="C69" s="11" t="s">
        <v>17</v>
      </c>
      <c r="D69" s="12">
        <v>1000</v>
      </c>
      <c r="E69" s="15">
        <v>4.9000000000000004</v>
      </c>
      <c r="F69" s="22">
        <f>D69*E69</f>
        <v>4900</v>
      </c>
      <c r="G69" s="23">
        <f t="shared" si="3"/>
        <v>3.3963129903426882E-4</v>
      </c>
      <c r="H69" s="23">
        <f t="shared" si="5"/>
        <v>0.99955085493515472</v>
      </c>
      <c r="I69" s="22" t="str">
        <f t="shared" si="4"/>
        <v>C</v>
      </c>
    </row>
    <row r="70" spans="2:9" x14ac:dyDescent="0.3">
      <c r="B70" s="6">
        <v>1200</v>
      </c>
      <c r="C70" s="7" t="s">
        <v>16</v>
      </c>
      <c r="D70" s="8">
        <v>5000</v>
      </c>
      <c r="E70" s="14">
        <v>0.38</v>
      </c>
      <c r="F70" s="22">
        <f>D70*E70</f>
        <v>1900</v>
      </c>
      <c r="G70" s="23">
        <f t="shared" si="3"/>
        <v>1.3169376901328789E-4</v>
      </c>
      <c r="H70" s="23">
        <f t="shared" si="5"/>
        <v>0.99968254870416806</v>
      </c>
      <c r="I70" s="22" t="str">
        <f t="shared" si="4"/>
        <v>C</v>
      </c>
    </row>
    <row r="71" spans="2:9" x14ac:dyDescent="0.3">
      <c r="B71" s="6">
        <v>800</v>
      </c>
      <c r="C71" s="7" t="s">
        <v>12</v>
      </c>
      <c r="D71" s="8">
        <v>800</v>
      </c>
      <c r="E71" s="9">
        <v>1.9</v>
      </c>
      <c r="F71" s="22">
        <f>D71*E71</f>
        <v>1520</v>
      </c>
      <c r="G71" s="23">
        <f t="shared" si="3"/>
        <v>1.0535501521063032E-4</v>
      </c>
      <c r="H71" s="23">
        <f t="shared" si="5"/>
        <v>0.99978790371937865</v>
      </c>
      <c r="I71" s="22" t="str">
        <f t="shared" si="4"/>
        <v>C</v>
      </c>
    </row>
    <row r="72" spans="2:9" x14ac:dyDescent="0.3">
      <c r="B72" s="10">
        <v>2500</v>
      </c>
      <c r="C72" s="11" t="s">
        <v>29</v>
      </c>
      <c r="D72" s="12">
        <v>6000</v>
      </c>
      <c r="E72" s="17">
        <v>0.23</v>
      </c>
      <c r="F72" s="22">
        <f>D72*E72</f>
        <v>1380</v>
      </c>
      <c r="G72" s="23">
        <f t="shared" si="3"/>
        <v>9.5651263809651217E-5</v>
      </c>
      <c r="H72" s="23">
        <f t="shared" si="5"/>
        <v>0.99988355498318826</v>
      </c>
      <c r="I72" s="22" t="str">
        <f t="shared" si="4"/>
        <v>C</v>
      </c>
    </row>
    <row r="73" spans="2:9" x14ac:dyDescent="0.3">
      <c r="B73" s="10">
        <v>3100</v>
      </c>
      <c r="C73" s="11" t="s">
        <v>35</v>
      </c>
      <c r="D73" s="12">
        <v>1000</v>
      </c>
      <c r="E73" s="17">
        <v>0.99</v>
      </c>
      <c r="F73" s="22">
        <f>D73*E73</f>
        <v>990</v>
      </c>
      <c r="G73" s="23">
        <f t="shared" si="3"/>
        <v>6.8619384906923691E-5</v>
      </c>
      <c r="H73" s="23">
        <f t="shared" si="5"/>
        <v>0.99995217436809514</v>
      </c>
      <c r="I73" s="22" t="str">
        <f t="shared" si="4"/>
        <v>C</v>
      </c>
    </row>
    <row r="74" spans="2:9" x14ac:dyDescent="0.3">
      <c r="B74" s="6">
        <v>1400</v>
      </c>
      <c r="C74" s="7" t="s">
        <v>18</v>
      </c>
      <c r="D74" s="8">
        <v>1000</v>
      </c>
      <c r="E74" s="14">
        <v>0.43</v>
      </c>
      <c r="F74" s="22">
        <f>D74*E74</f>
        <v>430</v>
      </c>
      <c r="G74" s="23">
        <f t="shared" si="3"/>
        <v>2.9804379303007261E-5</v>
      </c>
      <c r="H74" s="23">
        <f t="shared" si="5"/>
        <v>0.99998197874739814</v>
      </c>
      <c r="I74" s="22" t="str">
        <f t="shared" si="4"/>
        <v>C</v>
      </c>
    </row>
    <row r="75" spans="2:9" x14ac:dyDescent="0.3">
      <c r="B75" s="6">
        <v>2800</v>
      </c>
      <c r="C75" s="7" t="s">
        <v>32</v>
      </c>
      <c r="D75" s="8">
        <v>2000</v>
      </c>
      <c r="E75" s="16">
        <v>0.13</v>
      </c>
      <c r="F75" s="22">
        <f>D75*E75</f>
        <v>260</v>
      </c>
      <c r="G75" s="23">
        <f t="shared" si="3"/>
        <v>1.8021252601818344E-5</v>
      </c>
      <c r="H75" s="23">
        <f t="shared" si="5"/>
        <v>1</v>
      </c>
      <c r="I75" s="22" t="str">
        <f t="shared" si="4"/>
        <v>C</v>
      </c>
    </row>
    <row r="77" spans="2:9" x14ac:dyDescent="0.3">
      <c r="F77" s="22">
        <f>SUM(F2:F75)</f>
        <v>14427410</v>
      </c>
      <c r="G77" s="22"/>
      <c r="H77" s="22"/>
      <c r="I77" s="22"/>
    </row>
  </sheetData>
  <sortState xmlns:xlrd2="http://schemas.microsoft.com/office/spreadsheetml/2017/richdata2" ref="B2:F75">
    <sortCondition descending="1" ref="F2:F75"/>
  </sortState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8" ma:contentTypeDescription="Ein neues Dokument erstellen." ma:contentTypeScope="" ma:versionID="9d9f01d7447cb7206a27085d74a95686">
  <xsd:schema xmlns:xsd="http://www.w3.org/2001/XMLSchema" xmlns:xs="http://www.w3.org/2001/XMLSchema" xmlns:p="http://schemas.microsoft.com/office/2006/metadata/properties" xmlns:ns2="bb3faff6-e9ea-4da6-aa56-b78ebedf8010" xmlns:ns3="5e8de74e-cf2d-4f1e-8861-2d1c7734560b" targetNamespace="http://schemas.microsoft.com/office/2006/metadata/properties" ma:root="true" ma:fieldsID="ae2ab65afc7abd0b5e916489f2f17703" ns2:_="" ns3:_="">
    <xsd:import namespace="bb3faff6-e9ea-4da6-aa56-b78ebedf8010"/>
    <xsd:import namespace="5e8de74e-cf2d-4f1e-8861-2d1c77345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de74e-cf2d-4f1e-8861-2d1c773456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7224d-6de0-4489-a5a0-e68d9508d1a3}" ma:internalName="TaxCatchAll" ma:showField="CatchAllData" ma:web="5e8de74e-cf2d-4f1e-8861-2d1c77345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8de74e-cf2d-4f1e-8861-2d1c7734560b" xsi:nil="true"/>
    <lcf76f155ced4ddcb4097134ff3c332f xmlns="bb3faff6-e9ea-4da6-aa56-b78ebedf801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18BF10-F00C-4BCC-B674-0B3F9799B1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5e8de74e-cf2d-4f1e-8861-2d1c773456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C3F009-DDE1-4CD4-A9FF-8052266808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D3559-03AA-40E4-96A5-B45DE705AB18}">
  <ds:schemaRefs>
    <ds:schemaRef ds:uri="http://schemas.microsoft.com/office/2006/metadata/properties"/>
    <ds:schemaRef ds:uri="http://schemas.microsoft.com/office/infopath/2007/PartnerControls"/>
    <ds:schemaRef ds:uri="5e8de74e-cf2d-4f1e-8861-2d1c7734560b"/>
    <ds:schemaRef ds:uri="bb3faff6-e9ea-4da6-aa56-b78ebedf80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Artikelliste</vt:lpstr>
    </vt:vector>
  </TitlesOfParts>
  <Manager/>
  <Company>BKLK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musteruser</dc:creator>
  <cp:keywords/>
  <dc:description/>
  <cp:lastModifiedBy>Philipp Leyser</cp:lastModifiedBy>
  <cp:revision/>
  <dcterms:created xsi:type="dcterms:W3CDTF">2018-06-27T09:53:43Z</dcterms:created>
  <dcterms:modified xsi:type="dcterms:W3CDTF">2023-02-07T11:39:19Z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ediaServiceImageTags">
    <vt:lpwstr/>
  </property>
  <property fmtid="{D5CDD505-2E9C-101B-9397-08002B2CF9AE}" pid="4" name="MSIP_Label_6b160f33-c33b-4e10-8636-cf83f9ca7d3c_Enabled">
    <vt:lpwstr>true</vt:lpwstr>
  </property>
  <property fmtid="{D5CDD505-2E9C-101B-9397-08002B2CF9AE}" pid="5" name="MSIP_Label_6b160f33-c33b-4e10-8636-cf83f9ca7d3c_SetDate">
    <vt:lpwstr>2023-02-07T11:39:19Z</vt:lpwstr>
  </property>
  <property fmtid="{D5CDD505-2E9C-101B-9397-08002B2CF9AE}" pid="6" name="MSIP_Label_6b160f33-c33b-4e10-8636-cf83f9ca7d3c_Method">
    <vt:lpwstr>Standard</vt:lpwstr>
  </property>
  <property fmtid="{D5CDD505-2E9C-101B-9397-08002B2CF9AE}" pid="7" name="MSIP_Label_6b160f33-c33b-4e10-8636-cf83f9ca7d3c_Name">
    <vt:lpwstr>Internal</vt:lpwstr>
  </property>
  <property fmtid="{D5CDD505-2E9C-101B-9397-08002B2CF9AE}" pid="8" name="MSIP_Label_6b160f33-c33b-4e10-8636-cf83f9ca7d3c_SiteId">
    <vt:lpwstr>e211c965-dd84-4c9f-bc3f-4215552a0857</vt:lpwstr>
  </property>
  <property fmtid="{D5CDD505-2E9C-101B-9397-08002B2CF9AE}" pid="9" name="MSIP_Label_6b160f33-c33b-4e10-8636-cf83f9ca7d3c_ActionId">
    <vt:lpwstr>fec0040f-68e7-4f81-be8d-5fa83c480f84</vt:lpwstr>
  </property>
  <property fmtid="{D5CDD505-2E9C-101B-9397-08002B2CF9AE}" pid="10" name="MSIP_Label_6b160f33-c33b-4e10-8636-cf83f9ca7d3c_ContentBits">
    <vt:lpwstr>2</vt:lpwstr>
  </property>
</Properties>
</file>