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20" windowWidth="29040" windowHeight="15720"/>
  </bookViews>
  <sheets>
    <sheet name="ATENA" sheetId="1" r:id="rId1"/>
    <sheet name="temp" sheetId="2" r:id="rId2"/>
    <sheet name="save" sheetId="3" r:id="rId3"/>
    <sheet name="dashboard" sheetId="4" r:id="rId4"/>
    <sheet name="NoteCC_Card" sheetId="9" state="hidden" r:id="rId5"/>
    <sheet name="RateCC_Card" sheetId="10" state="hidden" r:id="rId6"/>
    <sheet name="RateM_Card" sheetId="11" state="hidden" r:id="rId7"/>
  </sheets>
  <functionGroups/>
  <calcPr calcId="124519"/>
</workbook>
</file>

<file path=xl/calcChain.xml><?xml version="1.0" encoding="utf-8"?>
<calcChain xmlns="http://schemas.openxmlformats.org/spreadsheetml/2006/main">
  <c r="AS6" i="4"/>
  <c r="P1" i="11"/>
  <c r="Q1"/>
  <c r="F19"/>
  <c r="G19"/>
  <c r="F22"/>
  <c r="G22"/>
  <c r="F26"/>
  <c r="G26"/>
  <c r="F31"/>
  <c r="G31"/>
  <c r="G34"/>
  <c r="P1" i="10"/>
  <c r="Q1"/>
  <c r="F19"/>
  <c r="G19"/>
  <c r="F22"/>
  <c r="G22"/>
  <c r="F28"/>
  <c r="G28"/>
  <c r="F33"/>
  <c r="G33"/>
  <c r="F39"/>
  <c r="G39"/>
  <c r="G42"/>
  <c r="L1" i="9"/>
  <c r="M1" s="1"/>
</calcChain>
</file>

<file path=xl/sharedStrings.xml><?xml version="1.0" encoding="utf-8"?>
<sst xmlns="http://schemas.openxmlformats.org/spreadsheetml/2006/main" count="194" uniqueCount="142">
  <si>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</si>
  <si>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</si>
  <si>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</si>
  <si>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</si>
  <si>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</si>
  <si>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</si>
  <si>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</si>
  <si>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</si>
  <si>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</si>
  <si>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</si>
  <si>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</si>
  <si>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</si>
  <si>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</si>
  <si>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</si>
  <si>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</si>
  <si>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</si>
  <si>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</si>
  <si>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</si>
  <si>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</si>
  <si>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</si>
  <si>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</si>
  <si>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</si>
  <si>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</si>
  <si>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</si>
  <si>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</si>
  <si>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</si>
  <si>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</si>
  <si>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</si>
  <si>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</si>
  <si>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</si>
  <si>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</si>
  <si>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</si>
  <si>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</si>
  <si>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</si>
  <si>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</si>
  <si>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</si>
  <si>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</si>
  <si>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</si>
  <si>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</si>
  <si>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</si>
  <si>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</si>
  <si>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</si>
  <si>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</si>
  <si>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</si>
  <si>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</si>
  <si>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</si>
  <si>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</si>
  <si>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</si>
  <si>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</si>
  <si>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</si>
  <si>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</si>
  <si>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</si>
  <si>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</si>
  <si>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</si>
  <si>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</si>
  <si>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</si>
  <si>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</si>
  <si>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</si>
  <si>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</si>
  <si>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</si>
  <si>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</si>
  <si>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</si>
  <si>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</si>
  <si>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</si>
  <si>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</si>
  <si>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</si>
  <si>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</si>
  <si>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</si>
  <si>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</si>
  <si>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</si>
  <si>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</si>
  <si>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</si>
  <si>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</si>
  <si>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</si>
  <si>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</si>
  <si>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</si>
  <si>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</si>
  <si>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</si>
  <si>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</si>
  <si>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</si>
  <si>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</si>
  <si>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</si>
  <si>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</si>
  <si>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</si>
  <si>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</si>
  <si>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</si>
  <si>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</si>
  <si>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</si>
  <si>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</si>
  <si>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</si>
  <si>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</si>
  <si>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</si>
  <si>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</si>
  <si>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</si>
  <si>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</si>
  <si>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</si>
  <si>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</si>
  <si>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</si>
  <si>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</si>
  <si>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</si>
  <si>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</si>
  <si>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</si>
  <si>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</si>
  <si>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</si>
  <si>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</si>
  <si>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</si>
  <si>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</si>
  <si>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</si>
  <si>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</si>
  <si>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</si>
  <si>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</si>
  <si>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</si>
  <si>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</si>
  <si>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</si>
  <si>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50,</t>
  </si>
  <si>
    <t>48,</t>
  </si>
  <si>
    <t>48,48,58,48,48,58,48,48,</t>
  </si>
  <si>
    <t>49,</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</si>
  <si>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</si>
  <si>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</si>
  <si>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</si>
  <si>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</si>
  <si>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</si>
  <si>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</si>
  <si>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</si>
  <si>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</si>
  <si>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</si>
  <si>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</si>
  <si>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</si>
  <si>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</si>
  <si>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51,</t>
  </si>
  <si>
    <t>49,49,56,</t>
  </si>
  <si>
    <t>50,48,50,52,45,48,50,45,48,50,</t>
  </si>
  <si>
    <t>50,48,50,52,45,48,50,45,49,50,32,49,51,58,48,56,58,49,49,</t>
  </si>
  <si>
    <t>53,53,</t>
  </si>
  <si>
    <t>33,64,35,36,59,107,101,121,95,119,49,33,64,35,36,59,33,64,35,36,59,32,49,33,64,35,36,59,33,64,35,36,59,32,48,33,64,35,36,59,70,97,108,115,101,33,64,35,36,59,107,101,121,95,111,49,33,64,35,36,59,33,64,35,36,59,32,49,33,64,35,36,59,33,64,35,36,59,32,48,33,64,35,36,59,70,97,108,115,101,33,64,35,36,59,107,101,121,95,116,49,33,64,35,36,59,33,64,35,36,59,32,49,33,64,35,36,59,33,64,35,36,59,32,48,33,64,35,36,59,70,97,108,115,101,33,64,35,36,59,107,101,121,95,116,50,33,64,35,36,59,33,64,35,36,59,32,49,33,64,35,36,59,33,64,35,36,59,32,48,33,64,35,36,59,70,97,108,115,101,33,64,35,36,59,107,101,121,95,116,51,33,64,35,36,59,33,64,35,36,59,32,49,33,64,35,36,59,33,64,35,36,59,32,48,33,64,35,36,59,70,97,108,115,101,33,64,35,36,59,107,101,121,95,116,52,33,64,35,36,59,33,64,35,36,59,32,49,33,64,35,36,59,33,64,35,36,59,32,48,33,64,35,36,59,70,97,108,115,101,33,64,35,36,59,107,101,121,95,107,49,33,64,35,36,59,53,53,53,33,64,35,36,59,32,49,33,64,35,36,59,53,53,33,64,35,36,59,32,49,48,48,33,64,35,36,59,84,114,117,101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48,33,64,35,36,59,70,97,108,115,101,33,64,35,36,59,107,101,121,95,115,51,33,64,35,36,59,33,64,35,36,59,32,49,33,64,35,36,59,33,64,35,36,59,32,48,33,64,35,36,59,70,97,108,115,101,33,64,35,36,59,107,101,121,95,115,52,33,64,35,36,59,33,64,35,36,59,32,49,33,64,35,36,59,33,64,35,36,59,32,48,33,64,35,36,59,70,97,108,115,101,</t>
  </si>
  <si>
    <t>Obsługa Klienta: 95,3%</t>
  </si>
  <si>
    <t>Cennik: 54%</t>
  </si>
  <si>
    <t>Monitoring: 208</t>
  </si>
  <si>
    <t xml:space="preserve"> Ryszard Łukasik: 99,5%</t>
  </si>
  <si>
    <t xml:space="preserve"> Justyna Zieliński: 48%</t>
  </si>
  <si>
    <t xml:space="preserve"> Michał Żukowski: 15</t>
  </si>
</sst>
</file>

<file path=xl/styles.xml><?xml version="1.0" encoding="utf-8"?>
<styleSheet xmlns="http://schemas.openxmlformats.org/spreadsheetml/2006/main">
  <numFmts count="1">
    <numFmt numFmtId="164" formatCode="[hh]:mm"/>
  </numFmts>
  <fonts count="27">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s>
  <fills count="9">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s>
  <borders count="61">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s>
  <cellStyleXfs count="2">
    <xf numFmtId="0" fontId="0" fillId="0" borderId="0"/>
    <xf numFmtId="0" fontId="1" fillId="0" borderId="0"/>
  </cellStyleXfs>
  <cellXfs count="175">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11" fillId="0" borderId="50" xfId="0" applyFont="1" applyBorder="1" applyAlignment="1">
      <alignment horizontal="left" vertical="center" wrapText="1"/>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48" xfId="0" applyFont="1" applyBorder="1" applyAlignment="1">
      <alignment horizontal="left" vertical="center" wrapText="1"/>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2">
    <cellStyle name="Normalny" xfId="0" builtinId="0"/>
    <cellStyle name="Normalny 2" xfId="1"/>
  </cellStyles>
  <dxfs count="0"/>
  <tableStyles count="0" defaultTableStyle="TableStyleMedium9" defaultPivotStyle="PivotStyleLight16"/>
  <colors>
    <mruColors>
      <color rgb="FF121F27"/>
      <color rgb="FF6DFFFC"/>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pl-PL"/>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title>
    <c:plotArea>
      <c:layout>
        <c:manualLayout>
          <c:layoutTarget val="inner"/>
          <c:xMode val="edge"/>
          <c:yMode val="edge"/>
          <c:x val="5.0446359820164426E-2"/>
          <c:y val="0.18980351414406541"/>
          <c:w val="0.93132721185876999"/>
          <c:h val="0.67834062408866691"/>
        </c:manualLayout>
      </c:layout>
      <c:lineChart>
        <c:grouping val="standard"/>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266B-4D36-B4D3-8E7420892B98}"/>
            </c:ext>
          </c:extLst>
        </c:ser>
        <c:marker val="1"/>
        <c:axId val="104413056"/>
        <c:axId val="104414592"/>
      </c:lineChart>
      <c:catAx>
        <c:axId val="104413056"/>
        <c:scaling>
          <c:orientation val="minMax"/>
        </c:scaling>
        <c:axPos val="b"/>
        <c:numFmt formatCode="mmmm/yyyy" sourceLinked="0"/>
        <c:tickLblPos val="nextTo"/>
        <c:txPr>
          <a:bodyPr/>
          <a:lstStyle/>
          <a:p>
            <a:pPr>
              <a:defRPr>
                <a:solidFill>
                  <a:srgbClr val="6DFFFC"/>
                </a:solidFill>
              </a:defRPr>
            </a:pPr>
            <a:endParaRPr lang="pl-PL"/>
          </a:p>
        </c:txPr>
        <c:crossAx val="104414592"/>
        <c:crosses val="autoZero"/>
        <c:auto val="1"/>
        <c:lblAlgn val="ctr"/>
        <c:lblOffset val="100"/>
      </c:catAx>
      <c:valAx>
        <c:axId val="104414592"/>
        <c:scaling>
          <c:orientation val="minMax"/>
        </c:scaling>
        <c:axPos val="l"/>
        <c:majorGridlines>
          <c:spPr>
            <a:ln>
              <a:solidFill>
                <a:schemeClr val="tx1">
                  <a:lumMod val="65000"/>
                  <a:lumOff val="35000"/>
                </a:schemeClr>
              </a:solidFill>
            </a:ln>
          </c:spPr>
        </c:majorGridlines>
        <c:numFmt formatCode="General" sourceLinked="1"/>
        <c:tickLblPos val="nextTo"/>
        <c:spPr>
          <a:noFill/>
          <a:ln>
            <a:noFill/>
          </a:ln>
        </c:spPr>
        <c:txPr>
          <a:bodyPr/>
          <a:lstStyle/>
          <a:p>
            <a:pPr>
              <a:defRPr>
                <a:solidFill>
                  <a:srgbClr val="6DFFFC"/>
                </a:solidFill>
              </a:defRPr>
            </a:pPr>
            <a:endParaRPr lang="pl-PL"/>
          </a:p>
        </c:txPr>
        <c:crossAx val="104413056"/>
        <c:crosses val="autoZero"/>
        <c:crossBetween val="between"/>
      </c:valAx>
      <c:spPr>
        <a:noFill/>
        <a:ln>
          <a:solidFill>
            <a:schemeClr val="tx1">
              <a:lumMod val="65000"/>
              <a:lumOff val="35000"/>
            </a:schemeClr>
          </a:solidFill>
        </a:ln>
      </c:spPr>
    </c:plotArea>
    <c:plotVisOnly val="1"/>
    <c:dispBlanksAs val="gap"/>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spPr>
              <a:solidFill>
                <a:srgbClr val="00C0C0"/>
              </a:solidFill>
            </c:spPr>
            <c:extLst xmlns:c16r2="http://schemas.microsoft.com/office/drawing/2015/06/chart">
              <c:ext xmlns:c16="http://schemas.microsoft.com/office/drawing/2014/chart" uri="{C3380CC4-5D6E-409C-BE32-E72D297353CC}">
                <c16:uniqueId val="{00000000-DBC6-49EF-B9BA-63E1885C59B5}"/>
              </c:ext>
            </c:extLst>
          </c:dPt>
          <c:val>
            <c:numRef>
              <c:f>dashboard!$P$2:$Q$2</c:f>
              <c:numCache>
                <c:formatCode>General</c:formatCode>
                <c:ptCount val="2"/>
                <c:pt idx="0">
                  <c:v>0.79</c:v>
                </c:pt>
                <c:pt idx="1">
                  <c:v>0.20999999999999996</c:v>
                </c:pt>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pl-PL"/>
  <c:style val="10"/>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32"/>
          <c:y val="1.3998250218723047E-2"/>
        </c:manualLayout>
      </c:layout>
    </c:title>
    <c:plotArea>
      <c:layout>
        <c:manualLayout>
          <c:layoutTarget val="inner"/>
          <c:xMode val="edge"/>
          <c:yMode val="edge"/>
          <c:x val="0.33682103018373138"/>
          <c:y val="0.14689427601077423"/>
          <c:w val="0.6297050524934884"/>
          <c:h val="0.73943690109602356"/>
        </c:manualLayout>
      </c:layout>
      <c:barChart>
        <c:barDir val="bar"/>
        <c:grouping val="clustered"/>
        <c:ser>
          <c:idx val="0"/>
          <c:order val="0"/>
          <c:tx>
            <c:strRef>
              <c:f>dashboard!$W$1</c:f>
              <c:strCache>
                <c:ptCount val="1"/>
              </c:strCache>
            </c:strRef>
          </c:tx>
          <c:spPr>
            <a:solidFill>
              <a:srgbClr val="FFC000"/>
            </a:solidFill>
          </c:spPr>
          <c:dLbls>
            <c:dLbl>
              <c:idx val="1"/>
              <c:layout>
                <c:manualLayout>
                  <c:x val="5.1575564659833394E-3"/>
                  <c:y val="3.499562554680665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7448-4F2D-8A3B-CACE7ACAF61B}"/>
            </c:ext>
          </c:extLst>
        </c:ser>
        <c:gapWidth val="100"/>
        <c:axId val="105212160"/>
        <c:axId val="105210624"/>
      </c:barChart>
      <c:valAx>
        <c:axId val="105210624"/>
        <c:scaling>
          <c:orientation val="minMax"/>
        </c:scaling>
        <c:axPos val="b"/>
        <c:majorGridlines>
          <c:spPr>
            <a:ln w="3175">
              <a:noFill/>
            </a:ln>
          </c:spPr>
        </c:majorGridlines>
        <c:numFmt formatCode="General" sourceLinked="1"/>
        <c:tickLblPos val="nextTo"/>
        <c:txPr>
          <a:bodyPr/>
          <a:lstStyle/>
          <a:p>
            <a:pPr>
              <a:defRPr>
                <a:solidFill>
                  <a:srgbClr val="6DFFFC"/>
                </a:solidFill>
              </a:defRPr>
            </a:pPr>
            <a:endParaRPr lang="pl-PL"/>
          </a:p>
        </c:txPr>
        <c:crossAx val="105212160"/>
        <c:crosses val="autoZero"/>
        <c:crossBetween val="between"/>
      </c:valAx>
      <c:catAx>
        <c:axId val="105212160"/>
        <c:scaling>
          <c:orientation val="minMax"/>
        </c:scaling>
        <c:axPos val="l"/>
        <c:numFmt formatCode="dd/mm/yyyy" sourceLinked="1"/>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5210624"/>
        <c:crosses val="autoZero"/>
        <c:auto val="1"/>
        <c:lblAlgn val="ctr"/>
        <c:lblOffset val="100"/>
      </c:catAx>
      <c:spPr>
        <a:noFill/>
        <a:ln>
          <a:noFill/>
        </a:ln>
      </c:spPr>
    </c:plotArea>
    <c:plotVisOnly val="1"/>
    <c:dispBlanksAs val="gap"/>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l-PL"/>
  <c:style val="10"/>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3"/>
          <c:y val="1.399825021872305E-2"/>
        </c:manualLayout>
      </c:layout>
    </c:title>
    <c:plotArea>
      <c:layout>
        <c:manualLayout>
          <c:layoutTarget val="inner"/>
          <c:xMode val="edge"/>
          <c:yMode val="edge"/>
          <c:x val="0.33682103018373138"/>
          <c:y val="0.14689427601077423"/>
          <c:w val="0.62970505249348918"/>
          <c:h val="0.73943690109602356"/>
        </c:manualLayout>
      </c:layout>
      <c:barChart>
        <c:barDir val="bar"/>
        <c:grouping val="clustered"/>
        <c:ser>
          <c:idx val="0"/>
          <c:order val="0"/>
          <c:tx>
            <c:strRef>
              <c:f>dashboard!$W$1</c:f>
              <c:strCache>
                <c:ptCount val="1"/>
              </c:strCache>
            </c:strRef>
          </c:tx>
          <c:spPr>
            <a:solidFill>
              <a:srgbClr val="FFC000"/>
            </a:solidFill>
          </c:spPr>
          <c:dLbls>
            <c:dLbl>
              <c:idx val="1"/>
              <c:layout>
                <c:manualLayout>
                  <c:x val="5.1575564659833394E-3"/>
                  <c:y val="3.499562554680665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Val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3E29-4A14-83E8-E2AABC9C0B95}"/>
            </c:ext>
          </c:extLst>
        </c:ser>
        <c:gapWidth val="100"/>
        <c:axId val="105241984"/>
        <c:axId val="105240448"/>
      </c:barChart>
      <c:valAx>
        <c:axId val="105240448"/>
        <c:scaling>
          <c:orientation val="minMax"/>
        </c:scaling>
        <c:axPos val="b"/>
        <c:majorGridlines>
          <c:spPr>
            <a:ln w="3175">
              <a:noFill/>
            </a:ln>
          </c:spPr>
        </c:majorGridlines>
        <c:numFmt formatCode="General" sourceLinked="1"/>
        <c:tickLblPos val="nextTo"/>
        <c:txPr>
          <a:bodyPr/>
          <a:lstStyle/>
          <a:p>
            <a:pPr>
              <a:defRPr>
                <a:solidFill>
                  <a:srgbClr val="6DFFFC"/>
                </a:solidFill>
              </a:defRPr>
            </a:pPr>
            <a:endParaRPr lang="pl-PL"/>
          </a:p>
        </c:txPr>
        <c:crossAx val="105241984"/>
        <c:crosses val="autoZero"/>
        <c:crossBetween val="between"/>
      </c:valAx>
      <c:catAx>
        <c:axId val="105241984"/>
        <c:scaling>
          <c:orientation val="minMax"/>
        </c:scaling>
        <c:axPos val="l"/>
        <c:numFmt formatCode="General" sourceLinked="1"/>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5240448"/>
        <c:crosses val="autoZero"/>
        <c:auto val="1"/>
        <c:lblAlgn val="ctr"/>
        <c:lblOffset val="100"/>
      </c:catAx>
      <c:spPr>
        <a:noFill/>
        <a:ln>
          <a:noFill/>
        </a:ln>
      </c:spPr>
    </c:plotArea>
    <c:plotVisOnly val="1"/>
    <c:dispBlanksAs val="gap"/>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l-PL"/>
  <c:chart>
    <c:title/>
    <c:plotArea>
      <c:layout>
        <c:manualLayout>
          <c:layoutTarget val="inner"/>
          <c:xMode val="edge"/>
          <c:yMode val="edge"/>
          <c:x val="0.21915329286129495"/>
          <c:y val="2.4732991686386391E-2"/>
          <c:w val="0.75656348299973952"/>
          <c:h val="0.90223528174542256"/>
        </c:manualLayout>
      </c:layout>
      <c:barChart>
        <c:barDir val="bar"/>
        <c:grouping val="clustered"/>
        <c:ser>
          <c:idx val="0"/>
          <c:order val="0"/>
          <c:tx>
            <c:strRef>
              <c:f>dashboard!$W$1</c:f>
              <c:strCache>
                <c:ptCount val="1"/>
              </c:strCache>
            </c:strRef>
          </c:tx>
          <c:dLbls>
            <c:numFmt formatCode="0%" sourceLinked="0"/>
            <c:spPr>
              <a:noFill/>
              <a:ln>
                <a:noFill/>
              </a:ln>
              <a:effectLst/>
            </c:spPr>
            <c:dLblPos val="out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598B-47D3-A23E-752D6610966F}"/>
            </c:ext>
          </c:extLst>
        </c:ser>
        <c:dLbls>
          <c:showVal val="1"/>
        </c:dLbls>
        <c:axId val="106422656"/>
        <c:axId val="106424192"/>
      </c:barChart>
      <c:catAx>
        <c:axId val="106422656"/>
        <c:scaling>
          <c:orientation val="minMax"/>
        </c:scaling>
        <c:axPos val="l"/>
        <c:numFmt formatCode="General" sourceLinked="1"/>
        <c:tickLblPos val="nextTo"/>
        <c:crossAx val="106424192"/>
        <c:crosses val="autoZero"/>
        <c:auto val="1"/>
        <c:lblAlgn val="ctr"/>
        <c:lblOffset val="100"/>
      </c:catAx>
      <c:valAx>
        <c:axId val="106424192"/>
        <c:scaling>
          <c:orientation val="minMax"/>
        </c:scaling>
        <c:delete val="1"/>
        <c:axPos val="b"/>
        <c:majorGridlines/>
        <c:numFmt formatCode="General" sourceLinked="1"/>
        <c:tickLblPos val="nextTo"/>
        <c:crossAx val="106422656"/>
        <c:crosses val="autoZero"/>
        <c:crossBetween val="between"/>
      </c:valAx>
      <c:spPr>
        <a:solidFill>
          <a:srgbClr val="121F27"/>
        </a:solidFill>
      </c:spPr>
    </c:plotArea>
    <c:plotVisOnly val="1"/>
    <c:dispBlanksAs val="gap"/>
  </c:chart>
  <c:spPr>
    <a:solidFill>
      <a:srgbClr val="121F27"/>
    </a:solidFill>
  </c:spPr>
  <c:txPr>
    <a:bodyPr/>
    <a:lstStyle/>
    <a:p>
      <a:pPr>
        <a:defRPr>
          <a:solidFill>
            <a:schemeClr val="bg1"/>
          </a:solidFill>
        </a:defRPr>
      </a:pPr>
      <a:endParaRPr lang="pl-PL"/>
    </a:p>
  </c:txPr>
  <c:printSettings>
    <c:headerFooter/>
    <c:pageMargins b="0.75000000000000344" l="0.70000000000000062" r="0.70000000000000062" t="0.750000000000003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pl-PL"/>
  <c:style val="8"/>
  <c:chart>
    <c:title/>
    <c:plotArea>
      <c:layout>
        <c:manualLayout>
          <c:layoutTarget val="inner"/>
          <c:xMode val="edge"/>
          <c:yMode val="edge"/>
          <c:x val="0.21915329286129506"/>
          <c:y val="2.4732991686386391E-2"/>
          <c:w val="0.75656348299973952"/>
          <c:h val="0.90223528174542256"/>
        </c:manualLayout>
      </c:layout>
      <c:barChart>
        <c:barDir val="bar"/>
        <c:grouping val="stacked"/>
        <c:ser>
          <c:idx val="0"/>
          <c:order val="0"/>
          <c:tx>
            <c:strRef>
              <c:f>dashboard!$W$1</c:f>
              <c:strCache>
                <c:ptCount val="1"/>
              </c:strCache>
            </c:strRef>
          </c:tx>
          <c:spPr>
            <a:solidFill>
              <a:srgbClr val="6DFFFC"/>
            </a:solidFill>
          </c:spPr>
          <c:dLbls>
            <c:numFmt formatCode="0%" sourceLinked="0"/>
            <c:spPr>
              <a:noFill/>
              <a:ln>
                <a:noFill/>
              </a:ln>
              <a:effectLst/>
            </c:spPr>
            <c:txPr>
              <a:bodyPr/>
              <a:lstStyle/>
              <a:p>
                <a:pPr>
                  <a:defRPr b="1">
                    <a:solidFill>
                      <a:schemeClr val="tx1"/>
                    </a:solidFill>
                  </a:defRPr>
                </a:pPr>
                <a:endParaRPr lang="pl-PL"/>
              </a:p>
            </c:txPr>
            <c:dLblPos val="in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DFD1-453F-AD87-41DEDC894BA4}"/>
            </c:ext>
          </c:extLst>
        </c:ser>
        <c:dLbls>
          <c:showVal val="1"/>
        </c:dLbls>
        <c:overlap val="100"/>
        <c:axId val="105141760"/>
        <c:axId val="105143296"/>
      </c:barChart>
      <c:catAx>
        <c:axId val="105141760"/>
        <c:scaling>
          <c:orientation val="minMax"/>
        </c:scaling>
        <c:axPos val="l"/>
        <c:numFmt formatCode="General" sourceLinked="1"/>
        <c:tickLblPos val="nextTo"/>
        <c:txPr>
          <a:bodyPr/>
          <a:lstStyle/>
          <a:p>
            <a:pPr>
              <a:defRPr>
                <a:solidFill>
                  <a:schemeClr val="bg1"/>
                </a:solidFill>
              </a:defRPr>
            </a:pPr>
            <a:endParaRPr lang="pl-PL"/>
          </a:p>
        </c:txPr>
        <c:crossAx val="105143296"/>
        <c:crosses val="autoZero"/>
        <c:auto val="1"/>
        <c:lblAlgn val="ctr"/>
        <c:lblOffset val="100"/>
      </c:catAx>
      <c:valAx>
        <c:axId val="105143296"/>
        <c:scaling>
          <c:orientation val="minMax"/>
        </c:scaling>
        <c:delete val="1"/>
        <c:axPos val="b"/>
        <c:majorGridlines>
          <c:spPr>
            <a:ln>
              <a:solidFill>
                <a:srgbClr val="121F27"/>
              </a:solidFill>
            </a:ln>
          </c:spPr>
        </c:majorGridlines>
        <c:numFmt formatCode="General" sourceLinked="1"/>
        <c:tickLblPos val="nextTo"/>
        <c:crossAx val="105141760"/>
        <c:crosses val="autoZero"/>
        <c:crossBetween val="between"/>
      </c:valAx>
      <c:spPr>
        <a:solidFill>
          <a:srgbClr val="121F27"/>
        </a:solidFill>
      </c:spPr>
    </c:plotArea>
    <c:plotVisOnly val="1"/>
    <c:dispBlanksAs val="gap"/>
  </c:chart>
  <c:spPr>
    <a:solidFill>
      <a:srgbClr val="121F27"/>
    </a:solidFill>
  </c:spPr>
  <c:printSettings>
    <c:headerFooter/>
    <c:pageMargins b="0.75000000000000366" l="0.70000000000000062" r="0.70000000000000062" t="0.750000000000003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pl-PL"/>
  <c:style val="8"/>
  <c:chart>
    <c:title/>
    <c:plotArea>
      <c:layout>
        <c:manualLayout>
          <c:layoutTarget val="inner"/>
          <c:xMode val="edge"/>
          <c:yMode val="edge"/>
          <c:x val="0.2191532928612952"/>
          <c:y val="2.4732991686386391E-2"/>
          <c:w val="0.75656348299973952"/>
          <c:h val="0.90223528174542256"/>
        </c:manualLayout>
      </c:layout>
      <c:barChart>
        <c:barDir val="bar"/>
        <c:grouping val="stacked"/>
        <c:ser>
          <c:idx val="0"/>
          <c:order val="0"/>
          <c:tx>
            <c:strRef>
              <c:f>dashboard!$W$1</c:f>
              <c:strCache>
                <c:ptCount val="1"/>
              </c:strCache>
            </c:strRef>
          </c:tx>
          <c:spPr>
            <a:solidFill>
              <a:srgbClr val="6DFFFC"/>
            </a:solidFill>
          </c:spPr>
          <c:dLbls>
            <c:numFmt formatCode="0%" sourceLinked="0"/>
            <c:spPr>
              <a:noFill/>
              <a:ln>
                <a:noFill/>
              </a:ln>
              <a:effectLst/>
            </c:spPr>
            <c:txPr>
              <a:bodyPr/>
              <a:lstStyle/>
              <a:p>
                <a:pPr>
                  <a:defRPr b="1">
                    <a:solidFill>
                      <a:schemeClr val="tx1"/>
                    </a:solidFill>
                  </a:defRPr>
                </a:pPr>
                <a:endParaRPr lang="pl-PL"/>
              </a:p>
            </c:txPr>
            <c:dLblPos val="inEnd"/>
            <c:showVal val="1"/>
            <c:extLst xmlns:c16r2="http://schemas.microsoft.com/office/drawing/2015/06/chart">
              <c:ext xmlns:c15="http://schemas.microsoft.com/office/drawing/2012/chart" uri="{CE6537A1-D6FC-4f65-9D91-7224C49458BB}">
                <c15:showLeaderLines val="0"/>
              </c:ext>
            </c:extLst>
          </c:dLbls>
          <c:val>
            <c:numRef>
              <c:f>dashboard!$X$1</c:f>
              <c:numCache>
                <c:formatCode>General</c:formatCode>
                <c:ptCount val="1"/>
              </c:numCache>
            </c:numRef>
          </c:val>
          <c:extLst xmlns:c16r2="http://schemas.microsoft.com/office/drawing/2015/06/chart">
            <c:ext xmlns:c16="http://schemas.microsoft.com/office/drawing/2014/chart" uri="{C3380CC4-5D6E-409C-BE32-E72D297353CC}">
              <c16:uniqueId val="{00000000-AFE5-406E-BD92-18F6A26B2E9D}"/>
            </c:ext>
          </c:extLst>
        </c:ser>
        <c:dLbls>
          <c:showVal val="1"/>
        </c:dLbls>
        <c:overlap val="100"/>
        <c:axId val="105183872"/>
        <c:axId val="107049344"/>
      </c:barChart>
      <c:catAx>
        <c:axId val="105183872"/>
        <c:scaling>
          <c:orientation val="minMax"/>
        </c:scaling>
        <c:axPos val="l"/>
        <c:numFmt formatCode="General" sourceLinked="1"/>
        <c:tickLblPos val="nextTo"/>
        <c:txPr>
          <a:bodyPr/>
          <a:lstStyle/>
          <a:p>
            <a:pPr>
              <a:defRPr>
                <a:solidFill>
                  <a:schemeClr val="bg1"/>
                </a:solidFill>
              </a:defRPr>
            </a:pPr>
            <a:endParaRPr lang="pl-PL"/>
          </a:p>
        </c:txPr>
        <c:crossAx val="107049344"/>
        <c:crosses val="autoZero"/>
        <c:auto val="1"/>
        <c:lblAlgn val="ctr"/>
        <c:lblOffset val="100"/>
      </c:catAx>
      <c:valAx>
        <c:axId val="107049344"/>
        <c:scaling>
          <c:orientation val="minMax"/>
        </c:scaling>
        <c:delete val="1"/>
        <c:axPos val="b"/>
        <c:majorGridlines>
          <c:spPr>
            <a:ln>
              <a:solidFill>
                <a:srgbClr val="121F27"/>
              </a:solidFill>
            </a:ln>
          </c:spPr>
        </c:majorGridlines>
        <c:numFmt formatCode="General" sourceLinked="1"/>
        <c:tickLblPos val="nextTo"/>
        <c:crossAx val="105183872"/>
        <c:crosses val="autoZero"/>
        <c:crossBetween val="between"/>
      </c:valAx>
      <c:spPr>
        <a:solidFill>
          <a:srgbClr val="121F27"/>
        </a:solidFill>
      </c:spPr>
    </c:plotArea>
    <c:plotVisOnly val="1"/>
    <c:dispBlanksAs val="gap"/>
  </c:chart>
  <c:spPr>
    <a:solidFill>
      <a:srgbClr val="121F27"/>
    </a:solidFill>
  </c:spPr>
  <c:printSettings>
    <c:headerFooter/>
    <c:pageMargins b="0.75000000000000389" l="0.70000000000000062" r="0.70000000000000062" t="0.7500000000000038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spPr>
              <a:solidFill>
                <a:srgbClr val="00C0C0"/>
              </a:solidFill>
            </c:spPr>
            <c:extLst xmlns:c16r2="http://schemas.microsoft.com/office/drawing/2015/06/chart">
              <c:ext xmlns:c16="http://schemas.microsoft.com/office/drawing/2014/chart" uri="{C3380CC4-5D6E-409C-BE32-E72D297353CC}">
                <c16:uniqueId val="{00000000-2535-4F13-ABA9-257367A06438}"/>
              </c:ext>
            </c:extLst>
          </c:dPt>
          <c:dPt>
            <c:idx val="1"/>
            <c:spPr>
              <a:solidFill>
                <a:schemeClr val="bg1">
                  <a:lumMod val="50000"/>
                </a:schemeClr>
              </a:solidFill>
            </c:spPr>
            <c:extLst xmlns:c16r2="http://schemas.microsoft.com/office/drawing/2015/06/char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xmlns:c16r2="http://schemas.microsoft.com/office/drawing/2015/06/chart">
            <c:ext xmlns:c16="http://schemas.microsoft.com/office/drawing/2014/chart" uri="{C3380CC4-5D6E-409C-BE32-E72D297353CC}">
              <c16:uniqueId val="{00000002-2535-4F13-ABA9-257367A06438}"/>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spPr>
              <a:solidFill>
                <a:srgbClr val="00C0C0"/>
              </a:solidFill>
            </c:spPr>
            <c:extLst xmlns:c16r2="http://schemas.microsoft.com/office/drawing/2015/06/char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xmlns:c16r2="http://schemas.microsoft.com/office/drawing/2015/06/chart">
            <c:ext xmlns:c16="http://schemas.microsoft.com/office/drawing/2014/chart" uri="{C3380CC4-5D6E-409C-BE32-E72D297353CC}">
              <c16:uniqueId val="{00000002-DBC6-49EF-B9BA-63E1885C59B5}"/>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pl-PL"/>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xmlns:c16r2="http://schemas.microsoft.com/office/drawing/2015/06/chart">
            <c:ext xmlns:c16="http://schemas.microsoft.com/office/drawing/2014/chart" uri="{C3380CC4-5D6E-409C-BE32-E72D297353CC}">
              <c16:uniqueId val="{00000000-44E0-461B-9E37-49EA9E5123C4}"/>
            </c:ext>
          </c:extLst>
        </c:ser>
        <c:firstSliceAng val="0"/>
        <c:holeSize val="57"/>
      </c:doughnutChart>
    </c:plotArea>
    <c:plotVisOnly val="1"/>
    <c:dispBlanksAs val="zero"/>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_main"/>
  <dimension ref="A1:E24"/>
  <sheetViews>
    <sheetView tabSelected="1" workbookViewId="0">
      <selection activeCell="O11" sqref="O11"/>
    </sheetView>
  </sheetViews>
  <sheetFormatPr defaultRowHeight="14.25"/>
  <cols>
    <col min="1" max="1" width="8.125" style="48" customWidth="1"/>
    <col min="2" max="4" width="9" style="48"/>
    <col min="5" max="5" width="9.875" style="48" customWidth="1"/>
    <col min="6" max="16384" width="9" style="48"/>
  </cols>
  <sheetData>
    <row r="1" spans="1:5">
      <c r="E1" s="47"/>
    </row>
    <row r="10" spans="1:5" ht="15">
      <c r="A10" s="64"/>
      <c r="B10" s="64"/>
      <c r="C10" s="64"/>
      <c r="D10" s="64"/>
      <c r="E10" s="64"/>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_save"/>
  <dimension ref="A1:A15"/>
  <sheetViews>
    <sheetView workbookViewId="0"/>
  </sheetViews>
  <sheetFormatPr defaultRowHeight="14.25"/>
  <sheetData>
    <row r="1" spans="1:1">
      <c r="A1" t="s">
        <v>131</v>
      </c>
    </row>
    <row r="2" spans="1:1">
      <c r="A2" t="s">
        <v>130</v>
      </c>
    </row>
    <row r="3" spans="1:1">
      <c r="A3" t="s">
        <v>132</v>
      </c>
    </row>
    <row r="4" spans="1:1">
      <c r="A4" t="s">
        <v>133</v>
      </c>
    </row>
    <row r="5" spans="1:1">
      <c r="A5" t="s">
        <v>116</v>
      </c>
    </row>
    <row r="6" spans="1:1">
      <c r="A6" t="s">
        <v>115</v>
      </c>
    </row>
    <row r="8" spans="1:1">
      <c r="A8" t="s">
        <v>115</v>
      </c>
    </row>
    <row r="9" spans="1:1">
      <c r="A9" t="s">
        <v>115</v>
      </c>
    </row>
    <row r="10" spans="1:1">
      <c r="A10" t="s">
        <v>134</v>
      </c>
    </row>
    <row r="11" spans="1:1">
      <c r="A11" t="s">
        <v>117</v>
      </c>
    </row>
    <row r="12" spans="1:1">
      <c r="A12" t="s">
        <v>135</v>
      </c>
    </row>
    <row r="13" spans="1:1">
      <c r="A13" t="s">
        <v>115</v>
      </c>
    </row>
    <row r="14" spans="1:1">
      <c r="A14" t="s">
        <v>134</v>
      </c>
    </row>
    <row r="15" spans="1:1">
      <c r="A1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65" t="s">
        <v>0</v>
      </c>
      <c r="B1" s="65"/>
      <c r="C1" s="65"/>
      <c r="D1" s="65"/>
      <c r="E1" s="65"/>
      <c r="F1" s="65"/>
      <c r="G1" s="65"/>
      <c r="O1" s="55"/>
      <c r="P1" s="56" t="s">
        <v>1</v>
      </c>
      <c r="Q1" s="57"/>
      <c r="R1" s="57"/>
      <c r="S1" s="57"/>
      <c r="T1" s="55"/>
      <c r="V1" s="65" t="s">
        <v>2</v>
      </c>
      <c r="W1" s="65"/>
      <c r="X1" s="65"/>
      <c r="Y1" s="65"/>
      <c r="Z1" s="65"/>
      <c r="AN1" s="65" t="s">
        <v>127</v>
      </c>
      <c r="AO1" s="65"/>
      <c r="AP1" s="65"/>
      <c r="AQ1" s="65"/>
      <c r="AR1" s="65"/>
      <c r="AS1" s="65"/>
    </row>
    <row r="2" spans="1:45" ht="38.25">
      <c r="A2" s="58" t="s">
        <v>3</v>
      </c>
      <c r="B2" s="58" t="s">
        <v>4</v>
      </c>
      <c r="C2" s="59" t="s">
        <v>5</v>
      </c>
      <c r="D2" s="59" t="s">
        <v>6</v>
      </c>
      <c r="E2" s="60" t="s">
        <v>7</v>
      </c>
      <c r="F2" s="60" t="s">
        <v>8</v>
      </c>
      <c r="G2" s="60" t="s">
        <v>9</v>
      </c>
      <c r="H2" s="60" t="s">
        <v>10</v>
      </c>
      <c r="I2" s="60" t="s">
        <v>11</v>
      </c>
      <c r="P2" s="54">
        <v>0.79</v>
      </c>
      <c r="Q2" s="54">
        <v>0.20999999999999996</v>
      </c>
      <c r="W2" s="59" t="s">
        <v>118</v>
      </c>
      <c r="X2" s="59" t="s">
        <v>44</v>
      </c>
      <c r="Y2" s="60" t="s">
        <v>119</v>
      </c>
      <c r="Z2" s="60"/>
      <c r="AA2" s="60"/>
      <c r="AB2" s="60"/>
      <c r="AC2" s="60"/>
      <c r="AN2" s="59" t="s">
        <v>124</v>
      </c>
      <c r="AO2" s="59" t="s">
        <v>123</v>
      </c>
      <c r="AP2" s="59" t="s">
        <v>44</v>
      </c>
      <c r="AQ2" s="60" t="s">
        <v>119</v>
      </c>
      <c r="AR2" s="60"/>
      <c r="AS2" s="60"/>
    </row>
    <row r="3" spans="1:45">
      <c r="A3" s="61"/>
      <c r="B3" s="61"/>
      <c r="C3" s="62"/>
      <c r="D3" s="62"/>
      <c r="Z3" s="54" t="s">
        <v>120</v>
      </c>
      <c r="AA3" s="54" t="s">
        <v>136</v>
      </c>
      <c r="AR3" s="54" t="s">
        <v>128</v>
      </c>
      <c r="AS3" s="54" t="s">
        <v>139</v>
      </c>
    </row>
    <row r="4" spans="1:45">
      <c r="A4" s="61"/>
      <c r="B4" s="61"/>
      <c r="C4" s="62"/>
      <c r="D4" s="62"/>
      <c r="Z4" s="54" t="s">
        <v>121</v>
      </c>
      <c r="AA4" s="54" t="s">
        <v>137</v>
      </c>
      <c r="AR4" s="54" t="s">
        <v>129</v>
      </c>
      <c r="AS4" s="54" t="s">
        <v>140</v>
      </c>
    </row>
    <row r="5" spans="1:45">
      <c r="A5" s="61"/>
      <c r="B5" s="61"/>
      <c r="C5" s="62"/>
      <c r="D5" s="62"/>
      <c r="Z5" s="54" t="s">
        <v>122</v>
      </c>
      <c r="AA5" s="54" t="s">
        <v>138</v>
      </c>
      <c r="AR5" s="54" t="s">
        <v>125</v>
      </c>
      <c r="AS5" s="54" t="s">
        <v>141</v>
      </c>
    </row>
    <row r="6" spans="1:45">
      <c r="A6" s="61"/>
      <c r="B6" s="61"/>
      <c r="C6" s="62"/>
      <c r="D6" s="62"/>
      <c r="AR6" s="54" t="s">
        <v>126</v>
      </c>
      <c r="AS6" s="63" t="e">
        <f>AVERAGE(AQ3:AQ27)</f>
        <v>#DIV/0!</v>
      </c>
    </row>
    <row r="41" spans="1:7" ht="33">
      <c r="A41" s="66"/>
      <c r="B41" s="66"/>
      <c r="C41" s="66"/>
      <c r="D41" s="66"/>
      <c r="E41" s="66"/>
      <c r="F41" s="66"/>
      <c r="G41" s="66"/>
    </row>
    <row r="42" spans="1:7">
      <c r="A42" s="61"/>
    </row>
    <row r="43" spans="1:7">
      <c r="A43" s="61"/>
    </row>
    <row r="44" spans="1:7">
      <c r="A44" s="61"/>
    </row>
    <row r="45" spans="1:7">
      <c r="A45" s="61"/>
    </row>
    <row r="46" spans="1:7">
      <c r="A46" s="61"/>
    </row>
    <row r="73" spans="1:7" ht="33">
      <c r="A73" s="66"/>
      <c r="B73" s="66"/>
      <c r="C73" s="66"/>
      <c r="D73" s="66"/>
      <c r="E73" s="66"/>
      <c r="F73" s="66"/>
      <c r="G73" s="66"/>
    </row>
    <row r="74" spans="1:7">
      <c r="A74" s="62"/>
      <c r="B74" s="62"/>
    </row>
    <row r="89" spans="1:7" ht="33">
      <c r="A89" s="66"/>
      <c r="B89" s="66"/>
      <c r="C89" s="66"/>
      <c r="D89" s="66"/>
      <c r="E89" s="66"/>
      <c r="F89" s="66"/>
      <c r="G89" s="66"/>
    </row>
    <row r="110" spans="1:7" ht="33">
      <c r="A110" s="66"/>
      <c r="B110" s="66"/>
      <c r="C110" s="66"/>
      <c r="D110" s="66"/>
      <c r="E110" s="66"/>
      <c r="F110" s="66"/>
      <c r="G110" s="66"/>
    </row>
  </sheetData>
  <sortState ref="AN3:AP112">
    <sortCondition ref="AP3:AP113"/>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97" t="s">
        <v>20</v>
      </c>
      <c r="B1" s="98"/>
      <c r="C1" s="98"/>
      <c r="D1" s="98"/>
      <c r="E1" s="98"/>
      <c r="F1" s="98"/>
      <c r="G1" s="98"/>
      <c r="H1" s="98"/>
      <c r="I1" s="98"/>
      <c r="J1" s="98"/>
      <c r="K1" s="99"/>
      <c r="L1" s="27">
        <f>H5</f>
        <v>0.83250000000000002</v>
      </c>
      <c r="M1" s="28">
        <f>100%-L1</f>
        <v>0.16749999999999998</v>
      </c>
    </row>
    <row r="2" spans="1:13" ht="24.75" customHeight="1">
      <c r="A2" s="100"/>
      <c r="B2" s="101"/>
      <c r="C2" s="101"/>
      <c r="D2" s="101"/>
      <c r="E2" s="101"/>
      <c r="F2" s="101"/>
      <c r="G2" s="101"/>
      <c r="H2" s="101"/>
      <c r="I2" s="101"/>
      <c r="J2" s="101"/>
      <c r="K2" s="102"/>
    </row>
    <row r="3" spans="1:13" ht="6" customHeight="1">
      <c r="A3" s="103"/>
      <c r="B3" s="103"/>
      <c r="C3" s="103"/>
      <c r="D3" s="103"/>
      <c r="E3" s="103"/>
      <c r="F3" s="103"/>
      <c r="G3" s="103"/>
      <c r="H3" s="103"/>
      <c r="I3" s="103"/>
      <c r="J3" s="103"/>
      <c r="K3" s="103"/>
    </row>
    <row r="4" spans="1:13" ht="25.5" customHeight="1" thickBot="1">
      <c r="A4" s="104" t="s">
        <v>21</v>
      </c>
      <c r="B4" s="105"/>
      <c r="C4" s="105"/>
      <c r="D4" s="105"/>
      <c r="E4" s="105"/>
      <c r="F4" s="105"/>
      <c r="G4" s="105"/>
      <c r="H4" s="71" t="s">
        <v>22</v>
      </c>
      <c r="I4" s="71"/>
      <c r="J4" s="71"/>
      <c r="K4" s="72"/>
    </row>
    <row r="5" spans="1:13" ht="14.25" customHeight="1" thickBot="1">
      <c r="A5" s="2"/>
      <c r="B5" s="3"/>
      <c r="C5" s="3"/>
      <c r="D5" s="3"/>
      <c r="E5" s="34"/>
      <c r="F5" s="3"/>
      <c r="G5" s="35"/>
      <c r="H5" s="106">
        <v>0.83250000000000002</v>
      </c>
      <c r="I5" s="106"/>
      <c r="J5" s="106"/>
      <c r="K5" s="107"/>
    </row>
    <row r="6" spans="1:13" ht="27" customHeight="1" thickBot="1">
      <c r="A6" s="4" t="s">
        <v>23</v>
      </c>
      <c r="B6" s="110" t="s">
        <v>24</v>
      </c>
      <c r="C6" s="111"/>
      <c r="D6" s="112"/>
      <c r="E6" s="36" t="s">
        <v>25</v>
      </c>
      <c r="F6" s="29" t="s">
        <v>26</v>
      </c>
      <c r="G6" s="35"/>
      <c r="H6" s="108"/>
      <c r="I6" s="108"/>
      <c r="J6" s="108"/>
      <c r="K6" s="109"/>
    </row>
    <row r="7" spans="1:13" ht="12" customHeight="1" thickBot="1">
      <c r="A7" s="4"/>
      <c r="B7" s="37"/>
      <c r="C7" s="37"/>
      <c r="D7" s="37"/>
      <c r="E7" s="35"/>
      <c r="F7" s="37" t="s">
        <v>26</v>
      </c>
      <c r="G7" s="30"/>
      <c r="H7" s="85"/>
      <c r="I7" s="86"/>
      <c r="J7" s="86"/>
      <c r="K7" s="87"/>
    </row>
    <row r="8" spans="1:13" ht="32.25" customHeight="1" thickBot="1">
      <c r="A8" s="4" t="s">
        <v>27</v>
      </c>
      <c r="B8" s="94" t="s">
        <v>28</v>
      </c>
      <c r="C8" s="95"/>
      <c r="D8" s="96"/>
      <c r="E8" s="36" t="s">
        <v>29</v>
      </c>
      <c r="F8" s="29" t="s">
        <v>30</v>
      </c>
      <c r="G8" s="30"/>
      <c r="H8" s="88"/>
      <c r="I8" s="89"/>
      <c r="J8" s="89"/>
      <c r="K8" s="90"/>
    </row>
    <row r="9" spans="1:13" ht="12.75" customHeight="1">
      <c r="A9" s="5"/>
      <c r="B9" s="38"/>
      <c r="C9" s="38"/>
      <c r="D9" s="38"/>
      <c r="E9" s="39"/>
      <c r="F9" s="39"/>
      <c r="G9" s="6"/>
      <c r="H9" s="88"/>
      <c r="I9" s="89"/>
      <c r="J9" s="89"/>
      <c r="K9" s="90"/>
    </row>
    <row r="10" spans="1:13" ht="27.75" customHeight="1">
      <c r="A10" s="67"/>
      <c r="B10" s="68"/>
      <c r="C10" s="68"/>
      <c r="D10" s="68"/>
      <c r="E10" s="68"/>
      <c r="F10" s="68"/>
      <c r="G10" s="69"/>
      <c r="H10" s="88"/>
      <c r="I10" s="89"/>
      <c r="J10" s="89"/>
      <c r="K10" s="90"/>
    </row>
    <row r="11" spans="1:13" ht="15" customHeight="1">
      <c r="A11" s="67"/>
      <c r="B11" s="68"/>
      <c r="C11" s="68"/>
      <c r="D11" s="68"/>
      <c r="E11" s="68"/>
      <c r="F11" s="68"/>
      <c r="G11" s="69"/>
      <c r="H11" s="88"/>
      <c r="I11" s="89"/>
      <c r="J11" s="89"/>
      <c r="K11" s="90"/>
    </row>
    <row r="12" spans="1:13" ht="14.25" customHeight="1">
      <c r="A12" s="67"/>
      <c r="B12" s="68"/>
      <c r="C12" s="68"/>
      <c r="D12" s="68"/>
      <c r="E12" s="68"/>
      <c r="F12" s="68"/>
      <c r="G12" s="69"/>
      <c r="H12" s="88"/>
      <c r="I12" s="89"/>
      <c r="J12" s="89"/>
      <c r="K12" s="90"/>
    </row>
    <row r="13" spans="1:13" ht="15" customHeight="1">
      <c r="A13" s="67"/>
      <c r="B13" s="68"/>
      <c r="C13" s="68"/>
      <c r="D13" s="68"/>
      <c r="E13" s="68"/>
      <c r="F13" s="68"/>
      <c r="G13" s="69"/>
      <c r="H13" s="88"/>
      <c r="I13" s="89"/>
      <c r="J13" s="89"/>
      <c r="K13" s="90"/>
    </row>
    <row r="14" spans="1:13" ht="18.75" customHeight="1" thickBot="1">
      <c r="A14" s="70"/>
      <c r="B14" s="71"/>
      <c r="C14" s="71"/>
      <c r="D14" s="71"/>
      <c r="E14" s="71"/>
      <c r="F14" s="71"/>
      <c r="G14" s="72"/>
      <c r="H14" s="91"/>
      <c r="I14" s="92"/>
      <c r="J14" s="92"/>
      <c r="K14" s="93"/>
    </row>
    <row r="15" spans="1:13" ht="32.25" customHeight="1" thickBot="1">
      <c r="A15" s="7"/>
      <c r="B15" s="73" t="s">
        <v>31</v>
      </c>
      <c r="C15" s="74"/>
      <c r="D15" s="74"/>
      <c r="E15" s="74"/>
      <c r="F15" s="74"/>
      <c r="G15" s="75"/>
      <c r="H15" s="76" t="s">
        <v>32</v>
      </c>
      <c r="I15" s="77"/>
      <c r="J15" s="77"/>
      <c r="K15" s="78"/>
    </row>
    <row r="16" spans="1:13" ht="222" customHeight="1" thickBot="1">
      <c r="A16" s="8" t="s">
        <v>33</v>
      </c>
      <c r="B16" s="79" t="s">
        <v>34</v>
      </c>
      <c r="C16" s="80"/>
      <c r="D16" s="80"/>
      <c r="E16" s="80"/>
      <c r="F16" s="80"/>
      <c r="G16" s="81"/>
      <c r="H16" s="82"/>
      <c r="I16" s="83"/>
      <c r="J16" s="83"/>
      <c r="K16" s="84"/>
    </row>
  </sheetData>
  <mergeCells count="13">
    <mergeCell ref="A1:K2"/>
    <mergeCell ref="A3:K3"/>
    <mergeCell ref="A4:G4"/>
    <mergeCell ref="H4:K4"/>
    <mergeCell ref="H5:K6"/>
    <mergeCell ref="B6:D6"/>
    <mergeCell ref="A10:G14"/>
    <mergeCell ref="B15:G15"/>
    <mergeCell ref="H15:K15"/>
    <mergeCell ref="B16:G16"/>
    <mergeCell ref="H16:K16"/>
    <mergeCell ref="H7:K14"/>
    <mergeCell ref="B8:D8"/>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13" t="s">
        <v>35</v>
      </c>
      <c r="C1" s="114"/>
      <c r="D1" s="114"/>
      <c r="E1" s="114"/>
      <c r="F1" s="114"/>
      <c r="G1" s="114"/>
      <c r="H1" s="114"/>
      <c r="I1" s="114"/>
      <c r="J1" s="114"/>
      <c r="K1" s="114"/>
      <c r="L1" s="114"/>
      <c r="M1" s="114"/>
      <c r="N1" s="114"/>
      <c r="O1" s="115"/>
      <c r="P1" s="27">
        <f>J4</f>
        <v>0.70000000000000007</v>
      </c>
      <c r="Q1" s="28">
        <f>100%-J4</f>
        <v>0.29999999999999993</v>
      </c>
    </row>
    <row r="2" spans="2:17" ht="15" customHeight="1">
      <c r="B2" s="116"/>
      <c r="C2" s="117"/>
      <c r="D2" s="117"/>
      <c r="E2" s="117"/>
      <c r="F2" s="117"/>
      <c r="G2" s="117"/>
      <c r="H2" s="117"/>
      <c r="I2" s="117"/>
      <c r="J2" s="117"/>
      <c r="K2" s="117"/>
      <c r="L2" s="117"/>
      <c r="M2" s="117"/>
      <c r="N2" s="117"/>
      <c r="O2" s="118"/>
    </row>
    <row r="3" spans="2:17" ht="25.5" customHeight="1">
      <c r="B3" s="104" t="s">
        <v>21</v>
      </c>
      <c r="C3" s="105"/>
      <c r="D3" s="105"/>
      <c r="E3" s="105"/>
      <c r="F3" s="105"/>
      <c r="G3" s="105"/>
      <c r="H3" s="105"/>
      <c r="I3" s="68"/>
      <c r="J3" s="68" t="s">
        <v>22</v>
      </c>
      <c r="K3" s="68"/>
      <c r="L3" s="68"/>
      <c r="M3" s="68"/>
      <c r="N3" s="68"/>
      <c r="O3" s="10"/>
    </row>
    <row r="4" spans="2:17" ht="5.25" customHeight="1" thickBot="1">
      <c r="B4" s="2"/>
      <c r="C4" s="3"/>
      <c r="D4" s="3"/>
      <c r="E4" s="3"/>
      <c r="F4" s="34"/>
      <c r="G4" s="34"/>
      <c r="H4" s="3"/>
      <c r="I4" s="68"/>
      <c r="J4" s="119">
        <v>0.70000000000000007</v>
      </c>
      <c r="K4" s="119"/>
      <c r="L4" s="119"/>
      <c r="M4" s="119"/>
      <c r="N4" s="120"/>
      <c r="O4" s="40"/>
    </row>
    <row r="5" spans="2:17" ht="22.5" customHeight="1" thickBot="1">
      <c r="B5" s="4" t="s">
        <v>23</v>
      </c>
      <c r="C5" s="94" t="s">
        <v>24</v>
      </c>
      <c r="D5" s="95"/>
      <c r="E5" s="95"/>
      <c r="F5" s="68" t="s">
        <v>36</v>
      </c>
      <c r="G5" s="68"/>
      <c r="H5" s="25" t="s">
        <v>37</v>
      </c>
      <c r="I5" s="68"/>
      <c r="J5" s="119"/>
      <c r="K5" s="119"/>
      <c r="L5" s="119"/>
      <c r="M5" s="119"/>
      <c r="N5" s="120"/>
      <c r="O5" s="40"/>
    </row>
    <row r="6" spans="2:17" ht="12" customHeight="1" thickBot="1">
      <c r="B6" s="4"/>
      <c r="C6" s="37"/>
      <c r="D6" s="37"/>
      <c r="E6" s="37"/>
      <c r="F6" s="37"/>
      <c r="G6" s="35"/>
      <c r="H6" s="41"/>
      <c r="I6" s="68"/>
      <c r="J6" s="89"/>
      <c r="K6" s="89"/>
      <c r="L6" s="89"/>
      <c r="M6" s="89"/>
      <c r="N6" s="90"/>
      <c r="O6" s="40"/>
    </row>
    <row r="7" spans="2:17" ht="22.5" customHeight="1" thickBot="1">
      <c r="B7" s="4" t="s">
        <v>27</v>
      </c>
      <c r="C7" s="94" t="s">
        <v>28</v>
      </c>
      <c r="D7" s="95"/>
      <c r="E7" s="95"/>
      <c r="F7" s="68" t="s">
        <v>38</v>
      </c>
      <c r="G7" s="69"/>
      <c r="H7" s="26" t="s">
        <v>37</v>
      </c>
      <c r="I7" s="68"/>
      <c r="J7" s="89"/>
      <c r="K7" s="89"/>
      <c r="L7" s="89"/>
      <c r="M7" s="89"/>
      <c r="N7" s="90"/>
      <c r="O7" s="40"/>
    </row>
    <row r="8" spans="2:17" ht="12.75" customHeight="1" thickBot="1">
      <c r="B8" s="5"/>
      <c r="C8" s="38"/>
      <c r="D8" s="38"/>
      <c r="E8" s="38"/>
      <c r="F8" s="38"/>
      <c r="G8" s="39"/>
      <c r="H8" s="38"/>
      <c r="I8" s="68"/>
      <c r="J8" s="89"/>
      <c r="K8" s="89"/>
      <c r="L8" s="89"/>
      <c r="M8" s="89"/>
      <c r="N8" s="90"/>
      <c r="O8" s="40"/>
    </row>
    <row r="9" spans="2:17" ht="22.5" customHeight="1" thickBot="1">
      <c r="B9" s="4" t="s">
        <v>39</v>
      </c>
      <c r="C9" s="94" t="s">
        <v>40</v>
      </c>
      <c r="D9" s="95"/>
      <c r="E9" s="95"/>
      <c r="F9" s="68" t="s">
        <v>41</v>
      </c>
      <c r="G9" s="69"/>
      <c r="H9" s="31">
        <v>43691932</v>
      </c>
      <c r="I9" s="68"/>
      <c r="J9" s="89"/>
      <c r="K9" s="89"/>
      <c r="L9" s="89"/>
      <c r="M9" s="89"/>
      <c r="N9" s="90"/>
      <c r="O9" s="40"/>
    </row>
    <row r="10" spans="2:17" ht="15" customHeight="1">
      <c r="B10" s="5"/>
      <c r="C10" s="38"/>
      <c r="D10" s="38"/>
      <c r="E10" s="38"/>
      <c r="F10" s="38"/>
      <c r="G10" s="38"/>
      <c r="H10" s="38"/>
      <c r="I10" s="68"/>
      <c r="J10" s="89"/>
      <c r="K10" s="89"/>
      <c r="L10" s="89"/>
      <c r="M10" s="89"/>
      <c r="N10" s="90"/>
      <c r="O10" s="40"/>
    </row>
    <row r="11" spans="2:17" ht="22.5" customHeight="1">
      <c r="B11" s="11" t="s">
        <v>42</v>
      </c>
      <c r="C11" s="125" t="s">
        <v>43</v>
      </c>
      <c r="D11" s="126"/>
      <c r="E11" s="126"/>
      <c r="F11" s="126"/>
      <c r="G11" s="126"/>
      <c r="H11" s="126"/>
      <c r="I11" s="68"/>
      <c r="J11" s="89"/>
      <c r="K11" s="89"/>
      <c r="L11" s="89"/>
      <c r="M11" s="89"/>
      <c r="N11" s="90"/>
      <c r="O11" s="40"/>
    </row>
    <row r="12" spans="2:17" ht="18.75" customHeight="1" thickBot="1">
      <c r="B12" s="12"/>
      <c r="C12" s="13"/>
      <c r="D12" s="13"/>
      <c r="E12" s="13"/>
      <c r="F12" s="13"/>
      <c r="G12" s="13"/>
      <c r="H12" s="13"/>
      <c r="I12" s="71"/>
      <c r="J12" s="92"/>
      <c r="K12" s="92"/>
      <c r="L12" s="92"/>
      <c r="M12" s="92"/>
      <c r="N12" s="93"/>
      <c r="O12" s="42"/>
    </row>
    <row r="13" spans="2:17" ht="3.75" customHeight="1">
      <c r="B13" s="14"/>
      <c r="C13" s="43"/>
      <c r="D13" s="43"/>
      <c r="E13" s="43"/>
      <c r="F13" s="43"/>
      <c r="G13" s="43"/>
      <c r="H13" s="43"/>
      <c r="I13" s="43"/>
      <c r="J13" s="43"/>
      <c r="K13" s="43"/>
      <c r="L13" s="43"/>
      <c r="M13" s="44"/>
      <c r="N13" s="44"/>
      <c r="O13" s="15"/>
    </row>
    <row r="14" spans="2:17" ht="12.75" customHeight="1">
      <c r="B14" s="127" t="s">
        <v>44</v>
      </c>
      <c r="C14" s="128"/>
      <c r="D14" s="128"/>
      <c r="E14" s="128"/>
      <c r="F14" s="128"/>
      <c r="G14" s="128"/>
      <c r="H14" s="128"/>
      <c r="I14" s="128"/>
      <c r="J14" s="128"/>
      <c r="K14" s="128"/>
      <c r="L14" s="128"/>
      <c r="M14" s="128"/>
      <c r="N14" s="128"/>
      <c r="O14" s="129"/>
    </row>
    <row r="15" spans="2:17" ht="12.75" customHeight="1" thickBot="1">
      <c r="B15" s="130"/>
      <c r="C15" s="131"/>
      <c r="D15" s="131"/>
      <c r="E15" s="131"/>
      <c r="F15" s="131"/>
      <c r="G15" s="131"/>
      <c r="H15" s="131"/>
      <c r="I15" s="131"/>
      <c r="J15" s="131"/>
      <c r="K15" s="131"/>
      <c r="L15" s="131"/>
      <c r="M15" s="131"/>
      <c r="N15" s="131"/>
      <c r="O15" s="132"/>
    </row>
    <row r="16" spans="2:17" s="17" customFormat="1" ht="28.5" customHeight="1" thickBot="1">
      <c r="B16" s="133" t="s">
        <v>45</v>
      </c>
      <c r="C16" s="134"/>
      <c r="D16" s="134"/>
      <c r="E16" s="135"/>
      <c r="F16" s="33" t="s">
        <v>46</v>
      </c>
      <c r="G16" s="16" t="s">
        <v>44</v>
      </c>
      <c r="H16" s="134" t="s">
        <v>47</v>
      </c>
      <c r="I16" s="134"/>
      <c r="J16" s="134"/>
      <c r="K16" s="136" t="s">
        <v>48</v>
      </c>
      <c r="L16" s="134"/>
      <c r="M16" s="136" t="s">
        <v>49</v>
      </c>
      <c r="N16" s="134"/>
      <c r="O16" s="137"/>
    </row>
    <row r="17" spans="1:15" s="17" customFormat="1" ht="16.5" customHeight="1" thickBot="1">
      <c r="A17" s="45"/>
      <c r="B17" s="138" t="s">
        <v>50</v>
      </c>
      <c r="C17" s="139"/>
      <c r="D17" s="139"/>
      <c r="E17" s="139"/>
      <c r="F17" s="139"/>
      <c r="G17" s="139"/>
      <c r="H17" s="139"/>
      <c r="I17" s="139"/>
      <c r="J17" s="139"/>
      <c r="K17" s="139"/>
      <c r="L17" s="139"/>
      <c r="M17" s="139"/>
      <c r="N17" s="139"/>
      <c r="O17" s="140"/>
    </row>
    <row r="18" spans="1:15" ht="91.5" customHeight="1">
      <c r="A18" s="1" t="s">
        <v>51</v>
      </c>
      <c r="B18" s="141" t="s">
        <v>18</v>
      </c>
      <c r="C18" s="142"/>
      <c r="D18" s="142"/>
      <c r="E18" s="143"/>
      <c r="F18" s="32">
        <v>20</v>
      </c>
      <c r="G18" s="32">
        <v>1</v>
      </c>
      <c r="H18" s="144"/>
      <c r="I18" s="144"/>
      <c r="J18" s="144"/>
      <c r="K18" s="144"/>
      <c r="L18" s="144"/>
      <c r="M18" s="145" t="s">
        <v>52</v>
      </c>
      <c r="N18" s="146"/>
      <c r="O18" s="147"/>
    </row>
    <row r="19" spans="1:15" ht="15.75" customHeight="1" thickBot="1">
      <c r="B19" s="121" t="s">
        <v>53</v>
      </c>
      <c r="C19" s="122"/>
      <c r="D19" s="122"/>
      <c r="E19" s="122"/>
      <c r="F19" s="18">
        <f>SUM(F18)</f>
        <v>20</v>
      </c>
      <c r="G19" s="19">
        <f>SUM(G18)</f>
        <v>1</v>
      </c>
      <c r="H19" s="123"/>
      <c r="I19" s="123"/>
      <c r="J19" s="123"/>
      <c r="K19" s="123"/>
      <c r="L19" s="123"/>
      <c r="M19" s="123"/>
      <c r="N19" s="123"/>
      <c r="O19" s="124"/>
    </row>
    <row r="20" spans="1:15" ht="16.5" customHeight="1" thickBot="1">
      <c r="A20" s="45"/>
      <c r="B20" s="138" t="s">
        <v>54</v>
      </c>
      <c r="C20" s="139"/>
      <c r="D20" s="139"/>
      <c r="E20" s="139"/>
      <c r="F20" s="139"/>
      <c r="G20" s="139"/>
      <c r="H20" s="139"/>
      <c r="I20" s="139"/>
      <c r="J20" s="139"/>
      <c r="K20" s="139"/>
      <c r="L20" s="139"/>
      <c r="M20" s="139"/>
      <c r="N20" s="139"/>
      <c r="O20" s="140"/>
    </row>
    <row r="21" spans="1:15" ht="60.75" customHeight="1">
      <c r="A21" s="1" t="s">
        <v>55</v>
      </c>
      <c r="B21" s="155" t="s">
        <v>17</v>
      </c>
      <c r="C21" s="156"/>
      <c r="D21" s="156"/>
      <c r="E21" s="157"/>
      <c r="F21" s="20">
        <v>8</v>
      </c>
      <c r="G21" s="20">
        <v>1</v>
      </c>
      <c r="H21" s="151" t="s">
        <v>56</v>
      </c>
      <c r="I21" s="151"/>
      <c r="J21" s="151"/>
      <c r="K21" s="151"/>
      <c r="L21" s="151"/>
      <c r="M21" s="152" t="s">
        <v>57</v>
      </c>
      <c r="N21" s="153"/>
      <c r="O21" s="154"/>
    </row>
    <row r="22" spans="1:15" ht="16.5" customHeight="1" thickBot="1">
      <c r="B22" s="158" t="s">
        <v>53</v>
      </c>
      <c r="C22" s="159"/>
      <c r="D22" s="159"/>
      <c r="E22" s="159"/>
      <c r="F22" s="21">
        <f>SUM(F21)</f>
        <v>8</v>
      </c>
      <c r="G22" s="22">
        <f>SUM(G21)</f>
        <v>1</v>
      </c>
      <c r="H22" s="160"/>
      <c r="I22" s="160"/>
      <c r="J22" s="160"/>
      <c r="K22" s="160"/>
      <c r="L22" s="160"/>
      <c r="M22" s="160"/>
      <c r="N22" s="160"/>
      <c r="O22" s="161"/>
    </row>
    <row r="23" spans="1:15" ht="15.75" customHeight="1" thickBot="1">
      <c r="A23" s="45"/>
      <c r="B23" s="138" t="s">
        <v>58</v>
      </c>
      <c r="C23" s="139"/>
      <c r="D23" s="139"/>
      <c r="E23" s="139"/>
      <c r="F23" s="139"/>
      <c r="G23" s="139"/>
      <c r="H23" s="139"/>
      <c r="I23" s="139"/>
      <c r="J23" s="139"/>
      <c r="K23" s="139"/>
      <c r="L23" s="139"/>
      <c r="M23" s="139"/>
      <c r="N23" s="139"/>
      <c r="O23" s="140"/>
    </row>
    <row r="24" spans="1:15" ht="96.75" customHeight="1">
      <c r="A24" s="1" t="s">
        <v>59</v>
      </c>
      <c r="B24" s="155" t="s">
        <v>15</v>
      </c>
      <c r="C24" s="156"/>
      <c r="D24" s="156"/>
      <c r="E24" s="157"/>
      <c r="F24" s="20">
        <v>15</v>
      </c>
      <c r="G24" s="20">
        <v>0</v>
      </c>
      <c r="H24" s="151" t="s">
        <v>60</v>
      </c>
      <c r="I24" s="151"/>
      <c r="J24" s="151"/>
      <c r="K24" s="151"/>
      <c r="L24" s="151"/>
      <c r="M24" s="152" t="s">
        <v>61</v>
      </c>
      <c r="N24" s="153"/>
      <c r="O24" s="162"/>
    </row>
    <row r="25" spans="1:15" ht="87" customHeight="1">
      <c r="A25" s="1" t="s">
        <v>62</v>
      </c>
      <c r="B25" s="148" t="s">
        <v>14</v>
      </c>
      <c r="C25" s="149"/>
      <c r="D25" s="149"/>
      <c r="E25" s="150"/>
      <c r="F25" s="20">
        <v>8</v>
      </c>
      <c r="G25" s="20">
        <v>0</v>
      </c>
      <c r="H25" s="151" t="s">
        <v>63</v>
      </c>
      <c r="I25" s="151"/>
      <c r="J25" s="151"/>
      <c r="K25" s="151"/>
      <c r="L25" s="151"/>
      <c r="M25" s="152" t="s">
        <v>64</v>
      </c>
      <c r="N25" s="153"/>
      <c r="O25" s="154"/>
    </row>
    <row r="26" spans="1:15" ht="60.75" customHeight="1">
      <c r="A26" s="1" t="s">
        <v>65</v>
      </c>
      <c r="B26" s="148" t="s">
        <v>66</v>
      </c>
      <c r="C26" s="149"/>
      <c r="D26" s="149"/>
      <c r="E26" s="150"/>
      <c r="F26" s="20">
        <v>5</v>
      </c>
      <c r="G26" s="20">
        <v>1</v>
      </c>
      <c r="H26" s="151"/>
      <c r="I26" s="151"/>
      <c r="J26" s="151"/>
      <c r="K26" s="151"/>
      <c r="L26" s="151"/>
      <c r="M26" s="152" t="s">
        <v>67</v>
      </c>
      <c r="N26" s="153"/>
      <c r="O26" s="154"/>
    </row>
    <row r="27" spans="1:15" ht="113.25" customHeight="1">
      <c r="A27" s="1" t="s">
        <v>68</v>
      </c>
      <c r="B27" s="148" t="s">
        <v>69</v>
      </c>
      <c r="C27" s="149"/>
      <c r="D27" s="149"/>
      <c r="E27" s="150"/>
      <c r="F27" s="20">
        <v>7</v>
      </c>
      <c r="G27" s="20">
        <v>1</v>
      </c>
      <c r="H27" s="151" t="s">
        <v>70</v>
      </c>
      <c r="I27" s="151"/>
      <c r="J27" s="151"/>
      <c r="K27" s="151"/>
      <c r="L27" s="151"/>
      <c r="M27" s="152" t="s">
        <v>71</v>
      </c>
      <c r="N27" s="153"/>
      <c r="O27" s="154"/>
    </row>
    <row r="28" spans="1:15" ht="16.5" customHeight="1" thickBot="1">
      <c r="B28" s="158" t="s">
        <v>53</v>
      </c>
      <c r="C28" s="159"/>
      <c r="D28" s="159"/>
      <c r="E28" s="159"/>
      <c r="F28" s="21">
        <f>SUM(F24:F27)</f>
        <v>35</v>
      </c>
      <c r="G28" s="22">
        <f>SUM(G24:G27)</f>
        <v>2</v>
      </c>
      <c r="H28" s="160"/>
      <c r="I28" s="160"/>
      <c r="J28" s="160"/>
      <c r="K28" s="160"/>
      <c r="L28" s="160"/>
      <c r="M28" s="160"/>
      <c r="N28" s="160"/>
      <c r="O28" s="161"/>
    </row>
    <row r="29" spans="1:15" ht="17.25" customHeight="1" thickBot="1">
      <c r="B29" s="163" t="s">
        <v>72</v>
      </c>
      <c r="C29" s="164"/>
      <c r="D29" s="164"/>
      <c r="E29" s="164"/>
      <c r="F29" s="164"/>
      <c r="G29" s="164"/>
      <c r="H29" s="164"/>
      <c r="I29" s="164"/>
      <c r="J29" s="164"/>
      <c r="K29" s="164"/>
      <c r="L29" s="164"/>
      <c r="M29" s="164"/>
      <c r="N29" s="164"/>
      <c r="O29" s="165"/>
    </row>
    <row r="30" spans="1:15" ht="106.5" customHeight="1">
      <c r="A30" s="1" t="s">
        <v>73</v>
      </c>
      <c r="B30" s="155" t="s">
        <v>74</v>
      </c>
      <c r="C30" s="156"/>
      <c r="D30" s="156"/>
      <c r="E30" s="157"/>
      <c r="F30" s="20">
        <v>6</v>
      </c>
      <c r="G30" s="20">
        <v>1</v>
      </c>
      <c r="H30" s="151" t="s">
        <v>75</v>
      </c>
      <c r="I30" s="151"/>
      <c r="J30" s="151"/>
      <c r="K30" s="151"/>
      <c r="L30" s="151"/>
      <c r="M30" s="152" t="s">
        <v>76</v>
      </c>
      <c r="N30" s="153"/>
      <c r="O30" s="154"/>
    </row>
    <row r="31" spans="1:15" ht="86.25" customHeight="1">
      <c r="A31" s="1" t="s">
        <v>77</v>
      </c>
      <c r="B31" s="148" t="s">
        <v>78</v>
      </c>
      <c r="C31" s="149"/>
      <c r="D31" s="149"/>
      <c r="E31" s="150"/>
      <c r="F31" s="20">
        <v>7</v>
      </c>
      <c r="G31" s="20">
        <v>1</v>
      </c>
      <c r="H31" s="151"/>
      <c r="I31" s="151"/>
      <c r="J31" s="151"/>
      <c r="K31" s="151"/>
      <c r="L31" s="151"/>
      <c r="M31" s="152" t="s">
        <v>79</v>
      </c>
      <c r="N31" s="153"/>
      <c r="O31" s="154"/>
    </row>
    <row r="32" spans="1:15" ht="72.75" customHeight="1">
      <c r="A32" s="1" t="s">
        <v>80</v>
      </c>
      <c r="B32" s="148" t="s">
        <v>19</v>
      </c>
      <c r="C32" s="149"/>
      <c r="D32" s="149"/>
      <c r="E32" s="150"/>
      <c r="F32" s="20">
        <v>6</v>
      </c>
      <c r="G32" s="20">
        <v>1</v>
      </c>
      <c r="H32" s="151"/>
      <c r="I32" s="151"/>
      <c r="J32" s="151"/>
      <c r="K32" s="151"/>
      <c r="L32" s="151"/>
      <c r="M32" s="152" t="s">
        <v>81</v>
      </c>
      <c r="N32" s="153"/>
      <c r="O32" s="154"/>
    </row>
    <row r="33" spans="1:15" ht="16.5" customHeight="1" thickBot="1">
      <c r="B33" s="158" t="s">
        <v>53</v>
      </c>
      <c r="C33" s="159"/>
      <c r="D33" s="159"/>
      <c r="E33" s="159"/>
      <c r="F33" s="21">
        <f>SUM(F30:F32)</f>
        <v>19</v>
      </c>
      <c r="G33" s="22">
        <f>SUM(G30:G32)</f>
        <v>3</v>
      </c>
      <c r="H33" s="160"/>
      <c r="I33" s="160"/>
      <c r="J33" s="160"/>
      <c r="K33" s="160"/>
      <c r="L33" s="160"/>
      <c r="M33" s="160"/>
      <c r="N33" s="160"/>
      <c r="O33" s="161"/>
    </row>
    <row r="34" spans="1:15" ht="16.5" customHeight="1" thickBot="1">
      <c r="B34" s="163" t="s">
        <v>82</v>
      </c>
      <c r="C34" s="164"/>
      <c r="D34" s="164"/>
      <c r="E34" s="164"/>
      <c r="F34" s="164"/>
      <c r="G34" s="164"/>
      <c r="H34" s="164"/>
      <c r="I34" s="164"/>
      <c r="J34" s="164"/>
      <c r="K34" s="164"/>
      <c r="L34" s="164"/>
      <c r="M34" s="164"/>
      <c r="N34" s="164"/>
      <c r="O34" s="165"/>
    </row>
    <row r="35" spans="1:15" ht="63.75" customHeight="1">
      <c r="A35" s="1" t="s">
        <v>83</v>
      </c>
      <c r="B35" s="155" t="s">
        <v>13</v>
      </c>
      <c r="C35" s="156"/>
      <c r="D35" s="156"/>
      <c r="E35" s="157"/>
      <c r="F35" s="20">
        <v>2</v>
      </c>
      <c r="G35" s="20">
        <v>1</v>
      </c>
      <c r="H35" s="151"/>
      <c r="I35" s="151"/>
      <c r="J35" s="151"/>
      <c r="K35" s="151"/>
      <c r="L35" s="151"/>
      <c r="M35" s="152" t="s">
        <v>84</v>
      </c>
      <c r="N35" s="153"/>
      <c r="O35" s="154"/>
    </row>
    <row r="36" spans="1:15" ht="60" customHeight="1">
      <c r="A36" s="1" t="s">
        <v>85</v>
      </c>
      <c r="B36" s="148" t="s">
        <v>12</v>
      </c>
      <c r="C36" s="149"/>
      <c r="D36" s="149"/>
      <c r="E36" s="150"/>
      <c r="F36" s="20">
        <v>7</v>
      </c>
      <c r="G36" s="20">
        <v>0</v>
      </c>
      <c r="H36" s="151" t="s">
        <v>86</v>
      </c>
      <c r="I36" s="151"/>
      <c r="J36" s="151"/>
      <c r="K36" s="151"/>
      <c r="L36" s="151"/>
      <c r="M36" s="152" t="s">
        <v>87</v>
      </c>
      <c r="N36" s="153"/>
      <c r="O36" s="154"/>
    </row>
    <row r="37" spans="1:15" ht="116.25" customHeight="1">
      <c r="A37" s="1" t="s">
        <v>88</v>
      </c>
      <c r="B37" s="148" t="s">
        <v>16</v>
      </c>
      <c r="C37" s="149"/>
      <c r="D37" s="149"/>
      <c r="E37" s="150"/>
      <c r="F37" s="20">
        <v>7</v>
      </c>
      <c r="G37" s="20">
        <v>1</v>
      </c>
      <c r="H37" s="151" t="s">
        <v>89</v>
      </c>
      <c r="I37" s="151"/>
      <c r="J37" s="151"/>
      <c r="K37" s="151"/>
      <c r="L37" s="151"/>
      <c r="M37" s="152" t="s">
        <v>90</v>
      </c>
      <c r="N37" s="153"/>
      <c r="O37" s="154"/>
    </row>
    <row r="38" spans="1:15" ht="49.5" customHeight="1">
      <c r="A38" s="1" t="s">
        <v>91</v>
      </c>
      <c r="B38" s="148" t="s">
        <v>92</v>
      </c>
      <c r="C38" s="149"/>
      <c r="D38" s="149"/>
      <c r="E38" s="150"/>
      <c r="F38" s="20">
        <v>2</v>
      </c>
      <c r="G38" s="20">
        <v>1</v>
      </c>
      <c r="H38" s="166"/>
      <c r="I38" s="166"/>
      <c r="J38" s="166"/>
      <c r="K38" s="166"/>
      <c r="L38" s="166"/>
      <c r="M38" s="152" t="s">
        <v>93</v>
      </c>
      <c r="N38" s="153"/>
      <c r="O38" s="154"/>
    </row>
    <row r="39" spans="1:15" ht="15.75" customHeight="1" thickBot="1">
      <c r="B39" s="158" t="s">
        <v>53</v>
      </c>
      <c r="C39" s="159"/>
      <c r="D39" s="159"/>
      <c r="E39" s="159"/>
      <c r="F39" s="21">
        <f>SUM(F35:F38)</f>
        <v>18</v>
      </c>
      <c r="G39" s="22">
        <f>SUM(G35:G38)</f>
        <v>3</v>
      </c>
      <c r="H39" s="160"/>
      <c r="I39" s="160"/>
      <c r="J39" s="160"/>
      <c r="K39" s="160"/>
      <c r="L39" s="160"/>
      <c r="M39" s="160"/>
      <c r="N39" s="160"/>
      <c r="O39" s="161"/>
    </row>
    <row r="40" spans="1:15" ht="17.25" customHeight="1" thickBot="1">
      <c r="B40" s="163" t="s">
        <v>94</v>
      </c>
      <c r="C40" s="164"/>
      <c r="D40" s="164"/>
      <c r="E40" s="164"/>
      <c r="F40" s="164"/>
      <c r="G40" s="164"/>
      <c r="H40" s="164"/>
      <c r="I40" s="164"/>
      <c r="J40" s="164"/>
      <c r="K40" s="164"/>
      <c r="L40" s="164"/>
      <c r="M40" s="164"/>
      <c r="N40" s="164"/>
      <c r="O40" s="165"/>
    </row>
    <row r="41" spans="1:15" ht="67.5" customHeight="1">
      <c r="B41" s="167" t="s">
        <v>95</v>
      </c>
      <c r="C41" s="168"/>
      <c r="D41" s="168"/>
      <c r="E41" s="168"/>
      <c r="F41" s="46"/>
      <c r="G41" s="32"/>
      <c r="H41" s="169">
        <v>0</v>
      </c>
      <c r="I41" s="169"/>
      <c r="J41" s="169"/>
      <c r="K41" s="169"/>
      <c r="L41" s="169"/>
      <c r="M41" s="169"/>
      <c r="N41" s="169"/>
      <c r="O41" s="170"/>
    </row>
    <row r="42" spans="1:15" ht="15" thickBot="1">
      <c r="B42" s="158" t="s">
        <v>53</v>
      </c>
      <c r="C42" s="159"/>
      <c r="D42" s="159"/>
      <c r="E42" s="159"/>
      <c r="F42" s="23"/>
      <c r="G42" s="24">
        <f>SUM(G41)</f>
        <v>0</v>
      </c>
      <c r="H42" s="160"/>
      <c r="I42" s="160"/>
      <c r="J42" s="160"/>
      <c r="K42" s="160"/>
      <c r="L42" s="160"/>
      <c r="M42" s="160"/>
      <c r="N42" s="160"/>
      <c r="O42" s="161"/>
    </row>
  </sheetData>
  <mergeCells count="90">
    <mergeCell ref="B40:O40"/>
    <mergeCell ref="B41:E41"/>
    <mergeCell ref="H41:O41"/>
    <mergeCell ref="B42:E42"/>
    <mergeCell ref="H42:O42"/>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33:E33"/>
    <mergeCell ref="H33:O33"/>
    <mergeCell ref="B34:O34"/>
    <mergeCell ref="B35:E35"/>
    <mergeCell ref="H35:J35"/>
    <mergeCell ref="K35:L35"/>
    <mergeCell ref="M35:O35"/>
    <mergeCell ref="B31:E31"/>
    <mergeCell ref="H31:J31"/>
    <mergeCell ref="K31:L31"/>
    <mergeCell ref="M31:O31"/>
    <mergeCell ref="B32:E32"/>
    <mergeCell ref="H32:J32"/>
    <mergeCell ref="K32:L32"/>
    <mergeCell ref="M32:O32"/>
    <mergeCell ref="B28:E28"/>
    <mergeCell ref="H28:O28"/>
    <mergeCell ref="B29:O29"/>
    <mergeCell ref="B30:E30"/>
    <mergeCell ref="H30:J30"/>
    <mergeCell ref="K30:L30"/>
    <mergeCell ref="M30:O30"/>
    <mergeCell ref="B26:E26"/>
    <mergeCell ref="H26:J26"/>
    <mergeCell ref="K26:L26"/>
    <mergeCell ref="M26:O26"/>
    <mergeCell ref="B27:E27"/>
    <mergeCell ref="H27:J27"/>
    <mergeCell ref="K27:L27"/>
    <mergeCell ref="M27:O27"/>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1:O2"/>
    <mergeCell ref="B3:H3"/>
    <mergeCell ref="I3:I12"/>
    <mergeCell ref="J3:N3"/>
    <mergeCell ref="J4:N5"/>
    <mergeCell ref="C5:E5"/>
    <mergeCell ref="F5:G5"/>
    <mergeCell ref="J6:N12"/>
    <mergeCell ref="C7:E7"/>
    <mergeCell ref="F7:G7"/>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13" t="s">
        <v>113</v>
      </c>
      <c r="C1" s="171"/>
      <c r="D1" s="171"/>
      <c r="E1" s="171"/>
      <c r="F1" s="171"/>
      <c r="G1" s="171"/>
      <c r="H1" s="171"/>
      <c r="I1" s="171"/>
      <c r="J1" s="171"/>
      <c r="K1" s="171"/>
      <c r="L1" s="171"/>
      <c r="M1" s="171"/>
      <c r="N1" s="171"/>
      <c r="O1" s="172"/>
      <c r="P1" s="27">
        <f>J4</f>
        <v>1</v>
      </c>
      <c r="Q1" s="28">
        <f>100%-J4</f>
        <v>0</v>
      </c>
    </row>
    <row r="2" spans="2:17" ht="16.5" customHeight="1">
      <c r="B2" s="173"/>
      <c r="C2" s="101"/>
      <c r="D2" s="101"/>
      <c r="E2" s="101"/>
      <c r="F2" s="101"/>
      <c r="G2" s="101"/>
      <c r="H2" s="101"/>
      <c r="I2" s="101"/>
      <c r="J2" s="101"/>
      <c r="K2" s="101"/>
      <c r="L2" s="101"/>
      <c r="M2" s="101"/>
      <c r="N2" s="101"/>
      <c r="O2" s="174"/>
    </row>
    <row r="3" spans="2:17" ht="25.5" customHeight="1">
      <c r="B3" s="104" t="s">
        <v>21</v>
      </c>
      <c r="C3" s="105"/>
      <c r="D3" s="105"/>
      <c r="E3" s="105"/>
      <c r="F3" s="105"/>
      <c r="G3" s="105"/>
      <c r="H3" s="105"/>
      <c r="I3" s="68"/>
      <c r="J3" s="68" t="s">
        <v>22</v>
      </c>
      <c r="K3" s="68"/>
      <c r="L3" s="68"/>
      <c r="M3" s="68"/>
      <c r="N3" s="68"/>
      <c r="O3" s="10"/>
    </row>
    <row r="4" spans="2:17" ht="5.25" customHeight="1" thickBot="1">
      <c r="B4" s="2"/>
      <c r="C4" s="3"/>
      <c r="D4" s="3"/>
      <c r="E4" s="3"/>
      <c r="F4" s="34"/>
      <c r="G4" s="34"/>
      <c r="H4" s="3"/>
      <c r="I4" s="68"/>
      <c r="J4" s="119">
        <v>1</v>
      </c>
      <c r="K4" s="119"/>
      <c r="L4" s="119"/>
      <c r="M4" s="119"/>
      <c r="N4" s="120"/>
      <c r="O4" s="40"/>
    </row>
    <row r="5" spans="2:17" ht="22.5" customHeight="1" thickBot="1">
      <c r="B5" s="4" t="s">
        <v>23</v>
      </c>
      <c r="C5" s="94" t="s">
        <v>112</v>
      </c>
      <c r="D5" s="95"/>
      <c r="E5" s="95"/>
      <c r="F5" s="68" t="s">
        <v>36</v>
      </c>
      <c r="G5" s="68"/>
      <c r="H5" s="25" t="s">
        <v>111</v>
      </c>
      <c r="I5" s="68"/>
      <c r="J5" s="119"/>
      <c r="K5" s="119"/>
      <c r="L5" s="119"/>
      <c r="M5" s="119"/>
      <c r="N5" s="120"/>
      <c r="O5" s="40"/>
    </row>
    <row r="6" spans="2:17" ht="12" customHeight="1" thickBot="1">
      <c r="B6" s="4"/>
      <c r="C6" s="37"/>
      <c r="D6" s="37"/>
      <c r="E6" s="37"/>
      <c r="F6" s="37"/>
      <c r="G6" s="35" t="s">
        <v>110</v>
      </c>
      <c r="H6" s="41"/>
      <c r="I6" s="68"/>
      <c r="J6" s="89"/>
      <c r="K6" s="89"/>
      <c r="L6" s="89"/>
      <c r="M6" s="89"/>
      <c r="N6" s="90"/>
      <c r="O6" s="40"/>
    </row>
    <row r="7" spans="2:17" ht="22.5" customHeight="1" thickBot="1">
      <c r="B7" s="4" t="s">
        <v>27</v>
      </c>
      <c r="C7" s="94" t="s">
        <v>109</v>
      </c>
      <c r="D7" s="95"/>
      <c r="E7" s="95"/>
      <c r="F7" s="68"/>
      <c r="G7" s="68"/>
      <c r="H7" s="68"/>
      <c r="I7" s="68"/>
      <c r="J7" s="89"/>
      <c r="K7" s="89"/>
      <c r="L7" s="89"/>
      <c r="M7" s="89"/>
      <c r="N7" s="90"/>
      <c r="O7" s="40"/>
    </row>
    <row r="8" spans="2:17" ht="12.75" customHeight="1">
      <c r="B8" s="67"/>
      <c r="C8" s="68"/>
      <c r="D8" s="68"/>
      <c r="E8" s="68"/>
      <c r="F8" s="68"/>
      <c r="G8" s="68"/>
      <c r="H8" s="68"/>
      <c r="I8" s="68"/>
      <c r="J8" s="89"/>
      <c r="K8" s="89"/>
      <c r="L8" s="89"/>
      <c r="M8" s="89"/>
      <c r="N8" s="90"/>
      <c r="O8" s="40"/>
    </row>
    <row r="9" spans="2:17" ht="22.5" customHeight="1">
      <c r="B9" s="67"/>
      <c r="C9" s="68"/>
      <c r="D9" s="68"/>
      <c r="E9" s="68"/>
      <c r="F9" s="68"/>
      <c r="G9" s="68"/>
      <c r="H9" s="68"/>
      <c r="I9" s="68"/>
      <c r="J9" s="89"/>
      <c r="K9" s="89"/>
      <c r="L9" s="89"/>
      <c r="M9" s="89"/>
      <c r="N9" s="90"/>
      <c r="O9" s="40"/>
    </row>
    <row r="10" spans="2:17" ht="15" customHeight="1">
      <c r="B10" s="67"/>
      <c r="C10" s="68"/>
      <c r="D10" s="68"/>
      <c r="E10" s="68"/>
      <c r="F10" s="68"/>
      <c r="G10" s="68"/>
      <c r="H10" s="68"/>
      <c r="I10" s="68"/>
      <c r="J10" s="89"/>
      <c r="K10" s="89"/>
      <c r="L10" s="89"/>
      <c r="M10" s="89"/>
      <c r="N10" s="90"/>
      <c r="O10" s="40"/>
    </row>
    <row r="11" spans="2:17" ht="22.5" customHeight="1">
      <c r="B11" s="67"/>
      <c r="C11" s="68"/>
      <c r="D11" s="68"/>
      <c r="E11" s="68"/>
      <c r="F11" s="68"/>
      <c r="G11" s="68"/>
      <c r="H11" s="68"/>
      <c r="I11" s="68"/>
      <c r="J11" s="89"/>
      <c r="K11" s="89"/>
      <c r="L11" s="89"/>
      <c r="M11" s="89"/>
      <c r="N11" s="90"/>
      <c r="O11" s="40"/>
    </row>
    <row r="12" spans="2:17" ht="18.75" customHeight="1" thickBot="1">
      <c r="B12" s="70"/>
      <c r="C12" s="71"/>
      <c r="D12" s="71"/>
      <c r="E12" s="71"/>
      <c r="F12" s="71"/>
      <c r="G12" s="71"/>
      <c r="H12" s="71"/>
      <c r="I12" s="71"/>
      <c r="J12" s="92"/>
      <c r="K12" s="92"/>
      <c r="L12" s="92"/>
      <c r="M12" s="92"/>
      <c r="N12" s="93"/>
      <c r="O12" s="42"/>
    </row>
    <row r="13" spans="2:17" ht="3.75" customHeight="1">
      <c r="B13" s="14"/>
      <c r="C13" s="43"/>
      <c r="D13" s="43"/>
      <c r="E13" s="43"/>
      <c r="F13" s="43"/>
      <c r="G13" s="43"/>
      <c r="H13" s="43"/>
      <c r="I13" s="43"/>
      <c r="J13" s="43"/>
      <c r="K13" s="43"/>
      <c r="L13" s="43"/>
      <c r="M13" s="44"/>
      <c r="N13" s="44"/>
      <c r="O13" s="15"/>
    </row>
    <row r="14" spans="2:17" ht="12.75" customHeight="1">
      <c r="B14" s="127" t="s">
        <v>44</v>
      </c>
      <c r="C14" s="128"/>
      <c r="D14" s="128"/>
      <c r="E14" s="128"/>
      <c r="F14" s="128"/>
      <c r="G14" s="128"/>
      <c r="H14" s="128"/>
      <c r="I14" s="128"/>
      <c r="J14" s="128"/>
      <c r="K14" s="128"/>
      <c r="L14" s="128"/>
      <c r="M14" s="128"/>
      <c r="N14" s="128"/>
      <c r="O14" s="129"/>
    </row>
    <row r="15" spans="2:17" ht="12.75" customHeight="1" thickBot="1">
      <c r="B15" s="130"/>
      <c r="C15" s="131"/>
      <c r="D15" s="131"/>
      <c r="E15" s="131"/>
      <c r="F15" s="131"/>
      <c r="G15" s="131"/>
      <c r="H15" s="131"/>
      <c r="I15" s="131"/>
      <c r="J15" s="131"/>
      <c r="K15" s="131"/>
      <c r="L15" s="131"/>
      <c r="M15" s="131"/>
      <c r="N15" s="131"/>
      <c r="O15" s="132"/>
    </row>
    <row r="16" spans="2:17" s="17" customFormat="1" ht="28.5" customHeight="1" thickBot="1">
      <c r="B16" s="133" t="s">
        <v>45</v>
      </c>
      <c r="C16" s="134"/>
      <c r="D16" s="134"/>
      <c r="E16" s="135"/>
      <c r="F16" s="33" t="s">
        <v>46</v>
      </c>
      <c r="G16" s="16" t="s">
        <v>44</v>
      </c>
      <c r="H16" s="134" t="s">
        <v>47</v>
      </c>
      <c r="I16" s="134"/>
      <c r="J16" s="134"/>
      <c r="K16" s="136" t="s">
        <v>48</v>
      </c>
      <c r="L16" s="134"/>
      <c r="M16" s="136" t="s">
        <v>49</v>
      </c>
      <c r="N16" s="134"/>
      <c r="O16" s="137"/>
    </row>
    <row r="17" spans="1:15" s="17" customFormat="1" ht="16.5" customHeight="1" thickBot="1">
      <c r="A17" s="45"/>
      <c r="B17" s="138" t="s">
        <v>108</v>
      </c>
      <c r="C17" s="139"/>
      <c r="D17" s="139"/>
      <c r="E17" s="139"/>
      <c r="F17" s="139"/>
      <c r="G17" s="139"/>
      <c r="H17" s="139"/>
      <c r="I17" s="139"/>
      <c r="J17" s="139"/>
      <c r="K17" s="139"/>
      <c r="L17" s="139"/>
      <c r="M17" s="139"/>
      <c r="N17" s="139"/>
      <c r="O17" s="140"/>
    </row>
    <row r="18" spans="1:15" ht="57" customHeight="1">
      <c r="A18" s="1" t="s">
        <v>51</v>
      </c>
      <c r="B18" s="141" t="s">
        <v>18</v>
      </c>
      <c r="C18" s="142"/>
      <c r="D18" s="142"/>
      <c r="E18" s="143"/>
      <c r="F18" s="32">
        <v>25</v>
      </c>
      <c r="G18" s="32">
        <v>1</v>
      </c>
      <c r="H18" s="144"/>
      <c r="I18" s="144"/>
      <c r="J18" s="144"/>
      <c r="K18" s="144"/>
      <c r="L18" s="144"/>
      <c r="M18" s="145" t="s">
        <v>107</v>
      </c>
      <c r="N18" s="146"/>
      <c r="O18" s="147"/>
    </row>
    <row r="19" spans="1:15" ht="15.75" customHeight="1" thickBot="1">
      <c r="B19" s="121" t="s">
        <v>53</v>
      </c>
      <c r="C19" s="122"/>
      <c r="D19" s="122"/>
      <c r="E19" s="122"/>
      <c r="F19" s="18">
        <f>SUM(F18)</f>
        <v>25</v>
      </c>
      <c r="G19" s="19">
        <f>SUM(G18)</f>
        <v>1</v>
      </c>
      <c r="H19" s="123"/>
      <c r="I19" s="123"/>
      <c r="J19" s="123"/>
      <c r="K19" s="123"/>
      <c r="L19" s="123"/>
      <c r="M19" s="123"/>
      <c r="N19" s="123"/>
      <c r="O19" s="124"/>
    </row>
    <row r="20" spans="1:15" ht="16.5" customHeight="1" thickBot="1">
      <c r="A20" s="45"/>
      <c r="B20" s="138" t="s">
        <v>106</v>
      </c>
      <c r="C20" s="139"/>
      <c r="D20" s="139"/>
      <c r="E20" s="139"/>
      <c r="F20" s="139"/>
      <c r="G20" s="139"/>
      <c r="H20" s="139"/>
      <c r="I20" s="139"/>
      <c r="J20" s="139"/>
      <c r="K20" s="139"/>
      <c r="L20" s="139"/>
      <c r="M20" s="139"/>
      <c r="N20" s="139"/>
      <c r="O20" s="140"/>
    </row>
    <row r="21" spans="1:15" ht="60.75" customHeight="1">
      <c r="A21" s="1" t="s">
        <v>55</v>
      </c>
      <c r="B21" s="155" t="s">
        <v>105</v>
      </c>
      <c r="C21" s="156"/>
      <c r="D21" s="156"/>
      <c r="E21" s="157"/>
      <c r="F21" s="20">
        <v>10</v>
      </c>
      <c r="G21" s="20">
        <v>1</v>
      </c>
      <c r="H21" s="151"/>
      <c r="I21" s="151"/>
      <c r="J21" s="151"/>
      <c r="K21" s="151"/>
      <c r="L21" s="151"/>
      <c r="M21" s="152" t="s">
        <v>104</v>
      </c>
      <c r="N21" s="153"/>
      <c r="O21" s="154"/>
    </row>
    <row r="22" spans="1:15" ht="16.5" customHeight="1" thickBot="1">
      <c r="B22" s="158" t="s">
        <v>53</v>
      </c>
      <c r="C22" s="159"/>
      <c r="D22" s="159"/>
      <c r="E22" s="159"/>
      <c r="F22" s="21">
        <f>SUM(F21)</f>
        <v>10</v>
      </c>
      <c r="G22" s="22">
        <f>SUM(G21)</f>
        <v>1</v>
      </c>
      <c r="H22" s="160"/>
      <c r="I22" s="160"/>
      <c r="J22" s="160"/>
      <c r="K22" s="160"/>
      <c r="L22" s="160"/>
      <c r="M22" s="160"/>
      <c r="N22" s="160"/>
      <c r="O22" s="161"/>
    </row>
    <row r="23" spans="1:15" ht="15.75" customHeight="1" thickBot="1">
      <c r="A23" s="45"/>
      <c r="B23" s="138" t="s">
        <v>58</v>
      </c>
      <c r="C23" s="139"/>
      <c r="D23" s="139"/>
      <c r="E23" s="139"/>
      <c r="F23" s="139"/>
      <c r="G23" s="139"/>
      <c r="H23" s="139"/>
      <c r="I23" s="139"/>
      <c r="J23" s="139"/>
      <c r="K23" s="139"/>
      <c r="L23" s="139"/>
      <c r="M23" s="139"/>
      <c r="N23" s="139"/>
      <c r="O23" s="140"/>
    </row>
    <row r="24" spans="1:15" ht="64.5" customHeight="1">
      <c r="A24" s="1" t="s">
        <v>59</v>
      </c>
      <c r="B24" s="155" t="s">
        <v>103</v>
      </c>
      <c r="C24" s="156"/>
      <c r="D24" s="156"/>
      <c r="E24" s="157"/>
      <c r="F24" s="20">
        <v>20</v>
      </c>
      <c r="G24" s="20">
        <v>1</v>
      </c>
      <c r="H24" s="151"/>
      <c r="I24" s="151"/>
      <c r="J24" s="151"/>
      <c r="K24" s="151"/>
      <c r="L24" s="151"/>
      <c r="M24" s="152" t="s">
        <v>102</v>
      </c>
      <c r="N24" s="153"/>
      <c r="O24" s="162"/>
    </row>
    <row r="25" spans="1:15" ht="64.5" customHeight="1">
      <c r="A25" s="1" t="s">
        <v>62</v>
      </c>
      <c r="B25" s="148" t="s">
        <v>101</v>
      </c>
      <c r="C25" s="149"/>
      <c r="D25" s="149"/>
      <c r="E25" s="150"/>
      <c r="F25" s="20">
        <v>15</v>
      </c>
      <c r="G25" s="20">
        <v>1</v>
      </c>
      <c r="H25" s="151"/>
      <c r="I25" s="151"/>
      <c r="J25" s="151"/>
      <c r="K25" s="151"/>
      <c r="L25" s="151"/>
      <c r="M25" s="152" t="s">
        <v>100</v>
      </c>
      <c r="N25" s="153"/>
      <c r="O25" s="154"/>
    </row>
    <row r="26" spans="1:15" ht="16.5" customHeight="1" thickBot="1">
      <c r="B26" s="158" t="s">
        <v>53</v>
      </c>
      <c r="C26" s="159"/>
      <c r="D26" s="159"/>
      <c r="E26" s="159"/>
      <c r="F26" s="21">
        <f>SUM(F24:F25)</f>
        <v>35</v>
      </c>
      <c r="G26" s="22">
        <f>SUM(G24:G25)</f>
        <v>2</v>
      </c>
      <c r="H26" s="160"/>
      <c r="I26" s="160"/>
      <c r="J26" s="160"/>
      <c r="K26" s="160"/>
      <c r="L26" s="160"/>
      <c r="M26" s="160"/>
      <c r="N26" s="160"/>
      <c r="O26" s="161"/>
    </row>
    <row r="27" spans="1:15" ht="17.25" customHeight="1" thickBot="1">
      <c r="B27" s="163" t="s">
        <v>99</v>
      </c>
      <c r="C27" s="164"/>
      <c r="D27" s="164"/>
      <c r="E27" s="164"/>
      <c r="F27" s="164"/>
      <c r="G27" s="164"/>
      <c r="H27" s="164"/>
      <c r="I27" s="164"/>
      <c r="J27" s="164"/>
      <c r="K27" s="164"/>
      <c r="L27" s="164"/>
      <c r="M27" s="164"/>
      <c r="N27" s="164"/>
      <c r="O27" s="165"/>
    </row>
    <row r="28" spans="1:15" ht="45" customHeight="1">
      <c r="A28" s="1" t="s">
        <v>83</v>
      </c>
      <c r="B28" s="155" t="s">
        <v>13</v>
      </c>
      <c r="C28" s="156"/>
      <c r="D28" s="156"/>
      <c r="E28" s="157"/>
      <c r="F28" s="20">
        <v>10</v>
      </c>
      <c r="G28" s="20">
        <v>1</v>
      </c>
      <c r="H28" s="151"/>
      <c r="I28" s="151"/>
      <c r="J28" s="151"/>
      <c r="K28" s="151"/>
      <c r="L28" s="151"/>
      <c r="M28" s="152" t="s">
        <v>98</v>
      </c>
      <c r="N28" s="153"/>
      <c r="O28" s="154"/>
    </row>
    <row r="29" spans="1:15" ht="86.25" customHeight="1">
      <c r="A29" s="1" t="s">
        <v>85</v>
      </c>
      <c r="B29" s="148" t="s">
        <v>12</v>
      </c>
      <c r="C29" s="149"/>
      <c r="D29" s="149"/>
      <c r="E29" s="150"/>
      <c r="F29" s="20">
        <v>10</v>
      </c>
      <c r="G29" s="20">
        <v>1</v>
      </c>
      <c r="H29" s="151"/>
      <c r="I29" s="151"/>
      <c r="J29" s="151"/>
      <c r="K29" s="151"/>
      <c r="L29" s="151"/>
      <c r="M29" s="152" t="s">
        <v>97</v>
      </c>
      <c r="N29" s="153"/>
      <c r="O29" s="154"/>
    </row>
    <row r="30" spans="1:15" ht="45" customHeight="1">
      <c r="A30" s="1" t="s">
        <v>88</v>
      </c>
      <c r="B30" s="148" t="s">
        <v>16</v>
      </c>
      <c r="C30" s="149"/>
      <c r="D30" s="149"/>
      <c r="E30" s="150"/>
      <c r="F30" s="20">
        <v>10</v>
      </c>
      <c r="G30" s="20">
        <v>1</v>
      </c>
      <c r="H30" s="151"/>
      <c r="I30" s="151"/>
      <c r="J30" s="151"/>
      <c r="K30" s="151"/>
      <c r="L30" s="151"/>
      <c r="M30" s="152" t="s">
        <v>96</v>
      </c>
      <c r="N30" s="153"/>
      <c r="O30" s="154"/>
    </row>
    <row r="31" spans="1:15" ht="16.5" customHeight="1" thickBot="1">
      <c r="B31" s="158" t="s">
        <v>53</v>
      </c>
      <c r="C31" s="159"/>
      <c r="D31" s="159"/>
      <c r="E31" s="159"/>
      <c r="F31" s="21">
        <f>SUM(F28:F30)</f>
        <v>30</v>
      </c>
      <c r="G31" s="22">
        <f>SUM(G28:G30)</f>
        <v>3</v>
      </c>
      <c r="H31" s="160"/>
      <c r="I31" s="160"/>
      <c r="J31" s="160"/>
      <c r="K31" s="160"/>
      <c r="L31" s="160"/>
      <c r="M31" s="160"/>
      <c r="N31" s="160"/>
      <c r="O31" s="161"/>
    </row>
    <row r="32" spans="1:15" ht="17.25" customHeight="1" thickBot="1">
      <c r="B32" s="163" t="s">
        <v>94</v>
      </c>
      <c r="C32" s="164"/>
      <c r="D32" s="164"/>
      <c r="E32" s="164"/>
      <c r="F32" s="164"/>
      <c r="G32" s="164"/>
      <c r="H32" s="164"/>
      <c r="I32" s="164"/>
      <c r="J32" s="164"/>
      <c r="K32" s="164"/>
      <c r="L32" s="164"/>
      <c r="M32" s="164"/>
      <c r="N32" s="164"/>
      <c r="O32" s="165"/>
    </row>
    <row r="33" spans="2:15" ht="67.5" customHeight="1">
      <c r="B33" s="167" t="s">
        <v>95</v>
      </c>
      <c r="C33" s="168"/>
      <c r="D33" s="168"/>
      <c r="E33" s="168"/>
      <c r="F33" s="46"/>
      <c r="G33" s="32">
        <v>0</v>
      </c>
      <c r="H33" s="169"/>
      <c r="I33" s="169"/>
      <c r="J33" s="169"/>
      <c r="K33" s="169"/>
      <c r="L33" s="169"/>
      <c r="M33" s="169"/>
      <c r="N33" s="169"/>
      <c r="O33" s="170"/>
    </row>
    <row r="34" spans="2:15" ht="15" thickBot="1">
      <c r="B34" s="158" t="s">
        <v>53</v>
      </c>
      <c r="C34" s="159"/>
      <c r="D34" s="159"/>
      <c r="E34" s="159"/>
      <c r="F34" s="23"/>
      <c r="G34" s="24">
        <f>SUM(G33)</f>
        <v>0</v>
      </c>
      <c r="H34" s="160"/>
      <c r="I34" s="160"/>
      <c r="J34" s="160"/>
      <c r="K34" s="160"/>
      <c r="L34" s="160"/>
      <c r="M34" s="160"/>
      <c r="N34" s="160"/>
      <c r="O34" s="161"/>
    </row>
  </sheetData>
  <mergeCells count="61">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H21:J21"/>
    <mergeCell ref="K21:L21"/>
    <mergeCell ref="M21:O21"/>
    <mergeCell ref="B22:E22"/>
    <mergeCell ref="H22:O22"/>
    <mergeCell ref="B18:E18"/>
    <mergeCell ref="H18:J18"/>
    <mergeCell ref="K18:L18"/>
    <mergeCell ref="M18:O18"/>
    <mergeCell ref="B14:O15"/>
    <mergeCell ref="B16:E16"/>
    <mergeCell ref="H16:J16"/>
    <mergeCell ref="K16:L16"/>
    <mergeCell ref="M16:O16"/>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7</vt:i4>
      </vt:variant>
    </vt:vector>
  </HeadingPairs>
  <TitlesOfParts>
    <vt:vector size="7" baseType="lpstr">
      <vt:lpstr>ATENA</vt:lpstr>
      <vt:lpstr>temp</vt:lpstr>
      <vt:lpstr>save</vt:lpstr>
      <vt:lpstr>dashboard</vt:lpstr>
      <vt:lpstr>NoteCC_Card</vt:lpstr>
      <vt:lpstr>RateCC_Card</vt:lpstr>
      <vt:lpstr>RateM_Card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2024-02-16T09:58:51Z</dcterms:modified>
</cp:coreProperties>
</file>