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10.69.1.21\disk1\20_調査相談G\01_調査チーム\□毎日更新表\98 Excel\PCR検査件数\R3.1月\"/>
    </mc:Choice>
  </mc:AlternateContent>
  <bookViews>
    <workbookView xWindow="0" yWindow="0" windowWidth="20490" windowHeight="7155" firstSheet="1" activeTab="1"/>
  </bookViews>
  <sheets>
    <sheet name="HP用検査表(月別）９.8まで" sheetId="2" state="hidden" r:id="rId1"/>
    <sheet name="HP用検査表（月別）" sheetId="3" r:id="rId2"/>
  </sheets>
  <definedNames>
    <definedName name="_xlnm._FilterDatabase" localSheetId="1" hidden="1">'HP用検査表（月別）'!$A$7:$I$46</definedName>
    <definedName name="_xlnm._FilterDatabase" localSheetId="0" hidden="1">'HP用検査表(月別）９.8まで'!$A$7:$I$54</definedName>
    <definedName name="_xlnm.Print_Area" localSheetId="1">'HP用検査表（月別）'!$A$1:$I$46</definedName>
    <definedName name="_xlnm.Print_Area" localSheetId="0">'HP用検査表(月別）９.8まで'!$A$1:$I$54</definedName>
    <definedName name="_xlnm.Print_Titles" localSheetId="1">'HP用検査表（月別）'!$4:$6</definedName>
    <definedName name="_xlnm.Print_Titles" localSheetId="0">'HP用検査表(月別）９.8まで'!$4:$6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4" i="3" l="1"/>
  <c r="H44" i="3"/>
  <c r="G44" i="3"/>
  <c r="E44" i="3"/>
  <c r="F43" i="3"/>
  <c r="F44" i="3"/>
  <c r="F42" i="3"/>
  <c r="D44" i="3" l="1"/>
  <c r="C44" i="3"/>
  <c r="F41" i="3" l="1"/>
  <c r="F38" i="3" l="1"/>
  <c r="F39" i="3"/>
  <c r="F40" i="3"/>
  <c r="F37" i="3" l="1"/>
  <c r="F36" i="3"/>
  <c r="F35" i="3"/>
  <c r="F34" i="3"/>
  <c r="F33" i="3"/>
  <c r="F32" i="3"/>
  <c r="F31" i="3"/>
  <c r="F30" i="3"/>
  <c r="F29" i="3"/>
  <c r="F28" i="3"/>
  <c r="F21" i="3" l="1"/>
  <c r="F22" i="3"/>
  <c r="F23" i="3"/>
  <c r="F24" i="3"/>
  <c r="F25" i="3"/>
  <c r="F26" i="3"/>
  <c r="F27" i="3"/>
  <c r="F20" i="3" l="1"/>
  <c r="F19" i="3"/>
  <c r="F18" i="3"/>
  <c r="F16" i="3" l="1"/>
  <c r="F13" i="3" l="1"/>
  <c r="F14" i="3"/>
  <c r="F15" i="3"/>
  <c r="F12" i="3" l="1"/>
  <c r="F11" i="3"/>
  <c r="F10" i="3"/>
  <c r="F9" i="3"/>
  <c r="F8" i="3"/>
  <c r="F7" i="3"/>
  <c r="D52" i="2" l="1"/>
  <c r="E52" i="2"/>
  <c r="F52" i="2"/>
  <c r="G52" i="2"/>
  <c r="H52" i="2"/>
  <c r="I52" i="2"/>
  <c r="C52" i="2"/>
  <c r="K54" i="2" l="1"/>
  <c r="F50" i="2" l="1"/>
  <c r="F48" i="2"/>
  <c r="F49" i="2" l="1"/>
  <c r="F47" i="2" l="1"/>
  <c r="F46" i="2" l="1"/>
  <c r="F45" i="2" l="1"/>
  <c r="F44" i="2" l="1"/>
  <c r="F43" i="2" l="1"/>
  <c r="F12" i="2" l="1"/>
  <c r="F11" i="2"/>
  <c r="F10" i="2"/>
  <c r="F9" i="2"/>
  <c r="F8" i="2"/>
  <c r="F7" i="2"/>
  <c r="F40" i="2"/>
  <c r="F42" i="2" l="1"/>
  <c r="F41" i="2" l="1"/>
  <c r="F39" i="2" l="1"/>
  <c r="F38" i="2" l="1"/>
  <c r="F37" i="2"/>
  <c r="F36" i="2" l="1"/>
  <c r="F35" i="2" l="1"/>
  <c r="F34" i="2" l="1"/>
  <c r="F31" i="2" l="1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33" i="2" l="1"/>
  <c r="F32" i="2"/>
</calcChain>
</file>

<file path=xl/sharedStrings.xml><?xml version="1.0" encoding="utf-8"?>
<sst xmlns="http://schemas.openxmlformats.org/spreadsheetml/2006/main" count="112" uniqueCount="52">
  <si>
    <t>金</t>
  </si>
  <si>
    <t>木</t>
  </si>
  <si>
    <t>水</t>
  </si>
  <si>
    <t>火</t>
  </si>
  <si>
    <t>月</t>
  </si>
  <si>
    <t>日</t>
  </si>
  <si>
    <t>土</t>
  </si>
  <si>
    <t>金</t>
    <rPh sb="0" eb="1">
      <t>キン</t>
    </rPh>
    <phoneticPr fontId="3"/>
  </si>
  <si>
    <t>木</t>
    <rPh sb="0" eb="1">
      <t>モク</t>
    </rPh>
    <phoneticPr fontId="3"/>
  </si>
  <si>
    <t>水</t>
    <rPh sb="0" eb="1">
      <t>スイ</t>
    </rPh>
    <phoneticPr fontId="3"/>
  </si>
  <si>
    <t>火</t>
    <rPh sb="0" eb="1">
      <t>ヒ</t>
    </rPh>
    <phoneticPr fontId="3"/>
  </si>
  <si>
    <t>木</t>
    <rPh sb="0" eb="1">
      <t>モク</t>
    </rPh>
    <phoneticPr fontId="2"/>
  </si>
  <si>
    <t>火</t>
    <rPh sb="0" eb="1">
      <t>カ</t>
    </rPh>
    <phoneticPr fontId="2"/>
  </si>
  <si>
    <t>月</t>
    <rPh sb="0" eb="1">
      <t>ゲツ</t>
    </rPh>
    <phoneticPr fontId="2"/>
  </si>
  <si>
    <t>日</t>
    <rPh sb="0" eb="1">
      <t>ニチ</t>
    </rPh>
    <phoneticPr fontId="3"/>
  </si>
  <si>
    <t>土</t>
    <rPh sb="0" eb="1">
      <t>ド</t>
    </rPh>
    <phoneticPr fontId="2"/>
  </si>
  <si>
    <t>日</t>
    <rPh sb="0" eb="1">
      <t>ニチ</t>
    </rPh>
    <phoneticPr fontId="2"/>
  </si>
  <si>
    <t>土</t>
    <rPh sb="0" eb="1">
      <t>ツチ</t>
    </rPh>
    <phoneticPr fontId="2"/>
  </si>
  <si>
    <t>2月</t>
    <rPh sb="1" eb="2">
      <t>ガツ</t>
    </rPh>
    <phoneticPr fontId="3"/>
  </si>
  <si>
    <t>うち陽性件数</t>
    <rPh sb="2" eb="4">
      <t>ヨウセイ</t>
    </rPh>
    <rPh sb="4" eb="6">
      <t>ケンスウ</t>
    </rPh>
    <phoneticPr fontId="2"/>
  </si>
  <si>
    <t>うち陽性件数※２</t>
    <phoneticPr fontId="2"/>
  </si>
  <si>
    <t>※１　医療機関における検査実施件数は厚生労働省：新型コロナウイルス感染症医療機関等情報支援システム（G-MIS）より把握したもの</t>
    <rPh sb="3" eb="5">
      <t>イリョウ</t>
    </rPh>
    <rPh sb="5" eb="7">
      <t>キカン</t>
    </rPh>
    <rPh sb="11" eb="13">
      <t>ケンサ</t>
    </rPh>
    <phoneticPr fontId="2"/>
  </si>
  <si>
    <t>※２　陽性件数には、再陽性の件数（１件）を含む</t>
    <rPh sb="18" eb="19">
      <t>ケン</t>
    </rPh>
    <phoneticPr fontId="2"/>
  </si>
  <si>
    <t>PCR検査件数
合計</t>
    <rPh sb="3" eb="5">
      <t>ケンサ</t>
    </rPh>
    <rPh sb="5" eb="7">
      <t>ケンスウ</t>
    </rPh>
    <rPh sb="8" eb="10">
      <t>ゴウケイ</t>
    </rPh>
    <phoneticPr fontId="2"/>
  </si>
  <si>
    <t>合計</t>
    <rPh sb="0" eb="2">
      <t>ゴウケイ</t>
    </rPh>
    <phoneticPr fontId="2"/>
  </si>
  <si>
    <t>PCR検査</t>
    <rPh sb="3" eb="5">
      <t>ケンサ</t>
    </rPh>
    <phoneticPr fontId="2"/>
  </si>
  <si>
    <t>抗原検査</t>
    <rPh sb="0" eb="2">
      <t>コウゲン</t>
    </rPh>
    <rPh sb="2" eb="4">
      <t>ケンサ</t>
    </rPh>
    <phoneticPr fontId="2"/>
  </si>
  <si>
    <t>4月</t>
    <rPh sb="1" eb="2">
      <t>ガツ</t>
    </rPh>
    <phoneticPr fontId="2"/>
  </si>
  <si>
    <t>5月</t>
    <rPh sb="1" eb="2">
      <t>ガツ</t>
    </rPh>
    <phoneticPr fontId="2"/>
  </si>
  <si>
    <t>6月</t>
    <rPh sb="1" eb="2">
      <t>ガツ</t>
    </rPh>
    <phoneticPr fontId="2"/>
  </si>
  <si>
    <t>7月</t>
    <rPh sb="1" eb="2">
      <t>ガツ</t>
    </rPh>
    <phoneticPr fontId="2"/>
  </si>
  <si>
    <t>3月</t>
    <rPh sb="1" eb="2">
      <t>ガツ</t>
    </rPh>
    <phoneticPr fontId="2"/>
  </si>
  <si>
    <t>実施日</t>
    <rPh sb="0" eb="3">
      <t>ジッシビ</t>
    </rPh>
    <phoneticPr fontId="2"/>
  </si>
  <si>
    <t>新型コロナウイルス感染症　検査実施件数</t>
    <phoneticPr fontId="2"/>
  </si>
  <si>
    <t>月</t>
    <rPh sb="0" eb="1">
      <t>ゲツ</t>
    </rPh>
    <phoneticPr fontId="2"/>
  </si>
  <si>
    <t>火</t>
    <rPh sb="0" eb="1">
      <t>ヒ</t>
    </rPh>
    <phoneticPr fontId="2"/>
  </si>
  <si>
    <t>水</t>
    <rPh sb="0" eb="1">
      <t>スイ</t>
    </rPh>
    <phoneticPr fontId="2"/>
  </si>
  <si>
    <t>帰国者・接触者外来／地域外来・検査ｾﾝﾀｰ（PCRｾﾝﾀｰ）における検査件数</t>
    <rPh sb="0" eb="3">
      <t>キコクシャ</t>
    </rPh>
    <rPh sb="4" eb="7">
      <t>セッショクシャ</t>
    </rPh>
    <rPh sb="7" eb="9">
      <t>ガイライ</t>
    </rPh>
    <rPh sb="10" eb="12">
      <t>チイキ</t>
    </rPh>
    <rPh sb="12" eb="14">
      <t>ガイライ</t>
    </rPh>
    <rPh sb="15" eb="17">
      <t>ケンサ</t>
    </rPh>
    <rPh sb="34" eb="36">
      <t>ケンサ</t>
    </rPh>
    <rPh sb="36" eb="38">
      <t>ケンスウ</t>
    </rPh>
    <phoneticPr fontId="2"/>
  </si>
  <si>
    <t>医療機関が実施する
検査件数※１</t>
    <rPh sb="0" eb="2">
      <t>イリョウ</t>
    </rPh>
    <rPh sb="2" eb="4">
      <t>キカン</t>
    </rPh>
    <rPh sb="5" eb="7">
      <t>ジッシ</t>
    </rPh>
    <rPh sb="10" eb="12">
      <t>ケンサ</t>
    </rPh>
    <rPh sb="12" eb="14">
      <t>ケンスウ</t>
    </rPh>
    <phoneticPr fontId="2"/>
  </si>
  <si>
    <t>医療機関が実施する
検査件数※１</t>
    <rPh sb="5" eb="7">
      <t>ジッシ</t>
    </rPh>
    <phoneticPr fontId="2"/>
  </si>
  <si>
    <t>（うち地域外来・検査ｾﾝﾀｰ（PCRｾﾝﾀｰ）検査件数(再掲)）</t>
    <rPh sb="23" eb="25">
      <t>ケンサ</t>
    </rPh>
    <rPh sb="25" eb="27">
      <t>ケンスウ</t>
    </rPh>
    <phoneticPr fontId="2"/>
  </si>
  <si>
    <t>金</t>
    <rPh sb="0" eb="1">
      <t>キン</t>
    </rPh>
    <phoneticPr fontId="2"/>
  </si>
  <si>
    <t>土</t>
    <rPh sb="0" eb="1">
      <t>ツチ</t>
    </rPh>
    <phoneticPr fontId="2"/>
  </si>
  <si>
    <t>（新潟市含む・令和2年9月7日（月）公表）</t>
    <rPh sb="16" eb="17">
      <t>ゲツ</t>
    </rPh>
    <phoneticPr fontId="2"/>
  </si>
  <si>
    <t>8月</t>
    <rPh sb="1" eb="2">
      <t>ガツ</t>
    </rPh>
    <phoneticPr fontId="2"/>
  </si>
  <si>
    <t>9月</t>
  </si>
  <si>
    <t>10月</t>
  </si>
  <si>
    <t>11月</t>
    <phoneticPr fontId="2"/>
  </si>
  <si>
    <t>12月</t>
    <phoneticPr fontId="2"/>
  </si>
  <si>
    <t>日</t>
    <rPh sb="0" eb="1">
      <t>ニチ</t>
    </rPh>
    <phoneticPr fontId="2"/>
  </si>
  <si>
    <t>月</t>
    <rPh sb="0" eb="1">
      <t>ツキ</t>
    </rPh>
    <phoneticPr fontId="2"/>
  </si>
  <si>
    <t>（新潟市含む・令和3年1月26日（火）公表）</t>
    <rPh sb="15" eb="16">
      <t>ニチ</t>
    </rPh>
    <rPh sb="17" eb="18">
      <t>ヒ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</si>
</sst>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\(0\)"/>
    <numFmt numFmtId="177" formatCode="0_);[Red]\(0\)"/>
    <numFmt numFmtId="178" formatCode="0_ "/>
    <numFmt numFmtId="179" formatCode="\(#,##0\)"/>
  </numFmts>
  <fonts count="24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  <font>
      <sz val="11"/>
      <color theme="1"/>
      <name val="游ゴシック"/>
      <family val="2"/>
      <scheme val="minor"/>
    </font>
    <font>
      <sz val="11"/>
      <color theme="1"/>
      <name val="游ゴシック"/>
      <family val="3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6">
    <xf numFmtId="0" fontId="0" fillId="0" borderId="0">
      <alignment vertical="center"/>
    </xf>
    <xf numFmtId="38" fontId="4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1" applyNumberFormat="0" applyFill="0" applyAlignment="0" applyProtection="0">
      <alignment vertical="center"/>
    </xf>
    <xf numFmtId="0" fontId="10" fillId="0" borderId="22" applyNumberFormat="0" applyFill="0" applyAlignment="0" applyProtection="0">
      <alignment vertical="center"/>
    </xf>
    <xf numFmtId="0" fontId="11" fillId="0" borderId="2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5" fillId="9" borderId="24" applyNumberFormat="0" applyAlignment="0" applyProtection="0">
      <alignment vertical="center"/>
    </xf>
    <xf numFmtId="0" fontId="16" fillId="10" borderId="25" applyNumberFormat="0" applyAlignment="0" applyProtection="0">
      <alignment vertical="center"/>
    </xf>
    <xf numFmtId="0" fontId="17" fillId="10" borderId="24" applyNumberFormat="0" applyAlignment="0" applyProtection="0">
      <alignment vertical="center"/>
    </xf>
    <xf numFmtId="0" fontId="18" fillId="0" borderId="26" applyNumberFormat="0" applyFill="0" applyAlignment="0" applyProtection="0">
      <alignment vertical="center"/>
    </xf>
    <xf numFmtId="0" fontId="19" fillId="11" borderId="27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" fillId="12" borderId="28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29" applyNumberFormat="0" applyFill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</cellStyleXfs>
  <cellXfs count="90">
    <xf numFmtId="0" fontId="0" fillId="0" borderId="0" xfId="0">
      <alignment vertical="center"/>
    </xf>
    <xf numFmtId="0" fontId="5" fillId="0" borderId="0" xfId="2" applyFont="1">
      <alignment vertical="center"/>
    </xf>
    <xf numFmtId="56" fontId="5" fillId="2" borderId="1" xfId="2" applyNumberFormat="1" applyFont="1" applyFill="1" applyBorder="1" applyAlignment="1">
      <alignment horizontal="center" vertical="center"/>
    </xf>
    <xf numFmtId="56" fontId="5" fillId="0" borderId="1" xfId="2" applyNumberFormat="1" applyFont="1" applyFill="1" applyBorder="1" applyAlignment="1">
      <alignment horizontal="center" vertical="center"/>
    </xf>
    <xf numFmtId="177" fontId="5" fillId="0" borderId="1" xfId="2" applyNumberFormat="1" applyFont="1" applyFill="1" applyBorder="1" applyAlignment="1">
      <alignment horizontal="center" vertical="center"/>
    </xf>
    <xf numFmtId="177" fontId="5" fillId="2" borderId="1" xfId="2" applyNumberFormat="1" applyFont="1" applyFill="1" applyBorder="1" applyAlignment="1">
      <alignment horizontal="center" vertical="center"/>
    </xf>
    <xf numFmtId="177" fontId="5" fillId="0" borderId="2" xfId="3" applyNumberFormat="1" applyFont="1" applyFill="1" applyBorder="1" applyAlignment="1">
      <alignment horizontal="center" vertical="center"/>
    </xf>
    <xf numFmtId="177" fontId="5" fillId="2" borderId="2" xfId="3" applyNumberFormat="1" applyFont="1" applyFill="1" applyBorder="1" applyAlignment="1">
      <alignment horizontal="center" vertical="center"/>
    </xf>
    <xf numFmtId="56" fontId="5" fillId="2" borderId="2" xfId="2" applyNumberFormat="1" applyFont="1" applyFill="1" applyBorder="1" applyAlignment="1">
      <alignment horizontal="center" vertical="center"/>
    </xf>
    <xf numFmtId="56" fontId="5" fillId="0" borderId="2" xfId="2" applyNumberFormat="1" applyFont="1" applyFill="1" applyBorder="1" applyAlignment="1">
      <alignment horizontal="center" vertical="center"/>
    </xf>
    <xf numFmtId="56" fontId="5" fillId="3" borderId="1" xfId="2" applyNumberFormat="1" applyFont="1" applyFill="1" applyBorder="1" applyAlignment="1">
      <alignment horizontal="center" vertical="center"/>
    </xf>
    <xf numFmtId="177" fontId="5" fillId="3" borderId="2" xfId="3" applyNumberFormat="1" applyFont="1" applyFill="1" applyBorder="1" applyAlignment="1">
      <alignment horizontal="center" vertical="center"/>
    </xf>
    <xf numFmtId="0" fontId="5" fillId="0" borderId="0" xfId="2" applyFont="1" applyAlignment="1">
      <alignment horizontal="center" vertical="center"/>
    </xf>
    <xf numFmtId="177" fontId="5" fillId="3" borderId="1" xfId="2" applyNumberFormat="1" applyFont="1" applyFill="1" applyBorder="1" applyAlignment="1">
      <alignment horizontal="center" vertical="center"/>
    </xf>
    <xf numFmtId="56" fontId="5" fillId="0" borderId="5" xfId="2" applyNumberFormat="1" applyFont="1" applyFill="1" applyBorder="1" applyAlignment="1">
      <alignment vertical="center"/>
    </xf>
    <xf numFmtId="0" fontId="5" fillId="4" borderId="3" xfId="2" applyFont="1" applyFill="1" applyBorder="1" applyAlignment="1">
      <alignment horizontal="centerContinuous" vertical="center"/>
    </xf>
    <xf numFmtId="0" fontId="5" fillId="4" borderId="4" xfId="2" applyFont="1" applyFill="1" applyBorder="1" applyAlignment="1">
      <alignment horizontal="centerContinuous" vertical="center"/>
    </xf>
    <xf numFmtId="0" fontId="5" fillId="4" borderId="2" xfId="2" applyFont="1" applyFill="1" applyBorder="1" applyAlignment="1">
      <alignment horizontal="centerContinuous" vertical="center"/>
    </xf>
    <xf numFmtId="38" fontId="5" fillId="0" borderId="3" xfId="1" applyFont="1" applyFill="1" applyBorder="1" applyAlignment="1">
      <alignment horizontal="center" vertical="center"/>
    </xf>
    <xf numFmtId="56" fontId="5" fillId="0" borderId="11" xfId="2" applyNumberFormat="1" applyFont="1" applyFill="1" applyBorder="1" applyAlignment="1">
      <alignment vertical="center"/>
    </xf>
    <xf numFmtId="38" fontId="5" fillId="0" borderId="2" xfId="1" applyFont="1" applyFill="1" applyBorder="1" applyAlignment="1">
      <alignment horizontal="center" vertical="center"/>
    </xf>
    <xf numFmtId="178" fontId="5" fillId="0" borderId="6" xfId="2" applyNumberFormat="1" applyFont="1" applyFill="1" applyBorder="1" applyAlignment="1">
      <alignment horizontal="right" vertical="center"/>
    </xf>
    <xf numFmtId="38" fontId="5" fillId="0" borderId="10" xfId="1" applyFont="1" applyFill="1" applyBorder="1" applyAlignment="1">
      <alignment horizontal="right" vertical="center"/>
    </xf>
    <xf numFmtId="178" fontId="5" fillId="2" borderId="3" xfId="2" applyNumberFormat="1" applyFont="1" applyFill="1" applyBorder="1" applyAlignment="1">
      <alignment horizontal="right" vertical="center"/>
    </xf>
    <xf numFmtId="178" fontId="5" fillId="0" borderId="3" xfId="2" applyNumberFormat="1" applyFont="1" applyFill="1" applyBorder="1" applyAlignment="1">
      <alignment horizontal="right" vertical="center"/>
    </xf>
    <xf numFmtId="178" fontId="5" fillId="3" borderId="3" xfId="2" applyNumberFormat="1" applyFont="1" applyFill="1" applyBorder="1" applyAlignment="1">
      <alignment horizontal="right" vertical="center"/>
    </xf>
    <xf numFmtId="38" fontId="5" fillId="0" borderId="3" xfId="1" applyFont="1" applyFill="1" applyBorder="1" applyAlignment="1">
      <alignment horizontal="right" vertical="center"/>
    </xf>
    <xf numFmtId="176" fontId="5" fillId="0" borderId="5" xfId="3" applyNumberFormat="1" applyFont="1" applyFill="1" applyBorder="1" applyAlignment="1">
      <alignment horizontal="left" vertical="center"/>
    </xf>
    <xf numFmtId="179" fontId="5" fillId="0" borderId="11" xfId="3" applyNumberFormat="1" applyFont="1" applyFill="1" applyBorder="1" applyAlignment="1">
      <alignment horizontal="left" vertical="center"/>
    </xf>
    <xf numFmtId="176" fontId="5" fillId="2" borderId="2" xfId="3" applyNumberFormat="1" applyFont="1" applyFill="1" applyBorder="1" applyAlignment="1">
      <alignment horizontal="left" vertical="center"/>
    </xf>
    <xf numFmtId="176" fontId="5" fillId="0" borderId="2" xfId="3" applyNumberFormat="1" applyFont="1" applyFill="1" applyBorder="1" applyAlignment="1">
      <alignment horizontal="left" vertical="center"/>
    </xf>
    <xf numFmtId="176" fontId="5" fillId="3" borderId="2" xfId="3" applyNumberFormat="1" applyFont="1" applyFill="1" applyBorder="1" applyAlignment="1">
      <alignment horizontal="left" vertical="center"/>
    </xf>
    <xf numFmtId="56" fontId="5" fillId="0" borderId="6" xfId="2" applyNumberFormat="1" applyFont="1" applyFill="1" applyBorder="1" applyAlignment="1">
      <alignment horizontal="right" vertical="center"/>
    </xf>
    <xf numFmtId="56" fontId="5" fillId="0" borderId="10" xfId="2" applyNumberFormat="1" applyFont="1" applyFill="1" applyBorder="1" applyAlignment="1">
      <alignment horizontal="right" vertical="center"/>
    </xf>
    <xf numFmtId="0" fontId="6" fillId="0" borderId="12" xfId="2" applyFont="1" applyBorder="1" applyAlignment="1">
      <alignment vertical="center"/>
    </xf>
    <xf numFmtId="0" fontId="5" fillId="4" borderId="14" xfId="2" applyFont="1" applyFill="1" applyBorder="1" applyAlignment="1">
      <alignment vertical="center" wrapText="1"/>
    </xf>
    <xf numFmtId="0" fontId="5" fillId="4" borderId="7" xfId="2" applyFont="1" applyFill="1" applyBorder="1" applyAlignment="1">
      <alignment vertical="center" wrapText="1"/>
    </xf>
    <xf numFmtId="177" fontId="5" fillId="0" borderId="3" xfId="2" applyNumberFormat="1" applyFont="1" applyFill="1" applyBorder="1" applyAlignment="1">
      <alignment horizontal="center" vertical="center"/>
    </xf>
    <xf numFmtId="177" fontId="5" fillId="0" borderId="1" xfId="3" applyNumberFormat="1" applyFont="1" applyFill="1" applyBorder="1" applyAlignment="1">
      <alignment horizontal="center" vertical="center"/>
    </xf>
    <xf numFmtId="177" fontId="5" fillId="0" borderId="3" xfId="3" applyNumberFormat="1" applyFont="1" applyFill="1" applyBorder="1" applyAlignment="1">
      <alignment horizontal="center" vertical="center"/>
    </xf>
    <xf numFmtId="38" fontId="5" fillId="0" borderId="3" xfId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center" vertical="center"/>
    </xf>
    <xf numFmtId="0" fontId="0" fillId="0" borderId="19" xfId="0" applyNumberFormat="1" applyBorder="1" applyAlignment="1">
      <alignment horizontal="center" vertical="center"/>
    </xf>
    <xf numFmtId="56" fontId="5" fillId="5" borderId="1" xfId="2" applyNumberFormat="1" applyFont="1" applyFill="1" applyBorder="1" applyAlignment="1">
      <alignment horizontal="center" vertical="center"/>
    </xf>
    <xf numFmtId="56" fontId="5" fillId="5" borderId="2" xfId="2" applyNumberFormat="1" applyFont="1" applyFill="1" applyBorder="1" applyAlignment="1">
      <alignment horizontal="center" vertical="center"/>
    </xf>
    <xf numFmtId="178" fontId="5" fillId="5" borderId="3" xfId="2" applyNumberFormat="1" applyFont="1" applyFill="1" applyBorder="1" applyAlignment="1">
      <alignment horizontal="right" vertical="center"/>
    </xf>
    <xf numFmtId="176" fontId="5" fillId="5" borderId="4" xfId="3" applyNumberFormat="1" applyFont="1" applyFill="1" applyBorder="1" applyAlignment="1">
      <alignment horizontal="left" vertical="center"/>
    </xf>
    <xf numFmtId="0" fontId="0" fillId="5" borderId="10" xfId="0" applyNumberFormat="1" applyFill="1" applyBorder="1" applyAlignment="1">
      <alignment horizontal="center" vertical="center"/>
    </xf>
    <xf numFmtId="177" fontId="5" fillId="5" borderId="1" xfId="3" applyNumberFormat="1" applyFont="1" applyFill="1" applyBorder="1" applyAlignment="1">
      <alignment horizontal="center" vertical="center"/>
    </xf>
    <xf numFmtId="177" fontId="5" fillId="5" borderId="3" xfId="2" applyNumberFormat="1" applyFont="1" applyFill="1" applyBorder="1" applyAlignment="1">
      <alignment horizontal="center" vertical="center"/>
    </xf>
    <xf numFmtId="177" fontId="5" fillId="5" borderId="3" xfId="3" applyNumberFormat="1" applyFont="1" applyFill="1" applyBorder="1" applyAlignment="1">
      <alignment horizontal="center" vertical="center"/>
    </xf>
    <xf numFmtId="176" fontId="5" fillId="0" borderId="4" xfId="3" applyNumberFormat="1" applyFont="1" applyFill="1" applyBorder="1" applyAlignment="1">
      <alignment horizontal="left" vertical="center"/>
    </xf>
    <xf numFmtId="0" fontId="0" fillId="0" borderId="10" xfId="0" applyNumberFormat="1" applyFill="1" applyBorder="1" applyAlignment="1">
      <alignment horizontal="center" vertical="center"/>
    </xf>
    <xf numFmtId="177" fontId="5" fillId="0" borderId="0" xfId="2" applyNumberFormat="1" applyFont="1">
      <alignment vertical="center"/>
    </xf>
    <xf numFmtId="38" fontId="5" fillId="0" borderId="2" xfId="1" applyFont="1" applyFill="1" applyBorder="1" applyAlignment="1">
      <alignment vertical="center"/>
    </xf>
    <xf numFmtId="38" fontId="5" fillId="0" borderId="3" xfId="1" applyFont="1" applyFill="1" applyBorder="1" applyAlignment="1">
      <alignment vertical="center"/>
    </xf>
    <xf numFmtId="38" fontId="5" fillId="0" borderId="19" xfId="1" applyFont="1" applyFill="1" applyBorder="1" applyAlignment="1">
      <alignment vertical="center"/>
    </xf>
    <xf numFmtId="38" fontId="5" fillId="0" borderId="1" xfId="1" applyFont="1" applyFill="1" applyBorder="1" applyAlignment="1">
      <alignment vertical="center"/>
    </xf>
    <xf numFmtId="38" fontId="5" fillId="0" borderId="20" xfId="1" applyFont="1" applyFill="1" applyBorder="1" applyAlignment="1">
      <alignment vertical="center"/>
    </xf>
    <xf numFmtId="38" fontId="5" fillId="5" borderId="1" xfId="1" applyFont="1" applyFill="1" applyBorder="1" applyAlignment="1">
      <alignment vertical="center"/>
    </xf>
    <xf numFmtId="0" fontId="7" fillId="0" borderId="0" xfId="2" applyFont="1">
      <alignment vertical="center"/>
    </xf>
    <xf numFmtId="38" fontId="0" fillId="0" borderId="1" xfId="1" applyFont="1" applyBorder="1">
      <alignment vertical="center"/>
    </xf>
    <xf numFmtId="0" fontId="0" fillId="5" borderId="3" xfId="0" applyNumberFormat="1" applyFill="1" applyBorder="1">
      <alignment vertical="center"/>
    </xf>
    <xf numFmtId="56" fontId="5" fillId="0" borderId="3" xfId="2" applyNumberFormat="1" applyFont="1" applyFill="1" applyBorder="1" applyAlignment="1">
      <alignment horizontal="right" vertical="center"/>
    </xf>
    <xf numFmtId="56" fontId="5" fillId="0" borderId="2" xfId="2" applyNumberFormat="1" applyFont="1" applyFill="1" applyBorder="1" applyAlignment="1">
      <alignment vertical="center"/>
    </xf>
    <xf numFmtId="56" fontId="5" fillId="0" borderId="3" xfId="2" applyNumberFormat="1" applyFont="1" applyFill="1" applyBorder="1" applyAlignment="1">
      <alignment horizontal="center" vertical="center"/>
    </xf>
    <xf numFmtId="0" fontId="0" fillId="5" borderId="1" xfId="0" applyFill="1" applyBorder="1">
      <alignment vertical="center"/>
    </xf>
    <xf numFmtId="38" fontId="5" fillId="5" borderId="3" xfId="1" applyFont="1" applyFill="1" applyBorder="1" applyAlignment="1">
      <alignment vertical="center"/>
    </xf>
    <xf numFmtId="56" fontId="5" fillId="5" borderId="3" xfId="2" applyNumberFormat="1" applyFont="1" applyFill="1" applyBorder="1" applyAlignment="1">
      <alignment horizontal="center" vertical="center"/>
    </xf>
    <xf numFmtId="0" fontId="0" fillId="0" borderId="1" xfId="0" applyFill="1" applyBorder="1">
      <alignment vertical="center"/>
    </xf>
    <xf numFmtId="0" fontId="0" fillId="0" borderId="3" xfId="0" applyNumberFormat="1" applyFill="1" applyBorder="1">
      <alignment vertical="center"/>
    </xf>
    <xf numFmtId="38" fontId="5" fillId="0" borderId="1" xfId="1" applyFont="1" applyFill="1" applyBorder="1" applyAlignment="1">
      <alignment vertical="center"/>
    </xf>
    <xf numFmtId="0" fontId="0" fillId="3" borderId="1" xfId="0" applyFill="1" applyBorder="1">
      <alignment vertical="center"/>
    </xf>
    <xf numFmtId="0" fontId="0" fillId="3" borderId="3" xfId="0" applyNumberFormat="1" applyFill="1" applyBorder="1">
      <alignment vertical="center"/>
    </xf>
    <xf numFmtId="38" fontId="5" fillId="3" borderId="1" xfId="1" applyFont="1" applyFill="1" applyBorder="1" applyAlignment="1">
      <alignment vertical="center"/>
    </xf>
    <xf numFmtId="38" fontId="5" fillId="0" borderId="0" xfId="2" applyNumberFormat="1" applyFont="1">
      <alignment vertical="center"/>
    </xf>
    <xf numFmtId="0" fontId="5" fillId="0" borderId="3" xfId="2" applyFont="1" applyFill="1" applyBorder="1" applyAlignment="1">
      <alignment horizontal="center" vertical="center"/>
    </xf>
    <xf numFmtId="0" fontId="5" fillId="0" borderId="2" xfId="2" applyFont="1" applyFill="1" applyBorder="1" applyAlignment="1">
      <alignment horizontal="center" vertical="center"/>
    </xf>
    <xf numFmtId="0" fontId="0" fillId="4" borderId="13" xfId="2" applyFont="1" applyFill="1" applyBorder="1" applyAlignment="1">
      <alignment horizontal="center" vertical="center"/>
    </xf>
    <xf numFmtId="0" fontId="1" fillId="4" borderId="14" xfId="2" applyFont="1" applyFill="1" applyBorder="1" applyAlignment="1">
      <alignment horizontal="center" vertical="center"/>
    </xf>
    <xf numFmtId="0" fontId="0" fillId="4" borderId="17" xfId="2" applyFont="1" applyFill="1" applyBorder="1" applyAlignment="1">
      <alignment horizontal="center" vertical="center"/>
    </xf>
    <xf numFmtId="0" fontId="1" fillId="4" borderId="18" xfId="2" applyFont="1" applyFill="1" applyBorder="1" applyAlignment="1">
      <alignment horizontal="center" vertical="center"/>
    </xf>
    <xf numFmtId="0" fontId="1" fillId="4" borderId="15" xfId="2" applyFont="1" applyFill="1" applyBorder="1" applyAlignment="1">
      <alignment horizontal="center" vertical="center"/>
    </xf>
    <xf numFmtId="0" fontId="1" fillId="4" borderId="16" xfId="2" applyFont="1" applyFill="1" applyBorder="1" applyAlignment="1">
      <alignment horizontal="center" vertical="center"/>
    </xf>
    <xf numFmtId="0" fontId="6" fillId="0" borderId="0" xfId="2" applyFont="1" applyAlignment="1">
      <alignment horizontal="center" vertical="center"/>
    </xf>
    <xf numFmtId="0" fontId="6" fillId="0" borderId="0" xfId="2" applyFont="1" applyBorder="1" applyAlignment="1">
      <alignment horizontal="center" vertical="center"/>
    </xf>
    <xf numFmtId="0" fontId="5" fillId="4" borderId="8" xfId="2" applyFont="1" applyFill="1" applyBorder="1" applyAlignment="1">
      <alignment horizontal="center" vertical="center" wrapText="1"/>
    </xf>
    <xf numFmtId="0" fontId="5" fillId="4" borderId="9" xfId="2" applyFont="1" applyFill="1" applyBorder="1" applyAlignment="1">
      <alignment horizontal="center" vertical="center" wrapText="1"/>
    </xf>
    <xf numFmtId="0" fontId="5" fillId="4" borderId="13" xfId="2" applyFont="1" applyFill="1" applyBorder="1" applyAlignment="1">
      <alignment horizontal="center" vertical="center" wrapText="1"/>
    </xf>
    <xf numFmtId="0" fontId="5" fillId="4" borderId="15" xfId="2" applyFont="1" applyFill="1" applyBorder="1" applyAlignment="1">
      <alignment horizontal="center" vertical="center" wrapText="1"/>
    </xf>
  </cellXfs>
  <cellStyles count="46">
    <cellStyle name="20% - アクセント 1" xfId="23" builtinId="30" customBuiltin="1"/>
    <cellStyle name="20% - アクセント 2" xfId="27" builtinId="34" customBuiltin="1"/>
    <cellStyle name="20% - アクセント 3" xfId="31" builtinId="38" customBuiltin="1"/>
    <cellStyle name="20% - アクセント 4" xfId="35" builtinId="42" customBuiltin="1"/>
    <cellStyle name="20% - アクセント 5" xfId="39" builtinId="46" customBuiltin="1"/>
    <cellStyle name="20% - アクセント 6" xfId="43" builtinId="50" customBuiltin="1"/>
    <cellStyle name="40% - アクセント 1" xfId="24" builtinId="31" customBuiltin="1"/>
    <cellStyle name="40% - アクセント 2" xfId="28" builtinId="35" customBuiltin="1"/>
    <cellStyle name="40% - アクセント 3" xfId="32" builtinId="39" customBuiltin="1"/>
    <cellStyle name="40% - アクセント 4" xfId="36" builtinId="43" customBuiltin="1"/>
    <cellStyle name="40% - アクセント 5" xfId="40" builtinId="47" customBuiltin="1"/>
    <cellStyle name="40% - アクセント 6" xfId="44" builtinId="51" customBuiltin="1"/>
    <cellStyle name="60% - アクセント 1" xfId="25" builtinId="32" customBuiltin="1"/>
    <cellStyle name="60% - アクセント 2" xfId="29" builtinId="36" customBuiltin="1"/>
    <cellStyle name="60% - アクセント 3" xfId="33" builtinId="40" customBuiltin="1"/>
    <cellStyle name="60% - アクセント 4" xfId="37" builtinId="44" customBuiltin="1"/>
    <cellStyle name="60% - アクセント 5" xfId="41" builtinId="48" customBuiltin="1"/>
    <cellStyle name="60% - アクセント 6" xfId="45" builtinId="52" customBuiltin="1"/>
    <cellStyle name="アクセント 1" xfId="22" builtinId="29" customBuiltin="1"/>
    <cellStyle name="アクセント 2" xfId="26" builtinId="33" customBuiltin="1"/>
    <cellStyle name="アクセント 3" xfId="30" builtinId="37" customBuiltin="1"/>
    <cellStyle name="アクセント 4" xfId="34" builtinId="41" customBuiltin="1"/>
    <cellStyle name="アクセント 5" xfId="38" builtinId="45" customBuiltin="1"/>
    <cellStyle name="アクセント 6" xfId="42" builtinId="49" customBuiltin="1"/>
    <cellStyle name="タイトル" xfId="5" builtinId="15" customBuiltin="1"/>
    <cellStyle name="チェック セル" xfId="17" builtinId="23" customBuiltin="1"/>
    <cellStyle name="どちらでもない" xfId="12" builtinId="28" customBuiltin="1"/>
    <cellStyle name="メモ" xfId="19" builtinId="10" customBuiltin="1"/>
    <cellStyle name="リンク セル" xfId="16" builtinId="24" customBuiltin="1"/>
    <cellStyle name="悪い" xfId="11" builtinId="27" customBuiltin="1"/>
    <cellStyle name="計算" xfId="15" builtinId="22" customBuiltin="1"/>
    <cellStyle name="警告文" xfId="18" builtinId="11" customBuiltin="1"/>
    <cellStyle name="桁区切り" xfId="1" builtinId="6"/>
    <cellStyle name="見出し 1" xfId="6" builtinId="16" customBuiltin="1"/>
    <cellStyle name="見出し 2" xfId="7" builtinId="17" customBuiltin="1"/>
    <cellStyle name="見出し 3" xfId="8" builtinId="18" customBuiltin="1"/>
    <cellStyle name="見出し 4" xfId="9" builtinId="19" customBuiltin="1"/>
    <cellStyle name="集計" xfId="21" builtinId="25" customBuiltin="1"/>
    <cellStyle name="出力" xfId="14" builtinId="21" customBuiltin="1"/>
    <cellStyle name="説明文" xfId="20" builtinId="53" customBuiltin="1"/>
    <cellStyle name="入力" xfId="13" builtinId="20" customBuiltin="1"/>
    <cellStyle name="標準" xfId="0" builtinId="0"/>
    <cellStyle name="標準 2" xfId="2"/>
    <cellStyle name="標準 2 2" xfId="3"/>
    <cellStyle name="標準 2 2 2" xfId="4"/>
    <cellStyle name="良い" xfId="10" builtinId="26" customBuiltin="1"/>
  </cellStyles>
  <dxfs count="0"/>
  <tableStyles count="0" defaultTableStyle="TableStyleMedium2" defaultPivotStyle="PivotStyleLight16"/>
  <colors>
    <mruColors>
      <color rgb="FFF8CB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4"/>
  <sheetViews>
    <sheetView view="pageBreakPreview" zoomScaleNormal="100" zoomScaleSheetLayoutView="100" workbookViewId="0">
      <pane xSplit="2" ySplit="6" topLeftCell="C49" activePane="bottomRight" state="frozen"/>
      <selection pane="topRight" activeCell="D1" sqref="D1"/>
      <selection pane="bottomLeft" activeCell="A3" sqref="A3"/>
      <selection pane="bottomRight" activeCell="C52" sqref="C52"/>
    </sheetView>
  </sheetViews>
  <sheetFormatPr defaultRowHeight="18.75" x14ac:dyDescent="0.4"/>
  <cols>
    <col min="1" max="1" width="9.375" style="1" customWidth="1"/>
    <col min="2" max="2" width="5.125" style="1" customWidth="1"/>
    <col min="3" max="4" width="21.875" style="12" customWidth="1"/>
    <col min="5" max="6" width="17.625" style="12" customWidth="1"/>
    <col min="7" max="9" width="17.625" style="1" customWidth="1"/>
    <col min="10" max="16384" width="9" style="1"/>
  </cols>
  <sheetData>
    <row r="1" spans="1:9" ht="24" x14ac:dyDescent="0.4">
      <c r="A1" s="84" t="s">
        <v>33</v>
      </c>
      <c r="B1" s="84"/>
      <c r="C1" s="84"/>
      <c r="D1" s="84"/>
      <c r="E1" s="84"/>
      <c r="F1" s="84"/>
      <c r="G1" s="84"/>
      <c r="H1" s="84"/>
      <c r="I1" s="84"/>
    </row>
    <row r="2" spans="1:9" ht="24" x14ac:dyDescent="0.4">
      <c r="A2" s="85" t="s">
        <v>43</v>
      </c>
      <c r="B2" s="85"/>
      <c r="C2" s="85"/>
      <c r="D2" s="85"/>
      <c r="E2" s="85"/>
      <c r="F2" s="85"/>
      <c r="G2" s="85"/>
      <c r="H2" s="85"/>
      <c r="I2" s="85"/>
    </row>
    <row r="3" spans="1:9" ht="24" x14ac:dyDescent="0.4">
      <c r="A3" s="34"/>
      <c r="B3" s="34"/>
      <c r="C3" s="34"/>
      <c r="D3" s="34"/>
      <c r="E3" s="34"/>
      <c r="F3" s="34"/>
      <c r="G3" s="34"/>
      <c r="H3" s="34"/>
      <c r="I3" s="34"/>
    </row>
    <row r="4" spans="1:9" ht="24.75" customHeight="1" x14ac:dyDescent="0.4">
      <c r="A4" s="78" t="s">
        <v>32</v>
      </c>
      <c r="B4" s="79"/>
      <c r="C4" s="15" t="s">
        <v>25</v>
      </c>
      <c r="D4" s="16"/>
      <c r="E4" s="16"/>
      <c r="F4" s="17"/>
      <c r="G4" s="15"/>
      <c r="H4" s="15" t="s">
        <v>26</v>
      </c>
      <c r="I4" s="17"/>
    </row>
    <row r="5" spans="1:9" ht="19.5" customHeight="1" x14ac:dyDescent="0.4">
      <c r="A5" s="80"/>
      <c r="B5" s="81"/>
      <c r="C5" s="88" t="s">
        <v>37</v>
      </c>
      <c r="D5" s="35"/>
      <c r="E5" s="86" t="s">
        <v>38</v>
      </c>
      <c r="F5" s="86" t="s">
        <v>23</v>
      </c>
      <c r="G5" s="86" t="s">
        <v>20</v>
      </c>
      <c r="H5" s="86" t="s">
        <v>39</v>
      </c>
      <c r="I5" s="86" t="s">
        <v>19</v>
      </c>
    </row>
    <row r="6" spans="1:9" ht="91.5" customHeight="1" thickBot="1" x14ac:dyDescent="0.45">
      <c r="A6" s="82"/>
      <c r="B6" s="83"/>
      <c r="C6" s="89"/>
      <c r="D6" s="36" t="s">
        <v>40</v>
      </c>
      <c r="E6" s="87"/>
      <c r="F6" s="87"/>
      <c r="G6" s="87"/>
      <c r="H6" s="87"/>
      <c r="I6" s="87"/>
    </row>
    <row r="7" spans="1:9" ht="23.25" customHeight="1" thickTop="1" x14ac:dyDescent="0.4">
      <c r="A7" s="32" t="s">
        <v>18</v>
      </c>
      <c r="B7" s="14"/>
      <c r="C7" s="21">
        <v>82</v>
      </c>
      <c r="D7" s="27">
        <v>0</v>
      </c>
      <c r="E7" s="6"/>
      <c r="F7" s="6">
        <f t="shared" ref="F7:F12" si="0">C7+E7</f>
        <v>82</v>
      </c>
      <c r="G7" s="4">
        <v>1</v>
      </c>
      <c r="H7" s="6"/>
      <c r="I7" s="4"/>
    </row>
    <row r="8" spans="1:9" ht="23.25" customHeight="1" x14ac:dyDescent="0.4">
      <c r="A8" s="33" t="s">
        <v>31</v>
      </c>
      <c r="B8" s="19"/>
      <c r="C8" s="22">
        <v>1004</v>
      </c>
      <c r="D8" s="28">
        <v>0</v>
      </c>
      <c r="E8" s="6">
        <v>3</v>
      </c>
      <c r="F8" s="20">
        <f t="shared" si="0"/>
        <v>1007</v>
      </c>
      <c r="G8" s="4">
        <v>30</v>
      </c>
      <c r="H8" s="6"/>
      <c r="I8" s="4"/>
    </row>
    <row r="9" spans="1:9" ht="23.25" customHeight="1" x14ac:dyDescent="0.4">
      <c r="A9" s="33" t="s">
        <v>27</v>
      </c>
      <c r="B9" s="19"/>
      <c r="C9" s="22">
        <v>1817</v>
      </c>
      <c r="D9" s="28">
        <v>0</v>
      </c>
      <c r="E9" s="6">
        <v>404</v>
      </c>
      <c r="F9" s="20">
        <f t="shared" si="0"/>
        <v>2221</v>
      </c>
      <c r="G9" s="4">
        <v>45</v>
      </c>
      <c r="H9" s="6"/>
      <c r="I9" s="4"/>
    </row>
    <row r="10" spans="1:9" ht="23.25" customHeight="1" x14ac:dyDescent="0.4">
      <c r="A10" s="33" t="s">
        <v>28</v>
      </c>
      <c r="B10" s="19"/>
      <c r="C10" s="22">
        <v>1238</v>
      </c>
      <c r="D10" s="28">
        <v>25</v>
      </c>
      <c r="E10" s="6">
        <v>733</v>
      </c>
      <c r="F10" s="20">
        <f t="shared" si="0"/>
        <v>1971</v>
      </c>
      <c r="G10" s="4">
        <v>7</v>
      </c>
      <c r="H10" s="6"/>
      <c r="I10" s="4"/>
    </row>
    <row r="11" spans="1:9" ht="23.25" customHeight="1" x14ac:dyDescent="0.4">
      <c r="A11" s="33" t="s">
        <v>29</v>
      </c>
      <c r="B11" s="19"/>
      <c r="C11" s="22">
        <v>557</v>
      </c>
      <c r="D11" s="28">
        <v>236</v>
      </c>
      <c r="E11" s="6">
        <v>332</v>
      </c>
      <c r="F11" s="20">
        <f t="shared" si="0"/>
        <v>889</v>
      </c>
      <c r="G11" s="4">
        <v>1</v>
      </c>
      <c r="H11" s="6">
        <v>2</v>
      </c>
      <c r="I11" s="4">
        <v>0</v>
      </c>
    </row>
    <row r="12" spans="1:9" ht="23.25" customHeight="1" x14ac:dyDescent="0.4">
      <c r="A12" s="33" t="s">
        <v>30</v>
      </c>
      <c r="B12" s="19"/>
      <c r="C12" s="22">
        <v>1163</v>
      </c>
      <c r="D12" s="28">
        <v>413</v>
      </c>
      <c r="E12" s="6">
        <v>1084</v>
      </c>
      <c r="F12" s="20">
        <f t="shared" si="0"/>
        <v>2247</v>
      </c>
      <c r="G12" s="4">
        <v>25</v>
      </c>
      <c r="H12" s="6">
        <v>103</v>
      </c>
      <c r="I12" s="4">
        <v>2</v>
      </c>
    </row>
    <row r="13" spans="1:9" ht="23.25" customHeight="1" x14ac:dyDescent="0.4">
      <c r="A13" s="2">
        <v>44044</v>
      </c>
      <c r="B13" s="8" t="s">
        <v>15</v>
      </c>
      <c r="C13" s="23">
        <v>84</v>
      </c>
      <c r="D13" s="29">
        <v>22</v>
      </c>
      <c r="E13" s="7">
        <v>50</v>
      </c>
      <c r="F13" s="7">
        <f t="shared" ref="F13:F31" si="1">C13+E13</f>
        <v>134</v>
      </c>
      <c r="G13" s="5">
        <v>2</v>
      </c>
      <c r="H13" s="7">
        <v>17</v>
      </c>
      <c r="I13" s="5">
        <v>1</v>
      </c>
    </row>
    <row r="14" spans="1:9" ht="23.25" customHeight="1" x14ac:dyDescent="0.4">
      <c r="A14" s="2">
        <v>44045</v>
      </c>
      <c r="B14" s="8" t="s">
        <v>14</v>
      </c>
      <c r="C14" s="23">
        <v>89</v>
      </c>
      <c r="D14" s="29">
        <v>0</v>
      </c>
      <c r="E14" s="7">
        <v>48</v>
      </c>
      <c r="F14" s="7">
        <f t="shared" si="1"/>
        <v>137</v>
      </c>
      <c r="G14" s="5">
        <v>2</v>
      </c>
      <c r="H14" s="7">
        <v>7</v>
      </c>
      <c r="I14" s="5"/>
    </row>
    <row r="15" spans="1:9" ht="23.25" customHeight="1" x14ac:dyDescent="0.4">
      <c r="A15" s="3">
        <v>44046</v>
      </c>
      <c r="B15" s="9" t="s">
        <v>13</v>
      </c>
      <c r="C15" s="24">
        <v>89</v>
      </c>
      <c r="D15" s="30">
        <v>20</v>
      </c>
      <c r="E15" s="6">
        <v>81</v>
      </c>
      <c r="F15" s="6">
        <f t="shared" si="1"/>
        <v>170</v>
      </c>
      <c r="G15" s="4">
        <v>3</v>
      </c>
      <c r="H15" s="6">
        <v>127</v>
      </c>
      <c r="I15" s="4"/>
    </row>
    <row r="16" spans="1:9" ht="23.25" customHeight="1" x14ac:dyDescent="0.4">
      <c r="A16" s="3">
        <v>44047</v>
      </c>
      <c r="B16" s="9" t="s">
        <v>12</v>
      </c>
      <c r="C16" s="24">
        <v>125</v>
      </c>
      <c r="D16" s="30">
        <v>22</v>
      </c>
      <c r="E16" s="6">
        <v>128</v>
      </c>
      <c r="F16" s="6">
        <f t="shared" si="1"/>
        <v>253</v>
      </c>
      <c r="G16" s="4">
        <v>1</v>
      </c>
      <c r="H16" s="6">
        <v>72</v>
      </c>
      <c r="I16" s="4"/>
    </row>
    <row r="17" spans="1:9" ht="23.25" customHeight="1" x14ac:dyDescent="0.4">
      <c r="A17" s="3">
        <v>44048</v>
      </c>
      <c r="B17" s="9" t="s">
        <v>2</v>
      </c>
      <c r="C17" s="24">
        <v>72</v>
      </c>
      <c r="D17" s="30">
        <v>35</v>
      </c>
      <c r="E17" s="6">
        <v>54</v>
      </c>
      <c r="F17" s="6">
        <f t="shared" si="1"/>
        <v>126</v>
      </c>
      <c r="G17" s="4"/>
      <c r="H17" s="6">
        <v>13</v>
      </c>
      <c r="I17" s="4"/>
    </row>
    <row r="18" spans="1:9" ht="23.25" customHeight="1" x14ac:dyDescent="0.4">
      <c r="A18" s="3">
        <v>44049</v>
      </c>
      <c r="B18" s="9" t="s">
        <v>11</v>
      </c>
      <c r="C18" s="24">
        <v>143</v>
      </c>
      <c r="D18" s="30">
        <v>33</v>
      </c>
      <c r="E18" s="6">
        <v>59</v>
      </c>
      <c r="F18" s="6">
        <f t="shared" si="1"/>
        <v>202</v>
      </c>
      <c r="G18" s="4">
        <v>2</v>
      </c>
      <c r="H18" s="6">
        <v>9</v>
      </c>
      <c r="I18" s="4"/>
    </row>
    <row r="19" spans="1:9" ht="23.25" customHeight="1" x14ac:dyDescent="0.4">
      <c r="A19" s="3">
        <v>44050</v>
      </c>
      <c r="B19" s="9" t="s">
        <v>0</v>
      </c>
      <c r="C19" s="24">
        <v>136</v>
      </c>
      <c r="D19" s="30">
        <v>34</v>
      </c>
      <c r="E19" s="6">
        <v>53</v>
      </c>
      <c r="F19" s="6">
        <f t="shared" si="1"/>
        <v>189</v>
      </c>
      <c r="G19" s="4">
        <v>4</v>
      </c>
      <c r="H19" s="6">
        <v>11</v>
      </c>
      <c r="I19" s="4"/>
    </row>
    <row r="20" spans="1:9" ht="23.25" customHeight="1" x14ac:dyDescent="0.4">
      <c r="A20" s="2">
        <v>44051</v>
      </c>
      <c r="B20" s="8" t="s">
        <v>6</v>
      </c>
      <c r="C20" s="23">
        <v>151</v>
      </c>
      <c r="D20" s="29">
        <v>51</v>
      </c>
      <c r="E20" s="7">
        <v>21</v>
      </c>
      <c r="F20" s="7">
        <f t="shared" si="1"/>
        <v>172</v>
      </c>
      <c r="G20" s="5">
        <v>2</v>
      </c>
      <c r="H20" s="7">
        <v>18</v>
      </c>
      <c r="I20" s="5"/>
    </row>
    <row r="21" spans="1:9" ht="23.25" customHeight="1" x14ac:dyDescent="0.4">
      <c r="A21" s="2">
        <v>44052</v>
      </c>
      <c r="B21" s="8" t="s">
        <v>5</v>
      </c>
      <c r="C21" s="23">
        <v>52</v>
      </c>
      <c r="D21" s="29">
        <v>0</v>
      </c>
      <c r="E21" s="7">
        <v>8</v>
      </c>
      <c r="F21" s="7">
        <f t="shared" si="1"/>
        <v>60</v>
      </c>
      <c r="G21" s="5"/>
      <c r="H21" s="7">
        <v>7</v>
      </c>
      <c r="I21" s="5"/>
    </row>
    <row r="22" spans="1:9" ht="23.25" customHeight="1" x14ac:dyDescent="0.4">
      <c r="A22" s="2">
        <v>44053</v>
      </c>
      <c r="B22" s="8" t="s">
        <v>4</v>
      </c>
      <c r="C22" s="23">
        <v>6</v>
      </c>
      <c r="D22" s="29">
        <v>0</v>
      </c>
      <c r="E22" s="7">
        <v>4</v>
      </c>
      <c r="F22" s="7">
        <f t="shared" si="1"/>
        <v>10</v>
      </c>
      <c r="G22" s="5"/>
      <c r="H22" s="7">
        <v>2</v>
      </c>
      <c r="I22" s="5"/>
    </row>
    <row r="23" spans="1:9" ht="23.25" customHeight="1" x14ac:dyDescent="0.4">
      <c r="A23" s="10">
        <v>44054</v>
      </c>
      <c r="B23" s="10" t="s">
        <v>10</v>
      </c>
      <c r="C23" s="25">
        <v>68</v>
      </c>
      <c r="D23" s="31">
        <v>56</v>
      </c>
      <c r="E23" s="11">
        <v>15</v>
      </c>
      <c r="F23" s="11">
        <f t="shared" si="1"/>
        <v>83</v>
      </c>
      <c r="G23" s="13">
        <v>1</v>
      </c>
      <c r="H23" s="11">
        <v>10</v>
      </c>
      <c r="I23" s="13"/>
    </row>
    <row r="24" spans="1:9" ht="23.25" customHeight="1" x14ac:dyDescent="0.4">
      <c r="A24" s="10">
        <v>44055</v>
      </c>
      <c r="B24" s="10" t="s">
        <v>9</v>
      </c>
      <c r="C24" s="25">
        <v>38</v>
      </c>
      <c r="D24" s="31">
        <v>6</v>
      </c>
      <c r="E24" s="11">
        <v>87</v>
      </c>
      <c r="F24" s="11">
        <f t="shared" si="1"/>
        <v>125</v>
      </c>
      <c r="G24" s="13"/>
      <c r="H24" s="11">
        <v>17</v>
      </c>
      <c r="I24" s="13"/>
    </row>
    <row r="25" spans="1:9" ht="23.25" customHeight="1" x14ac:dyDescent="0.4">
      <c r="A25" s="10">
        <v>44056</v>
      </c>
      <c r="B25" s="10" t="s">
        <v>8</v>
      </c>
      <c r="C25" s="25">
        <v>68</v>
      </c>
      <c r="D25" s="31">
        <v>22</v>
      </c>
      <c r="E25" s="11">
        <v>35</v>
      </c>
      <c r="F25" s="11">
        <f t="shared" si="1"/>
        <v>103</v>
      </c>
      <c r="G25" s="13"/>
      <c r="H25" s="11">
        <v>4</v>
      </c>
      <c r="I25" s="13"/>
    </row>
    <row r="26" spans="1:9" ht="23.25" customHeight="1" x14ac:dyDescent="0.4">
      <c r="A26" s="10">
        <v>44057</v>
      </c>
      <c r="B26" s="10" t="s">
        <v>7</v>
      </c>
      <c r="C26" s="25">
        <v>64</v>
      </c>
      <c r="D26" s="31">
        <v>41</v>
      </c>
      <c r="E26" s="11">
        <v>23</v>
      </c>
      <c r="F26" s="11">
        <f t="shared" si="1"/>
        <v>87</v>
      </c>
      <c r="G26" s="13"/>
      <c r="H26" s="11">
        <v>13</v>
      </c>
      <c r="I26" s="13"/>
    </row>
    <row r="27" spans="1:9" ht="23.25" customHeight="1" x14ac:dyDescent="0.4">
      <c r="A27" s="2">
        <v>44058</v>
      </c>
      <c r="B27" s="8" t="s">
        <v>6</v>
      </c>
      <c r="C27" s="23">
        <v>73</v>
      </c>
      <c r="D27" s="29">
        <v>18</v>
      </c>
      <c r="E27" s="7">
        <v>51</v>
      </c>
      <c r="F27" s="7">
        <f t="shared" si="1"/>
        <v>124</v>
      </c>
      <c r="G27" s="5"/>
      <c r="H27" s="7">
        <v>17</v>
      </c>
      <c r="I27" s="5"/>
    </row>
    <row r="28" spans="1:9" ht="23.25" customHeight="1" x14ac:dyDescent="0.4">
      <c r="A28" s="2">
        <v>44059</v>
      </c>
      <c r="B28" s="8" t="s">
        <v>5</v>
      </c>
      <c r="C28" s="23">
        <v>14</v>
      </c>
      <c r="D28" s="29">
        <v>0</v>
      </c>
      <c r="E28" s="7">
        <v>17</v>
      </c>
      <c r="F28" s="7">
        <f t="shared" si="1"/>
        <v>31</v>
      </c>
      <c r="G28" s="5">
        <v>1</v>
      </c>
      <c r="H28" s="7">
        <v>12</v>
      </c>
      <c r="I28" s="5"/>
    </row>
    <row r="29" spans="1:9" ht="23.25" customHeight="1" x14ac:dyDescent="0.4">
      <c r="A29" s="3">
        <v>44060</v>
      </c>
      <c r="B29" s="9" t="s">
        <v>4</v>
      </c>
      <c r="C29" s="24">
        <v>10</v>
      </c>
      <c r="D29" s="30">
        <v>6</v>
      </c>
      <c r="E29" s="6">
        <v>11</v>
      </c>
      <c r="F29" s="6">
        <f>C29+E29</f>
        <v>21</v>
      </c>
      <c r="G29" s="4"/>
      <c r="H29" s="6">
        <v>8</v>
      </c>
      <c r="I29" s="4"/>
    </row>
    <row r="30" spans="1:9" ht="23.25" customHeight="1" x14ac:dyDescent="0.4">
      <c r="A30" s="3">
        <v>44061</v>
      </c>
      <c r="B30" s="9" t="s">
        <v>3</v>
      </c>
      <c r="C30" s="24">
        <v>55</v>
      </c>
      <c r="D30" s="30">
        <v>24</v>
      </c>
      <c r="E30" s="6">
        <v>53</v>
      </c>
      <c r="F30" s="6">
        <f t="shared" si="1"/>
        <v>108</v>
      </c>
      <c r="G30" s="4">
        <v>3</v>
      </c>
      <c r="H30" s="6">
        <v>17</v>
      </c>
      <c r="I30" s="4"/>
    </row>
    <row r="31" spans="1:9" ht="23.25" customHeight="1" x14ac:dyDescent="0.4">
      <c r="A31" s="3">
        <v>44062</v>
      </c>
      <c r="B31" s="9" t="s">
        <v>2</v>
      </c>
      <c r="C31" s="24">
        <v>84</v>
      </c>
      <c r="D31" s="30">
        <v>2</v>
      </c>
      <c r="E31" s="6">
        <v>59</v>
      </c>
      <c r="F31" s="6">
        <f t="shared" si="1"/>
        <v>143</v>
      </c>
      <c r="G31" s="4">
        <v>4</v>
      </c>
      <c r="H31" s="6">
        <v>16</v>
      </c>
      <c r="I31" s="4"/>
    </row>
    <row r="32" spans="1:9" ht="23.25" customHeight="1" x14ac:dyDescent="0.4">
      <c r="A32" s="3">
        <v>44063</v>
      </c>
      <c r="B32" s="9" t="s">
        <v>1</v>
      </c>
      <c r="C32" s="24">
        <v>156</v>
      </c>
      <c r="D32" s="30">
        <v>52</v>
      </c>
      <c r="E32" s="6">
        <v>100</v>
      </c>
      <c r="F32" s="6">
        <f t="shared" ref="F32:F46" si="2">C32+E32</f>
        <v>256</v>
      </c>
      <c r="G32" s="4">
        <v>1</v>
      </c>
      <c r="H32" s="6">
        <v>10</v>
      </c>
      <c r="I32" s="4"/>
    </row>
    <row r="33" spans="1:11" ht="23.25" customHeight="1" x14ac:dyDescent="0.4">
      <c r="A33" s="3">
        <v>44064</v>
      </c>
      <c r="B33" s="9" t="s">
        <v>0</v>
      </c>
      <c r="C33" s="24">
        <v>112</v>
      </c>
      <c r="D33" s="30">
        <v>60</v>
      </c>
      <c r="E33" s="6">
        <v>71</v>
      </c>
      <c r="F33" s="6">
        <f t="shared" si="2"/>
        <v>183</v>
      </c>
      <c r="G33" s="4"/>
      <c r="H33" s="6">
        <v>11</v>
      </c>
      <c r="I33" s="4"/>
    </row>
    <row r="34" spans="1:11" ht="23.25" customHeight="1" x14ac:dyDescent="0.4">
      <c r="A34" s="2">
        <v>44065</v>
      </c>
      <c r="B34" s="8" t="s">
        <v>6</v>
      </c>
      <c r="C34" s="23">
        <v>92</v>
      </c>
      <c r="D34" s="29">
        <v>64</v>
      </c>
      <c r="E34" s="7">
        <v>36</v>
      </c>
      <c r="F34" s="7">
        <f t="shared" si="2"/>
        <v>128</v>
      </c>
      <c r="G34" s="5">
        <v>2</v>
      </c>
      <c r="H34" s="7">
        <v>7</v>
      </c>
      <c r="I34" s="5"/>
    </row>
    <row r="35" spans="1:11" ht="23.25" customHeight="1" x14ac:dyDescent="0.4">
      <c r="A35" s="2">
        <v>44066</v>
      </c>
      <c r="B35" s="8" t="s">
        <v>5</v>
      </c>
      <c r="C35" s="23">
        <v>11</v>
      </c>
      <c r="D35" s="29">
        <v>0</v>
      </c>
      <c r="E35" s="7">
        <v>8</v>
      </c>
      <c r="F35" s="7">
        <f t="shared" si="2"/>
        <v>19</v>
      </c>
      <c r="G35" s="5"/>
      <c r="H35" s="7">
        <v>7</v>
      </c>
      <c r="I35" s="5"/>
    </row>
    <row r="36" spans="1:11" ht="23.25" customHeight="1" x14ac:dyDescent="0.4">
      <c r="A36" s="3">
        <v>44067</v>
      </c>
      <c r="B36" s="9" t="s">
        <v>34</v>
      </c>
      <c r="C36" s="24">
        <v>7</v>
      </c>
      <c r="D36" s="30">
        <v>0</v>
      </c>
      <c r="E36" s="6">
        <v>18</v>
      </c>
      <c r="F36" s="6">
        <f t="shared" si="2"/>
        <v>25</v>
      </c>
      <c r="G36" s="4"/>
      <c r="H36" s="6">
        <v>8</v>
      </c>
      <c r="I36" s="4"/>
    </row>
    <row r="37" spans="1:11" ht="23.25" customHeight="1" x14ac:dyDescent="0.4">
      <c r="A37" s="3">
        <v>44068</v>
      </c>
      <c r="B37" s="9" t="s">
        <v>35</v>
      </c>
      <c r="C37" s="24">
        <v>63</v>
      </c>
      <c r="D37" s="30">
        <v>25</v>
      </c>
      <c r="E37" s="6">
        <v>79</v>
      </c>
      <c r="F37" s="6">
        <f t="shared" si="2"/>
        <v>142</v>
      </c>
      <c r="G37" s="4"/>
      <c r="H37" s="6">
        <v>18</v>
      </c>
      <c r="I37" s="4"/>
    </row>
    <row r="38" spans="1:11" ht="23.25" customHeight="1" x14ac:dyDescent="0.4">
      <c r="A38" s="3">
        <v>44069</v>
      </c>
      <c r="B38" s="9" t="s">
        <v>36</v>
      </c>
      <c r="C38" s="24">
        <v>51</v>
      </c>
      <c r="D38" s="30">
        <v>22</v>
      </c>
      <c r="E38" s="6">
        <v>50</v>
      </c>
      <c r="F38" s="6">
        <f t="shared" si="2"/>
        <v>101</v>
      </c>
      <c r="G38" s="4"/>
      <c r="H38" s="6">
        <v>16</v>
      </c>
      <c r="I38" s="4"/>
    </row>
    <row r="39" spans="1:11" ht="23.25" customHeight="1" x14ac:dyDescent="0.4">
      <c r="A39" s="3">
        <v>44070</v>
      </c>
      <c r="B39" s="9" t="s">
        <v>11</v>
      </c>
      <c r="C39" s="24">
        <v>65</v>
      </c>
      <c r="D39" s="30">
        <v>36</v>
      </c>
      <c r="E39" s="6">
        <v>44</v>
      </c>
      <c r="F39" s="6">
        <f t="shared" si="2"/>
        <v>109</v>
      </c>
      <c r="G39" s="4">
        <v>1</v>
      </c>
      <c r="H39" s="6">
        <v>14</v>
      </c>
      <c r="I39" s="4"/>
    </row>
    <row r="40" spans="1:11" ht="23.25" customHeight="1" x14ac:dyDescent="0.4">
      <c r="A40" s="3">
        <v>44071</v>
      </c>
      <c r="B40" s="9" t="s">
        <v>41</v>
      </c>
      <c r="C40" s="24">
        <v>60</v>
      </c>
      <c r="D40" s="30">
        <v>42</v>
      </c>
      <c r="E40" s="6">
        <v>48</v>
      </c>
      <c r="F40" s="6">
        <f>C40+E40</f>
        <v>108</v>
      </c>
      <c r="G40" s="4">
        <v>1</v>
      </c>
      <c r="H40" s="6">
        <v>24</v>
      </c>
      <c r="I40" s="4">
        <v>1</v>
      </c>
    </row>
    <row r="41" spans="1:11" ht="23.25" customHeight="1" x14ac:dyDescent="0.4">
      <c r="A41" s="2">
        <v>44072</v>
      </c>
      <c r="B41" s="8" t="s">
        <v>17</v>
      </c>
      <c r="C41" s="23">
        <v>39</v>
      </c>
      <c r="D41" s="29">
        <v>20</v>
      </c>
      <c r="E41" s="7">
        <v>31</v>
      </c>
      <c r="F41" s="7">
        <f t="shared" si="2"/>
        <v>70</v>
      </c>
      <c r="G41" s="5"/>
      <c r="H41" s="7">
        <v>11</v>
      </c>
      <c r="I41" s="5"/>
    </row>
    <row r="42" spans="1:11" ht="23.25" customHeight="1" x14ac:dyDescent="0.4">
      <c r="A42" s="2">
        <v>44073</v>
      </c>
      <c r="B42" s="8" t="s">
        <v>5</v>
      </c>
      <c r="C42" s="23">
        <v>9</v>
      </c>
      <c r="D42" s="29">
        <v>0</v>
      </c>
      <c r="E42" s="7">
        <v>3</v>
      </c>
      <c r="F42" s="7">
        <f t="shared" si="2"/>
        <v>12</v>
      </c>
      <c r="G42" s="5"/>
      <c r="H42" s="7">
        <v>4</v>
      </c>
      <c r="I42" s="5"/>
    </row>
    <row r="43" spans="1:11" ht="23.25" customHeight="1" x14ac:dyDescent="0.4">
      <c r="A43" s="3">
        <v>44074</v>
      </c>
      <c r="B43" s="9" t="s">
        <v>4</v>
      </c>
      <c r="C43" s="24">
        <v>11</v>
      </c>
      <c r="D43" s="30">
        <v>8</v>
      </c>
      <c r="E43" s="6">
        <v>8</v>
      </c>
      <c r="F43" s="6">
        <f t="shared" si="2"/>
        <v>19</v>
      </c>
      <c r="G43" s="4"/>
      <c r="H43" s="6">
        <v>7</v>
      </c>
      <c r="I43" s="4"/>
    </row>
    <row r="44" spans="1:11" ht="23.25" customHeight="1" x14ac:dyDescent="0.4">
      <c r="A44" s="3">
        <v>44075</v>
      </c>
      <c r="B44" s="9" t="s">
        <v>3</v>
      </c>
      <c r="C44" s="24">
        <v>53</v>
      </c>
      <c r="D44" s="30">
        <v>20</v>
      </c>
      <c r="E44" s="41">
        <v>80</v>
      </c>
      <c r="F44" s="6">
        <f t="shared" si="2"/>
        <v>133</v>
      </c>
      <c r="G44" s="4"/>
      <c r="H44" s="6">
        <v>24</v>
      </c>
      <c r="I44" s="4">
        <v>1</v>
      </c>
      <c r="K44" s="53"/>
    </row>
    <row r="45" spans="1:11" ht="23.25" customHeight="1" x14ac:dyDescent="0.4">
      <c r="A45" s="3">
        <v>44076</v>
      </c>
      <c r="B45" s="9" t="s">
        <v>2</v>
      </c>
      <c r="C45" s="24">
        <v>111</v>
      </c>
      <c r="D45" s="30">
        <v>19</v>
      </c>
      <c r="E45" s="41">
        <v>63</v>
      </c>
      <c r="F45" s="6">
        <f t="shared" si="2"/>
        <v>174</v>
      </c>
      <c r="G45" s="4">
        <v>1</v>
      </c>
      <c r="H45" s="6">
        <v>26</v>
      </c>
      <c r="I45" s="4"/>
      <c r="K45" s="53"/>
    </row>
    <row r="46" spans="1:11" ht="23.25" customHeight="1" x14ac:dyDescent="0.4">
      <c r="A46" s="3">
        <v>44077</v>
      </c>
      <c r="B46" s="9" t="s">
        <v>1</v>
      </c>
      <c r="C46" s="24">
        <v>69</v>
      </c>
      <c r="D46" s="30">
        <v>30</v>
      </c>
      <c r="E46" s="41">
        <v>56</v>
      </c>
      <c r="F46" s="6">
        <f t="shared" si="2"/>
        <v>125</v>
      </c>
      <c r="G46" s="4"/>
      <c r="H46" s="6">
        <v>19</v>
      </c>
      <c r="I46" s="4"/>
      <c r="K46" s="53"/>
    </row>
    <row r="47" spans="1:11" ht="23.25" customHeight="1" x14ac:dyDescent="0.4">
      <c r="A47" s="3">
        <v>44078</v>
      </c>
      <c r="B47" s="9" t="s">
        <v>0</v>
      </c>
      <c r="C47" s="24">
        <v>89</v>
      </c>
      <c r="D47" s="30">
        <v>36</v>
      </c>
      <c r="E47" s="42">
        <v>51</v>
      </c>
      <c r="F47" s="6">
        <f t="shared" ref="F47:F48" si="3">C47+E47</f>
        <v>140</v>
      </c>
      <c r="G47" s="4"/>
      <c r="H47" s="6">
        <v>13</v>
      </c>
      <c r="I47" s="4">
        <v>1</v>
      </c>
      <c r="K47" s="53"/>
    </row>
    <row r="48" spans="1:11" ht="23.25" customHeight="1" x14ac:dyDescent="0.4">
      <c r="A48" s="43">
        <v>44079</v>
      </c>
      <c r="B48" s="44" t="s">
        <v>42</v>
      </c>
      <c r="C48" s="45">
        <v>56</v>
      </c>
      <c r="D48" s="46">
        <v>18</v>
      </c>
      <c r="E48" s="47">
        <v>31</v>
      </c>
      <c r="F48" s="48">
        <f t="shared" si="3"/>
        <v>87</v>
      </c>
      <c r="G48" s="49"/>
      <c r="H48" s="48">
        <v>13</v>
      </c>
      <c r="I48" s="49"/>
      <c r="K48" s="53"/>
    </row>
    <row r="49" spans="1:11" ht="23.25" customHeight="1" x14ac:dyDescent="0.4">
      <c r="A49" s="43">
        <v>44080</v>
      </c>
      <c r="B49" s="44" t="s">
        <v>16</v>
      </c>
      <c r="C49" s="45">
        <v>25</v>
      </c>
      <c r="D49" s="46">
        <v>0</v>
      </c>
      <c r="E49" s="47">
        <v>1</v>
      </c>
      <c r="F49" s="48">
        <f t="shared" ref="F49:F50" si="4">C49+E49</f>
        <v>26</v>
      </c>
      <c r="G49" s="49"/>
      <c r="H49" s="50">
        <v>11</v>
      </c>
      <c r="I49" s="49"/>
      <c r="K49" s="53"/>
    </row>
    <row r="50" spans="1:11" ht="23.25" customHeight="1" x14ac:dyDescent="0.4">
      <c r="A50" s="3">
        <v>44081</v>
      </c>
      <c r="B50" s="9" t="s">
        <v>13</v>
      </c>
      <c r="C50" s="24">
        <v>18</v>
      </c>
      <c r="D50" s="51">
        <v>15</v>
      </c>
      <c r="E50" s="52">
        <v>21</v>
      </c>
      <c r="F50" s="38">
        <f t="shared" si="4"/>
        <v>39</v>
      </c>
      <c r="G50" s="37"/>
      <c r="H50" s="39">
        <v>14</v>
      </c>
      <c r="I50" s="37"/>
      <c r="K50" s="53"/>
    </row>
    <row r="51" spans="1:11" ht="23.25" customHeight="1" x14ac:dyDescent="0.4">
      <c r="A51" s="3">
        <v>44082</v>
      </c>
      <c r="B51" s="9" t="s">
        <v>35</v>
      </c>
      <c r="C51" s="24">
        <v>47</v>
      </c>
      <c r="D51" s="51">
        <v>21</v>
      </c>
      <c r="E51" s="52"/>
      <c r="F51" s="38">
        <v>47</v>
      </c>
      <c r="G51" s="37"/>
      <c r="H51" s="39"/>
      <c r="I51" s="37"/>
      <c r="K51" s="53"/>
    </row>
    <row r="52" spans="1:11" ht="23.25" customHeight="1" x14ac:dyDescent="0.4">
      <c r="A52" s="76" t="s">
        <v>24</v>
      </c>
      <c r="B52" s="77"/>
      <c r="C52" s="26">
        <f>SUM(C7:C51)</f>
        <v>8426</v>
      </c>
      <c r="D52" s="40">
        <f t="shared" ref="D52:I52" si="5">SUM(D7:D51)</f>
        <v>1554</v>
      </c>
      <c r="E52" s="18">
        <f t="shared" si="5"/>
        <v>4212</v>
      </c>
      <c r="F52" s="18">
        <f t="shared" si="5"/>
        <v>12638</v>
      </c>
      <c r="G52" s="18">
        <f t="shared" si="5"/>
        <v>140</v>
      </c>
      <c r="H52" s="18">
        <f t="shared" si="5"/>
        <v>759</v>
      </c>
      <c r="I52" s="18">
        <f t="shared" si="5"/>
        <v>6</v>
      </c>
      <c r="K52" s="53"/>
    </row>
    <row r="53" spans="1:11" ht="23.25" customHeight="1" x14ac:dyDescent="0.4">
      <c r="A53" s="1" t="s">
        <v>21</v>
      </c>
      <c r="K53" s="53"/>
    </row>
    <row r="54" spans="1:11" ht="23.25" customHeight="1" x14ac:dyDescent="0.4">
      <c r="A54" s="1" t="s">
        <v>22</v>
      </c>
      <c r="K54" s="53">
        <f t="shared" ref="K54" si="6">H54-J54</f>
        <v>0</v>
      </c>
    </row>
  </sheetData>
  <mergeCells count="10">
    <mergeCell ref="A52:B52"/>
    <mergeCell ref="A4:B6"/>
    <mergeCell ref="A1:I1"/>
    <mergeCell ref="A2:I2"/>
    <mergeCell ref="E5:E6"/>
    <mergeCell ref="F5:F6"/>
    <mergeCell ref="G5:G6"/>
    <mergeCell ref="H5:H6"/>
    <mergeCell ref="I5:I6"/>
    <mergeCell ref="C5:C6"/>
  </mergeCells>
  <phoneticPr fontId="2"/>
  <printOptions horizontalCentered="1"/>
  <pageMargins left="0.70866141732283472" right="0.70866141732283472" top="0.74803149606299213" bottom="0.74803149606299213" header="0.31496062992125984" footer="0.31496062992125984"/>
  <pageSetup paperSize="9" scale="55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K46"/>
  <sheetViews>
    <sheetView tabSelected="1" view="pageBreakPreview" zoomScale="70" zoomScaleNormal="70" zoomScaleSheetLayoutView="70" workbookViewId="0">
      <pane xSplit="2" ySplit="6" topLeftCell="C40" activePane="bottomRight" state="frozen"/>
      <selection pane="topRight" activeCell="D1" sqref="D1"/>
      <selection pane="bottomLeft" activeCell="A3" sqref="A3"/>
      <selection pane="bottomRight" activeCell="A43" sqref="A43"/>
    </sheetView>
  </sheetViews>
  <sheetFormatPr defaultRowHeight="18.75" x14ac:dyDescent="0.4"/>
  <cols>
    <col min="1" max="1" width="9.375" style="1" customWidth="1"/>
    <col min="2" max="2" width="5.125" style="1" customWidth="1"/>
    <col min="3" max="4" width="21.875" style="12" customWidth="1"/>
    <col min="5" max="6" width="17.625" style="12" customWidth="1"/>
    <col min="7" max="9" width="17.625" style="1" customWidth="1"/>
    <col min="10" max="16384" width="9" style="1"/>
  </cols>
  <sheetData>
    <row r="1" spans="1:11" ht="24" x14ac:dyDescent="0.4">
      <c r="A1" s="84" t="s">
        <v>33</v>
      </c>
      <c r="B1" s="84"/>
      <c r="C1" s="84"/>
      <c r="D1" s="84"/>
      <c r="E1" s="84"/>
      <c r="F1" s="84"/>
      <c r="G1" s="84"/>
      <c r="H1" s="84"/>
      <c r="I1" s="84"/>
    </row>
    <row r="2" spans="1:11" ht="24" x14ac:dyDescent="0.4">
      <c r="A2" s="85" t="s">
        <v>51</v>
      </c>
      <c r="B2" s="85"/>
      <c r="C2" s="85"/>
      <c r="D2" s="85"/>
      <c r="E2" s="85"/>
      <c r="F2" s="85"/>
      <c r="G2" s="85"/>
      <c r="H2" s="85"/>
      <c r="I2" s="85"/>
    </row>
    <row r="3" spans="1:11" ht="24" x14ac:dyDescent="0.4">
      <c r="A3" s="34"/>
      <c r="B3" s="34"/>
      <c r="C3" s="34"/>
      <c r="D3" s="34"/>
      <c r="E3" s="34"/>
      <c r="F3" s="34"/>
      <c r="G3" s="34"/>
      <c r="H3" s="34"/>
      <c r="I3" s="34"/>
    </row>
    <row r="4" spans="1:11" ht="24.75" customHeight="1" x14ac:dyDescent="0.4">
      <c r="A4" s="78" t="s">
        <v>32</v>
      </c>
      <c r="B4" s="79"/>
      <c r="C4" s="15" t="s">
        <v>25</v>
      </c>
      <c r="D4" s="16"/>
      <c r="E4" s="16"/>
      <c r="F4" s="17"/>
      <c r="G4" s="15"/>
      <c r="H4" s="15" t="s">
        <v>26</v>
      </c>
      <c r="I4" s="17"/>
    </row>
    <row r="5" spans="1:11" ht="19.5" customHeight="1" x14ac:dyDescent="0.4">
      <c r="A5" s="80"/>
      <c r="B5" s="81"/>
      <c r="C5" s="88" t="s">
        <v>37</v>
      </c>
      <c r="D5" s="35"/>
      <c r="E5" s="86" t="s">
        <v>38</v>
      </c>
      <c r="F5" s="86" t="s">
        <v>23</v>
      </c>
      <c r="G5" s="86" t="s">
        <v>20</v>
      </c>
      <c r="H5" s="86" t="s">
        <v>39</v>
      </c>
      <c r="I5" s="86" t="s">
        <v>19</v>
      </c>
    </row>
    <row r="6" spans="1:11" ht="91.5" customHeight="1" thickBot="1" x14ac:dyDescent="0.45">
      <c r="A6" s="82"/>
      <c r="B6" s="83"/>
      <c r="C6" s="89"/>
      <c r="D6" s="36" t="s">
        <v>40</v>
      </c>
      <c r="E6" s="87"/>
      <c r="F6" s="87"/>
      <c r="G6" s="87"/>
      <c r="H6" s="87"/>
      <c r="I6" s="87"/>
    </row>
    <row r="7" spans="1:11" ht="23.25" customHeight="1" thickTop="1" x14ac:dyDescent="0.4">
      <c r="A7" s="32" t="s">
        <v>18</v>
      </c>
      <c r="B7" s="14"/>
      <c r="C7" s="58">
        <v>82</v>
      </c>
      <c r="D7" s="58">
        <v>0</v>
      </c>
      <c r="E7" s="54"/>
      <c r="F7" s="54">
        <f t="shared" ref="F7:F41" si="0">C7+E7</f>
        <v>82</v>
      </c>
      <c r="G7" s="57">
        <v>1</v>
      </c>
      <c r="H7" s="54"/>
      <c r="I7" s="57"/>
    </row>
    <row r="8" spans="1:11" ht="23.25" customHeight="1" x14ac:dyDescent="0.4">
      <c r="A8" s="33" t="s">
        <v>31</v>
      </c>
      <c r="B8" s="19"/>
      <c r="C8" s="56">
        <v>1004</v>
      </c>
      <c r="D8" s="56">
        <v>0</v>
      </c>
      <c r="E8" s="54">
        <v>3</v>
      </c>
      <c r="F8" s="54">
        <f t="shared" si="0"/>
        <v>1007</v>
      </c>
      <c r="G8" s="57">
        <v>30</v>
      </c>
      <c r="H8" s="54"/>
      <c r="I8" s="57"/>
    </row>
    <row r="9" spans="1:11" ht="23.25" customHeight="1" x14ac:dyDescent="0.4">
      <c r="A9" s="63" t="s">
        <v>27</v>
      </c>
      <c r="B9" s="64"/>
      <c r="C9" s="71">
        <v>1817</v>
      </c>
      <c r="D9" s="71">
        <v>0</v>
      </c>
      <c r="E9" s="54">
        <v>440</v>
      </c>
      <c r="F9" s="54">
        <f t="shared" si="0"/>
        <v>2257</v>
      </c>
      <c r="G9" s="71">
        <v>45</v>
      </c>
      <c r="H9" s="54"/>
      <c r="I9" s="71"/>
    </row>
    <row r="10" spans="1:11" ht="23.25" customHeight="1" x14ac:dyDescent="0.4">
      <c r="A10" s="33" t="s">
        <v>28</v>
      </c>
      <c r="B10" s="19"/>
      <c r="C10" s="56">
        <v>1238</v>
      </c>
      <c r="D10" s="56">
        <v>25</v>
      </c>
      <c r="E10" s="54">
        <v>770</v>
      </c>
      <c r="F10" s="54">
        <f t="shared" si="0"/>
        <v>2008</v>
      </c>
      <c r="G10" s="71">
        <v>7</v>
      </c>
      <c r="H10" s="54"/>
      <c r="I10" s="71"/>
    </row>
    <row r="11" spans="1:11" ht="23.25" customHeight="1" x14ac:dyDescent="0.4">
      <c r="A11" s="33" t="s">
        <v>29</v>
      </c>
      <c r="B11" s="19"/>
      <c r="C11" s="56">
        <v>557</v>
      </c>
      <c r="D11" s="56">
        <v>238</v>
      </c>
      <c r="E11" s="54">
        <v>348</v>
      </c>
      <c r="F11" s="54">
        <f t="shared" si="0"/>
        <v>905</v>
      </c>
      <c r="G11" s="71">
        <v>1</v>
      </c>
      <c r="H11" s="54">
        <v>2</v>
      </c>
      <c r="I11" s="71">
        <v>0</v>
      </c>
    </row>
    <row r="12" spans="1:11" ht="23.25" customHeight="1" x14ac:dyDescent="0.4">
      <c r="A12" s="33" t="s">
        <v>30</v>
      </c>
      <c r="B12" s="19"/>
      <c r="C12" s="56">
        <v>1163</v>
      </c>
      <c r="D12" s="56">
        <v>416</v>
      </c>
      <c r="E12" s="54">
        <v>1103</v>
      </c>
      <c r="F12" s="54">
        <f t="shared" si="0"/>
        <v>2266</v>
      </c>
      <c r="G12" s="71">
        <v>25</v>
      </c>
      <c r="H12" s="54">
        <v>103</v>
      </c>
      <c r="I12" s="71">
        <v>2</v>
      </c>
    </row>
    <row r="13" spans="1:11" ht="23.25" customHeight="1" x14ac:dyDescent="0.4">
      <c r="A13" s="33" t="s">
        <v>44</v>
      </c>
      <c r="B13" s="19"/>
      <c r="C13" s="56">
        <v>2097</v>
      </c>
      <c r="D13" s="56">
        <v>721</v>
      </c>
      <c r="E13" s="54">
        <v>1370</v>
      </c>
      <c r="F13" s="54">
        <f t="shared" si="0"/>
        <v>3467</v>
      </c>
      <c r="G13" s="71">
        <v>30</v>
      </c>
      <c r="H13" s="54">
        <v>534</v>
      </c>
      <c r="I13" s="71">
        <v>2</v>
      </c>
    </row>
    <row r="14" spans="1:11" ht="23.25" customHeight="1" x14ac:dyDescent="0.4">
      <c r="A14" s="33" t="s">
        <v>45</v>
      </c>
      <c r="B14" s="19"/>
      <c r="C14" s="71">
        <v>1334</v>
      </c>
      <c r="D14" s="71">
        <v>453</v>
      </c>
      <c r="E14" s="61">
        <v>1219</v>
      </c>
      <c r="F14" s="54">
        <f t="shared" si="0"/>
        <v>2553</v>
      </c>
      <c r="G14" s="55">
        <v>25</v>
      </c>
      <c r="H14" s="55">
        <v>368</v>
      </c>
      <c r="I14" s="71">
        <v>2</v>
      </c>
      <c r="J14" s="60"/>
      <c r="K14" s="53"/>
    </row>
    <row r="15" spans="1:11" ht="23.25" customHeight="1" x14ac:dyDescent="0.4">
      <c r="A15" s="63" t="s">
        <v>46</v>
      </c>
      <c r="B15" s="64"/>
      <c r="C15" s="55">
        <v>861</v>
      </c>
      <c r="D15" s="55">
        <v>412</v>
      </c>
      <c r="E15" s="55">
        <v>1116</v>
      </c>
      <c r="F15" s="71">
        <f t="shared" si="0"/>
        <v>1977</v>
      </c>
      <c r="G15" s="55">
        <v>13</v>
      </c>
      <c r="H15" s="55">
        <v>406</v>
      </c>
      <c r="I15" s="71">
        <v>1</v>
      </c>
      <c r="K15" s="53"/>
    </row>
    <row r="16" spans="1:11" ht="23.25" customHeight="1" x14ac:dyDescent="0.4">
      <c r="A16" s="63" t="s">
        <v>47</v>
      </c>
      <c r="B16" s="64"/>
      <c r="C16" s="71">
        <v>3054</v>
      </c>
      <c r="D16" s="71">
        <v>434</v>
      </c>
      <c r="E16" s="71">
        <v>916</v>
      </c>
      <c r="F16" s="71">
        <f t="shared" si="0"/>
        <v>3970</v>
      </c>
      <c r="G16" s="71">
        <v>147</v>
      </c>
      <c r="H16" s="71">
        <v>673</v>
      </c>
      <c r="I16" s="71">
        <v>3</v>
      </c>
      <c r="K16" s="53"/>
    </row>
    <row r="17" spans="1:11" ht="23.25" customHeight="1" x14ac:dyDescent="0.4">
      <c r="A17" s="63" t="s">
        <v>48</v>
      </c>
      <c r="B17" s="64"/>
      <c r="C17" s="71">
        <v>3377</v>
      </c>
      <c r="D17" s="71">
        <v>373</v>
      </c>
      <c r="E17" s="71">
        <v>935</v>
      </c>
      <c r="F17" s="71">
        <v>4312</v>
      </c>
      <c r="G17" s="71">
        <v>201</v>
      </c>
      <c r="H17" s="71">
        <v>1338</v>
      </c>
      <c r="I17" s="71">
        <v>10</v>
      </c>
      <c r="K17" s="53"/>
    </row>
    <row r="18" spans="1:11" ht="23.25" customHeight="1" x14ac:dyDescent="0.4">
      <c r="A18" s="65">
        <v>44197</v>
      </c>
      <c r="B18" s="10" t="s">
        <v>0</v>
      </c>
      <c r="C18" s="71">
        <v>221</v>
      </c>
      <c r="D18" s="69">
        <v>2</v>
      </c>
      <c r="E18" s="70">
        <v>28</v>
      </c>
      <c r="F18" s="71">
        <f t="shared" si="0"/>
        <v>249</v>
      </c>
      <c r="G18" s="55">
        <v>11</v>
      </c>
      <c r="H18" s="55">
        <v>25</v>
      </c>
      <c r="I18" s="71">
        <v>0</v>
      </c>
      <c r="J18" s="75"/>
      <c r="K18" s="53"/>
    </row>
    <row r="19" spans="1:11" ht="23.25" customHeight="1" x14ac:dyDescent="0.4">
      <c r="A19" s="68">
        <v>44198</v>
      </c>
      <c r="B19" s="43" t="s">
        <v>15</v>
      </c>
      <c r="C19" s="59">
        <v>69</v>
      </c>
      <c r="D19" s="66">
        <v>0</v>
      </c>
      <c r="E19" s="62">
        <v>28</v>
      </c>
      <c r="F19" s="59">
        <f t="shared" si="0"/>
        <v>97</v>
      </c>
      <c r="G19" s="67">
        <v>6</v>
      </c>
      <c r="H19" s="67">
        <v>40</v>
      </c>
      <c r="I19" s="59">
        <v>2</v>
      </c>
      <c r="J19" s="75"/>
      <c r="K19" s="53"/>
    </row>
    <row r="20" spans="1:11" ht="23.25" customHeight="1" x14ac:dyDescent="0.4">
      <c r="A20" s="68">
        <v>44199</v>
      </c>
      <c r="B20" s="43" t="s">
        <v>5</v>
      </c>
      <c r="C20" s="59">
        <v>120</v>
      </c>
      <c r="D20" s="66">
        <v>0</v>
      </c>
      <c r="E20" s="62">
        <v>28</v>
      </c>
      <c r="F20" s="59">
        <f t="shared" si="0"/>
        <v>148</v>
      </c>
      <c r="G20" s="67">
        <v>10</v>
      </c>
      <c r="H20" s="67">
        <v>40</v>
      </c>
      <c r="I20" s="59">
        <v>0</v>
      </c>
      <c r="J20" s="75"/>
      <c r="K20" s="53"/>
    </row>
    <row r="21" spans="1:11" ht="23.25" customHeight="1" x14ac:dyDescent="0.4">
      <c r="A21" s="3">
        <v>44200</v>
      </c>
      <c r="B21" s="3" t="s">
        <v>4</v>
      </c>
      <c r="C21" s="71">
        <v>284</v>
      </c>
      <c r="D21" s="72">
        <v>0</v>
      </c>
      <c r="E21" s="73">
        <v>32</v>
      </c>
      <c r="F21" s="74">
        <f t="shared" si="0"/>
        <v>316</v>
      </c>
      <c r="G21" s="71">
        <v>6</v>
      </c>
      <c r="H21" s="71">
        <v>112</v>
      </c>
      <c r="I21" s="71">
        <v>0</v>
      </c>
      <c r="J21" s="75"/>
    </row>
    <row r="22" spans="1:11" ht="23.25" customHeight="1" x14ac:dyDescent="0.4">
      <c r="A22" s="3">
        <v>44201</v>
      </c>
      <c r="B22" s="3" t="s">
        <v>3</v>
      </c>
      <c r="C22" s="71">
        <v>133</v>
      </c>
      <c r="D22" s="72">
        <v>19</v>
      </c>
      <c r="E22" s="73">
        <v>33</v>
      </c>
      <c r="F22" s="74">
        <f t="shared" si="0"/>
        <v>166</v>
      </c>
      <c r="G22" s="71">
        <v>16</v>
      </c>
      <c r="H22" s="71">
        <v>96</v>
      </c>
      <c r="I22" s="71">
        <v>0</v>
      </c>
      <c r="J22" s="75"/>
    </row>
    <row r="23" spans="1:11" ht="23.25" customHeight="1" x14ac:dyDescent="0.4">
      <c r="A23" s="3">
        <v>44202</v>
      </c>
      <c r="B23" s="3" t="s">
        <v>2</v>
      </c>
      <c r="C23" s="71">
        <v>135</v>
      </c>
      <c r="D23" s="72">
        <v>22</v>
      </c>
      <c r="E23" s="73">
        <v>31</v>
      </c>
      <c r="F23" s="74">
        <f t="shared" si="0"/>
        <v>166</v>
      </c>
      <c r="G23" s="71">
        <v>11</v>
      </c>
      <c r="H23" s="71">
        <v>74</v>
      </c>
      <c r="I23" s="71">
        <v>2</v>
      </c>
      <c r="J23" s="75"/>
    </row>
    <row r="24" spans="1:11" ht="23.25" customHeight="1" x14ac:dyDescent="0.4">
      <c r="A24" s="3">
        <v>44203</v>
      </c>
      <c r="B24" s="3" t="s">
        <v>1</v>
      </c>
      <c r="C24" s="71">
        <v>165</v>
      </c>
      <c r="D24" s="72">
        <v>23</v>
      </c>
      <c r="E24" s="73">
        <v>31</v>
      </c>
      <c r="F24" s="74">
        <f t="shared" si="0"/>
        <v>196</v>
      </c>
      <c r="G24" s="71">
        <v>13</v>
      </c>
      <c r="H24" s="71">
        <v>80</v>
      </c>
      <c r="I24" s="71">
        <v>2</v>
      </c>
      <c r="J24" s="75"/>
    </row>
    <row r="25" spans="1:11" ht="23.25" customHeight="1" x14ac:dyDescent="0.4">
      <c r="A25" s="3">
        <v>44204</v>
      </c>
      <c r="B25" s="3" t="s">
        <v>0</v>
      </c>
      <c r="C25" s="71">
        <v>197</v>
      </c>
      <c r="D25" s="72">
        <v>12</v>
      </c>
      <c r="E25" s="73">
        <v>31</v>
      </c>
      <c r="F25" s="74">
        <f t="shared" si="0"/>
        <v>228</v>
      </c>
      <c r="G25" s="71">
        <v>16</v>
      </c>
      <c r="H25" s="71">
        <v>81</v>
      </c>
      <c r="I25" s="71">
        <v>1</v>
      </c>
      <c r="J25" s="75"/>
    </row>
    <row r="26" spans="1:11" ht="23.25" customHeight="1" x14ac:dyDescent="0.4">
      <c r="A26" s="68">
        <v>44205</v>
      </c>
      <c r="B26" s="43" t="s">
        <v>6</v>
      </c>
      <c r="C26" s="59">
        <v>372</v>
      </c>
      <c r="D26" s="66">
        <v>11</v>
      </c>
      <c r="E26" s="62">
        <v>26</v>
      </c>
      <c r="F26" s="59">
        <f t="shared" si="0"/>
        <v>398</v>
      </c>
      <c r="G26" s="67">
        <v>21</v>
      </c>
      <c r="H26" s="67">
        <v>21</v>
      </c>
      <c r="I26" s="59">
        <v>0</v>
      </c>
      <c r="J26" s="75"/>
      <c r="K26" s="53"/>
    </row>
    <row r="27" spans="1:11" ht="23.25" customHeight="1" x14ac:dyDescent="0.4">
      <c r="A27" s="68">
        <v>44206</v>
      </c>
      <c r="B27" s="43" t="s">
        <v>5</v>
      </c>
      <c r="C27" s="59">
        <v>421</v>
      </c>
      <c r="D27" s="66">
        <v>0</v>
      </c>
      <c r="E27" s="62">
        <v>26</v>
      </c>
      <c r="F27" s="59">
        <f t="shared" si="0"/>
        <v>447</v>
      </c>
      <c r="G27" s="67">
        <v>15</v>
      </c>
      <c r="H27" s="67">
        <v>24</v>
      </c>
      <c r="I27" s="59">
        <v>1</v>
      </c>
      <c r="J27" s="75"/>
      <c r="K27" s="53"/>
    </row>
    <row r="28" spans="1:11" ht="23.25" customHeight="1" x14ac:dyDescent="0.4">
      <c r="A28" s="43">
        <v>44207</v>
      </c>
      <c r="B28" s="43" t="s">
        <v>4</v>
      </c>
      <c r="C28" s="59">
        <v>153</v>
      </c>
      <c r="D28" s="66">
        <v>4</v>
      </c>
      <c r="E28" s="62">
        <v>26</v>
      </c>
      <c r="F28" s="59">
        <f t="shared" si="0"/>
        <v>179</v>
      </c>
      <c r="G28" s="59">
        <v>9</v>
      </c>
      <c r="H28" s="59">
        <v>45</v>
      </c>
      <c r="I28" s="59">
        <v>2</v>
      </c>
      <c r="J28" s="75"/>
    </row>
    <row r="29" spans="1:11" ht="23.25" customHeight="1" x14ac:dyDescent="0.4">
      <c r="A29" s="3">
        <v>44208</v>
      </c>
      <c r="B29" s="3" t="s">
        <v>3</v>
      </c>
      <c r="C29" s="71">
        <v>261</v>
      </c>
      <c r="D29" s="72">
        <v>8</v>
      </c>
      <c r="E29" s="73">
        <v>30</v>
      </c>
      <c r="F29" s="74">
        <f t="shared" si="0"/>
        <v>291</v>
      </c>
      <c r="G29" s="71">
        <v>21</v>
      </c>
      <c r="H29" s="71">
        <v>102</v>
      </c>
      <c r="I29" s="71">
        <v>4</v>
      </c>
      <c r="J29" s="75"/>
    </row>
    <row r="30" spans="1:11" ht="23.25" customHeight="1" x14ac:dyDescent="0.4">
      <c r="A30" s="3">
        <v>44209</v>
      </c>
      <c r="B30" s="3" t="s">
        <v>2</v>
      </c>
      <c r="C30" s="71">
        <v>146</v>
      </c>
      <c r="D30" s="72">
        <v>16</v>
      </c>
      <c r="E30" s="73">
        <v>222</v>
      </c>
      <c r="F30" s="74">
        <f t="shared" si="0"/>
        <v>368</v>
      </c>
      <c r="G30" s="71">
        <v>23</v>
      </c>
      <c r="H30" s="71">
        <v>73</v>
      </c>
      <c r="I30" s="71">
        <v>1</v>
      </c>
      <c r="J30" s="75"/>
    </row>
    <row r="31" spans="1:11" ht="23.25" customHeight="1" x14ac:dyDescent="0.4">
      <c r="A31" s="3">
        <v>44210</v>
      </c>
      <c r="B31" s="3" t="s">
        <v>1</v>
      </c>
      <c r="C31" s="71">
        <v>215</v>
      </c>
      <c r="D31" s="72">
        <v>22</v>
      </c>
      <c r="E31" s="73">
        <v>153</v>
      </c>
      <c r="F31" s="74">
        <f t="shared" si="0"/>
        <v>368</v>
      </c>
      <c r="G31" s="71">
        <v>11</v>
      </c>
      <c r="H31" s="71">
        <v>90</v>
      </c>
      <c r="I31" s="71">
        <v>3</v>
      </c>
      <c r="J31" s="75"/>
    </row>
    <row r="32" spans="1:11" ht="23.25" customHeight="1" x14ac:dyDescent="0.4">
      <c r="A32" s="3">
        <v>44211</v>
      </c>
      <c r="B32" s="3" t="s">
        <v>0</v>
      </c>
      <c r="C32" s="71">
        <v>133</v>
      </c>
      <c r="D32" s="72">
        <v>23</v>
      </c>
      <c r="E32" s="73">
        <v>63</v>
      </c>
      <c r="F32" s="74">
        <f t="shared" si="0"/>
        <v>196</v>
      </c>
      <c r="G32" s="71">
        <v>9</v>
      </c>
      <c r="H32" s="71">
        <v>63</v>
      </c>
      <c r="I32" s="71">
        <v>0</v>
      </c>
      <c r="J32" s="75"/>
    </row>
    <row r="33" spans="1:11" ht="23.25" customHeight="1" x14ac:dyDescent="0.4">
      <c r="A33" s="43">
        <v>44212</v>
      </c>
      <c r="B33" s="43" t="s">
        <v>6</v>
      </c>
      <c r="C33" s="59">
        <v>91</v>
      </c>
      <c r="D33" s="66">
        <v>22</v>
      </c>
      <c r="E33" s="62">
        <v>19</v>
      </c>
      <c r="F33" s="59">
        <f t="shared" si="0"/>
        <v>110</v>
      </c>
      <c r="G33" s="59">
        <v>6</v>
      </c>
      <c r="H33" s="59">
        <v>20</v>
      </c>
      <c r="I33" s="59">
        <v>0</v>
      </c>
      <c r="J33" s="75"/>
    </row>
    <row r="34" spans="1:11" ht="23.25" customHeight="1" x14ac:dyDescent="0.4">
      <c r="A34" s="43">
        <v>44213</v>
      </c>
      <c r="B34" s="43" t="s">
        <v>5</v>
      </c>
      <c r="C34" s="59">
        <v>128</v>
      </c>
      <c r="D34" s="66">
        <v>0</v>
      </c>
      <c r="E34" s="62">
        <v>9</v>
      </c>
      <c r="F34" s="59">
        <f t="shared" si="0"/>
        <v>137</v>
      </c>
      <c r="G34" s="59">
        <v>1</v>
      </c>
      <c r="H34" s="59">
        <v>20</v>
      </c>
      <c r="I34" s="59">
        <v>0</v>
      </c>
      <c r="J34" s="75"/>
    </row>
    <row r="35" spans="1:11" ht="23.25" customHeight="1" x14ac:dyDescent="0.4">
      <c r="A35" s="3">
        <v>44214</v>
      </c>
      <c r="B35" s="3" t="s">
        <v>4</v>
      </c>
      <c r="C35" s="71">
        <v>51</v>
      </c>
      <c r="D35" s="72">
        <v>1</v>
      </c>
      <c r="E35" s="73">
        <v>192</v>
      </c>
      <c r="F35" s="74">
        <f t="shared" si="0"/>
        <v>243</v>
      </c>
      <c r="G35" s="71">
        <v>5</v>
      </c>
      <c r="H35" s="71">
        <v>89</v>
      </c>
      <c r="I35" s="71">
        <v>1</v>
      </c>
      <c r="J35" s="75"/>
    </row>
    <row r="36" spans="1:11" ht="23.25" customHeight="1" x14ac:dyDescent="0.4">
      <c r="A36" s="3">
        <v>44215</v>
      </c>
      <c r="B36" s="3" t="s">
        <v>3</v>
      </c>
      <c r="C36" s="71">
        <v>122</v>
      </c>
      <c r="D36" s="72">
        <v>18</v>
      </c>
      <c r="E36" s="73">
        <v>61</v>
      </c>
      <c r="F36" s="74">
        <f t="shared" si="0"/>
        <v>183</v>
      </c>
      <c r="G36" s="71">
        <v>16</v>
      </c>
      <c r="H36" s="71">
        <v>39</v>
      </c>
      <c r="I36" s="71">
        <v>0</v>
      </c>
      <c r="J36" s="75"/>
    </row>
    <row r="37" spans="1:11" ht="23.25" customHeight="1" x14ac:dyDescent="0.4">
      <c r="A37" s="3">
        <v>44216</v>
      </c>
      <c r="B37" s="3" t="s">
        <v>36</v>
      </c>
      <c r="C37" s="71">
        <v>104</v>
      </c>
      <c r="D37" s="72">
        <v>15</v>
      </c>
      <c r="E37" s="73">
        <v>58</v>
      </c>
      <c r="F37" s="74">
        <f t="shared" si="0"/>
        <v>162</v>
      </c>
      <c r="G37" s="71">
        <v>12</v>
      </c>
      <c r="H37" s="71">
        <v>24</v>
      </c>
      <c r="I37" s="71">
        <v>3</v>
      </c>
      <c r="J37" s="75"/>
    </row>
    <row r="38" spans="1:11" ht="23.25" customHeight="1" x14ac:dyDescent="0.4">
      <c r="A38" s="3">
        <v>44217</v>
      </c>
      <c r="B38" s="3" t="s">
        <v>1</v>
      </c>
      <c r="C38" s="71">
        <v>191</v>
      </c>
      <c r="D38" s="72">
        <v>20</v>
      </c>
      <c r="E38" s="73">
        <v>240</v>
      </c>
      <c r="F38" s="74">
        <f t="shared" si="0"/>
        <v>431</v>
      </c>
      <c r="G38" s="71">
        <v>12</v>
      </c>
      <c r="H38" s="71">
        <v>107</v>
      </c>
      <c r="I38" s="71">
        <v>0</v>
      </c>
      <c r="J38" s="75"/>
    </row>
    <row r="39" spans="1:11" ht="23.25" customHeight="1" x14ac:dyDescent="0.4">
      <c r="A39" s="3">
        <v>44218</v>
      </c>
      <c r="B39" s="3" t="s">
        <v>0</v>
      </c>
      <c r="C39" s="71">
        <v>373</v>
      </c>
      <c r="D39" s="72">
        <v>9</v>
      </c>
      <c r="E39" s="73">
        <v>73</v>
      </c>
      <c r="F39" s="74">
        <f t="shared" si="0"/>
        <v>446</v>
      </c>
      <c r="G39" s="71">
        <v>21</v>
      </c>
      <c r="H39" s="71">
        <v>42</v>
      </c>
      <c r="I39" s="71">
        <v>0</v>
      </c>
      <c r="J39" s="75"/>
    </row>
    <row r="40" spans="1:11" ht="23.25" customHeight="1" x14ac:dyDescent="0.4">
      <c r="A40" s="43">
        <v>44219</v>
      </c>
      <c r="B40" s="43" t="s">
        <v>6</v>
      </c>
      <c r="C40" s="59">
        <v>161</v>
      </c>
      <c r="D40" s="66">
        <v>16</v>
      </c>
      <c r="E40" s="62">
        <v>5</v>
      </c>
      <c r="F40" s="59">
        <f t="shared" si="0"/>
        <v>166</v>
      </c>
      <c r="G40" s="59">
        <v>8</v>
      </c>
      <c r="H40" s="59">
        <v>3</v>
      </c>
      <c r="I40" s="59">
        <v>0</v>
      </c>
      <c r="J40" s="75"/>
    </row>
    <row r="41" spans="1:11" ht="23.25" customHeight="1" x14ac:dyDescent="0.4">
      <c r="A41" s="43">
        <v>44220</v>
      </c>
      <c r="B41" s="43" t="s">
        <v>49</v>
      </c>
      <c r="C41" s="59">
        <v>57</v>
      </c>
      <c r="D41" s="66">
        <v>0</v>
      </c>
      <c r="E41" s="62">
        <v>6</v>
      </c>
      <c r="F41" s="59">
        <f t="shared" si="0"/>
        <v>63</v>
      </c>
      <c r="G41" s="59">
        <v>3</v>
      </c>
      <c r="H41" s="59">
        <v>9</v>
      </c>
      <c r="I41" s="59">
        <v>0</v>
      </c>
      <c r="J41" s="75"/>
    </row>
    <row r="42" spans="1:11" ht="23.25" customHeight="1" x14ac:dyDescent="0.4">
      <c r="A42" s="3">
        <v>44221</v>
      </c>
      <c r="B42" s="3" t="s">
        <v>50</v>
      </c>
      <c r="C42" s="71">
        <v>94</v>
      </c>
      <c r="D42" s="72">
        <v>0</v>
      </c>
      <c r="E42" s="73">
        <v>73</v>
      </c>
      <c r="F42" s="74">
        <f>C42+E42</f>
        <v>167</v>
      </c>
      <c r="G42" s="71">
        <v>6</v>
      </c>
      <c r="H42" s="71">
        <v>40</v>
      </c>
      <c r="I42" s="71">
        <v>0</v>
      </c>
      <c r="J42" s="75"/>
    </row>
    <row r="43" spans="1:11" ht="23.25" customHeight="1" x14ac:dyDescent="0.4">
      <c r="A43" s="3">
        <v>44222</v>
      </c>
      <c r="B43" s="3" t="s">
        <v>35</v>
      </c>
      <c r="C43" s="71">
        <v>141</v>
      </c>
      <c r="D43" s="72">
        <v>15</v>
      </c>
      <c r="E43" s="73">
        <v>0</v>
      </c>
      <c r="F43" s="74">
        <f>C43+E43</f>
        <v>141</v>
      </c>
      <c r="G43" s="71">
        <v>2</v>
      </c>
      <c r="H43" s="71">
        <v>0</v>
      </c>
      <c r="I43" s="71">
        <v>0</v>
      </c>
      <c r="J43" s="75"/>
    </row>
    <row r="44" spans="1:11" ht="23.25" customHeight="1" x14ac:dyDescent="0.4">
      <c r="A44" s="76" t="s">
        <v>24</v>
      </c>
      <c r="B44" s="77"/>
      <c r="C44" s="71">
        <f t="shared" ref="C44:I44" si="1">SUM(C7:C43)</f>
        <v>21122</v>
      </c>
      <c r="D44" s="71">
        <f t="shared" si="1"/>
        <v>3350</v>
      </c>
      <c r="E44" s="71">
        <f t="shared" si="1"/>
        <v>9744</v>
      </c>
      <c r="F44" s="71">
        <f t="shared" si="1"/>
        <v>30866</v>
      </c>
      <c r="G44" s="71">
        <f t="shared" si="1"/>
        <v>815</v>
      </c>
      <c r="H44" s="71">
        <f t="shared" si="1"/>
        <v>4783</v>
      </c>
      <c r="I44" s="71">
        <f t="shared" si="1"/>
        <v>42</v>
      </c>
      <c r="K44" s="53"/>
    </row>
    <row r="45" spans="1:11" x14ac:dyDescent="0.4">
      <c r="A45" s="1" t="s">
        <v>21</v>
      </c>
    </row>
    <row r="46" spans="1:11" x14ac:dyDescent="0.4">
      <c r="A46" s="1" t="s">
        <v>22</v>
      </c>
    </row>
  </sheetData>
  <mergeCells count="10">
    <mergeCell ref="A44:B44"/>
    <mergeCell ref="A1:I1"/>
    <mergeCell ref="A2:I2"/>
    <mergeCell ref="A4:B6"/>
    <mergeCell ref="C5:C6"/>
    <mergeCell ref="E5:E6"/>
    <mergeCell ref="F5:F6"/>
    <mergeCell ref="G5:G6"/>
    <mergeCell ref="H5:H6"/>
    <mergeCell ref="I5:I6"/>
  </mergeCells>
  <phoneticPr fontId="2"/>
  <printOptions horizontalCentered="1"/>
  <pageMargins left="0.70866141732283472" right="0.70866141732283472" top="0.74803149606299213" bottom="0.74803149606299213" header="0.31496062992125984" footer="0.31496062992125984"/>
  <pageSetup paperSize="9" scale="5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4</vt:i4>
      </vt:variant>
    </vt:vector>
  </HeadingPairs>
  <TitlesOfParts>
    <vt:vector size="6" baseType="lpstr">
      <vt:lpstr>HP用検査表(月別）９.8まで</vt:lpstr>
      <vt:lpstr>HP用検査表（月別）</vt:lpstr>
      <vt:lpstr>'HP用検査表（月別）'!Print_Area</vt:lpstr>
      <vt:lpstr>'HP用検査表(月別）９.8まで'!Print_Area</vt:lpstr>
      <vt:lpstr>'HP用検査表（月別）'!Print_Titles</vt:lpstr>
      <vt:lpstr>'HP用検査表(月別）９.8まで'!Print_Titles</vt:lpstr>
    </vt:vector>
  </TitlesOfParts>
  <Company>新潟県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新潟県</dc:creator>
  <cp:lastModifiedBy>新潟県</cp:lastModifiedBy>
  <cp:lastPrinted>2021-01-25T06:47:51Z</cp:lastPrinted>
  <dcterms:created xsi:type="dcterms:W3CDTF">2020-08-17T07:32:53Z</dcterms:created>
  <dcterms:modified xsi:type="dcterms:W3CDTF">2021-01-26T06:13:16Z</dcterms:modified>
</cp:coreProperties>
</file>