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<sst xmlns="http://schemas.openxmlformats.org/spreadsheetml/2006/main" count="315" uniqueCount="50">
  <si>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</si>
  <si>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</si>
  <si>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</si>
  <si>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</si>
  <si>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</si>
  <si>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</si>
  <si>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</si>
  <si>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</si>
  <si>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</si>
  <si>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</si>
  <si>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</si>
  <si>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</si>
  <si>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</si>
  <si>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</si>
  <si>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</si>
  <si>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</si>
  <si>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</si>
  <si>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</si>
  <si>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</si>
  <si>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</si>
  <si>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</si>
  <si>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</si>
  <si>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</si>
  <si>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</si>
  <si>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</si>
  <si>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</si>
  <si>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</si>
  <si>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</si>
  <si>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</si>
  <si>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</si>
  <si>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</si>
  <si>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</si>
  <si>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</si>
  <si>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</si>
  <si>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</si>
  <si>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</si>
  <si>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</si>
  <si>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Karol Wozniak</t>
  </si>
  <si>
    <t>Pavol Vasko</t>
  </si>
  <si>
    <t>Milad Shkoh</t>
  </si>
  <si>
    <t>Tom Waters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</si>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</sst>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color rgb="FF006100"/>
      <name val="Calibri"/>
    </font>
    <font>
      <sz val="3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</fills>
  <borders count="12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Border="1" applyFont="1"/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6" fontId="2" numFmtId="0" xfId="0" applyAlignment="1" applyFill="1" applyFont="1">
      <alignment vertical="bottom"/>
    </xf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2017.0</v>
      </c>
      <c r="E15" s="1">
        <v>10.0</v>
      </c>
      <c r="F15" s="1">
        <v>23.0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292.275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136.05</v>
      </c>
      <c r="I18" s="10" t="s">
        <v>19</v>
      </c>
      <c r="J18" s="10"/>
      <c r="K18" s="10"/>
      <c r="L18" s="11">
        <f>SUM(I35:L37)</f>
        <v>156.225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372.7125</v>
      </c>
      <c r="W18" s="14" t="s">
        <v>30</v>
      </c>
      <c r="X18" s="14"/>
      <c r="Y18" s="14"/>
      <c r="Z18" s="15">
        <f>SUM(W35:Z37)</f>
        <v>181.4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>
      <c r="A22" s="3"/>
      <c r="B22" s="3"/>
      <c r="C22" s="16"/>
      <c r="D22" s="16" t="s">
        <v>34</v>
      </c>
      <c r="E22" s="16">
        <f>(+E21 + 0.5)/2</f>
        <v>0.75</v>
      </c>
      <c r="F22" s="3"/>
      <c r="G22" s="16">
        <f>(+G21 + 0.5)/2</f>
        <v>1.75</v>
      </c>
      <c r="H22" s="3"/>
      <c r="I22" s="16">
        <f>(+I21 + 0.5)/2</f>
        <v>2.75</v>
      </c>
      <c r="J22" s="3"/>
      <c r="K22" s="16">
        <f>(+K21 + 0.5)/2</f>
        <v>3.75</v>
      </c>
      <c r="L22" s="3"/>
      <c r="M22" s="16">
        <f>(+M21 + 0.5)/2</f>
        <v>4.75</v>
      </c>
      <c r="N22" s="3"/>
      <c r="O22" s="16">
        <f>(+O21 + 0.5)/2</f>
        <v>5.75</v>
      </c>
      <c r="P22" s="3"/>
      <c r="Q22" s="16">
        <f>(+Q21 + 0.5)/2</f>
        <v>6.75</v>
      </c>
      <c r="R22" s="3"/>
      <c r="S22" s="16">
        <f>(+S21 + 0.5)/2</f>
        <v>7.75</v>
      </c>
      <c r="T22" s="3"/>
      <c r="U22" s="16">
        <f>(+U21 + 0.5)/2</f>
        <v>8.75</v>
      </c>
      <c r="V22" s="3"/>
      <c r="W22" s="16">
        <f>(+W21 + 0.5)/2</f>
        <v>9.75</v>
      </c>
      <c r="X22" s="3"/>
      <c r="Y22" s="16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1"/>
      <c r="C23" s="1"/>
      <c r="D23" s="2" t="s">
        <v>35</v>
      </c>
      <c r="E23" s="7">
        <f t="shared" ref="E23:Z23" si="2">$G$15 +($C$2  * (E$21-1))</f>
        <v>43031</v>
      </c>
      <c r="F23" s="7">
        <f t="shared" si="2"/>
        <v>43038</v>
      </c>
      <c r="G23" s="7">
        <f t="shared" si="2"/>
        <v>43045</v>
      </c>
      <c r="H23" s="7">
        <f t="shared" si="2"/>
        <v>43052</v>
      </c>
      <c r="I23" s="7">
        <f t="shared" si="2"/>
        <v>43059</v>
      </c>
      <c r="J23" s="7">
        <f t="shared" si="2"/>
        <v>43066</v>
      </c>
      <c r="K23" s="7">
        <f t="shared" si="2"/>
        <v>43073</v>
      </c>
      <c r="L23" s="7">
        <f t="shared" si="2"/>
        <v>43080</v>
      </c>
      <c r="M23" s="7">
        <f t="shared" si="2"/>
        <v>43087</v>
      </c>
      <c r="N23" s="7">
        <f t="shared" si="2"/>
        <v>43094</v>
      </c>
      <c r="O23" s="7">
        <f t="shared" si="2"/>
        <v>43101</v>
      </c>
      <c r="P23" s="7">
        <f t="shared" si="2"/>
        <v>43108</v>
      </c>
      <c r="Q23" s="7">
        <f t="shared" si="2"/>
        <v>43115</v>
      </c>
      <c r="R23" s="7">
        <f t="shared" si="2"/>
        <v>43122</v>
      </c>
      <c r="S23" s="7">
        <f t="shared" si="2"/>
        <v>43129</v>
      </c>
      <c r="T23" s="7">
        <f t="shared" si="2"/>
        <v>43136</v>
      </c>
      <c r="U23" s="7">
        <f t="shared" si="2"/>
        <v>43143</v>
      </c>
      <c r="V23" s="7">
        <f t="shared" si="2"/>
        <v>43150</v>
      </c>
      <c r="W23" s="7">
        <f t="shared" si="2"/>
        <v>43157</v>
      </c>
      <c r="X23" s="7">
        <f t="shared" si="2"/>
        <v>43164</v>
      </c>
      <c r="Y23" s="7">
        <f t="shared" si="2"/>
        <v>43171</v>
      </c>
      <c r="Z23" s="7">
        <f t="shared" si="2"/>
        <v>43178</v>
      </c>
      <c r="AA23" s="1"/>
      <c r="AB23" s="1"/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36</v>
      </c>
      <c r="AG23" s="1"/>
    </row>
    <row r="24">
      <c r="A24" s="1"/>
      <c r="B24" s="1"/>
      <c r="C24" s="17" t="s">
        <v>37</v>
      </c>
      <c r="D24" s="1"/>
      <c r="E24" s="18" t="s">
        <v>20</v>
      </c>
      <c r="F24" s="18" t="s">
        <v>20</v>
      </c>
      <c r="G24" s="18" t="s">
        <v>20</v>
      </c>
      <c r="H24" s="18" t="s">
        <v>20</v>
      </c>
      <c r="I24" s="18" t="s">
        <v>16</v>
      </c>
      <c r="J24" s="18" t="s">
        <v>20</v>
      </c>
      <c r="K24" s="18" t="s">
        <v>16</v>
      </c>
      <c r="L24" s="18" t="s">
        <v>16</v>
      </c>
      <c r="M24" s="19" t="s">
        <v>23</v>
      </c>
      <c r="N24" s="19" t="s">
        <v>23</v>
      </c>
      <c r="O24" s="19" t="s">
        <v>23</v>
      </c>
      <c r="P24" s="20" t="s">
        <v>20</v>
      </c>
      <c r="Q24" s="20" t="s">
        <v>16</v>
      </c>
      <c r="R24" s="20" t="s">
        <v>16</v>
      </c>
      <c r="S24" s="20" t="s">
        <v>20</v>
      </c>
      <c r="T24" s="20" t="s">
        <v>20</v>
      </c>
      <c r="U24" s="20" t="s">
        <v>20</v>
      </c>
      <c r="V24" s="20" t="s">
        <v>20</v>
      </c>
      <c r="W24" s="20" t="s">
        <v>20</v>
      </c>
      <c r="X24" s="20" t="s">
        <v>20</v>
      </c>
      <c r="Y24" s="20" t="s">
        <v>20</v>
      </c>
      <c r="Z24" s="20" t="s">
        <v>20</v>
      </c>
      <c r="AA24" s="1"/>
      <c r="AB24" s="1"/>
      <c r="AC24" s="3">
        <f t="shared" ref="AC24:AC33" si="3">COUNTIFS($E24:$AB24,$I$9) * $F$9</f>
        <v>0</v>
      </c>
      <c r="AD24" s="3">
        <f t="shared" ref="AD24:AD33" si="4">COUNTIFS($E24:$AB24,$I$10) * $F$10</f>
        <v>50.4375</v>
      </c>
      <c r="AE24" s="3">
        <f t="shared" ref="AE24:AE33" si="5">COUNTIFS($E24:$AB24,$I$11) * $F$11</f>
        <v>211.225</v>
      </c>
      <c r="AF24" s="3">
        <f t="shared" ref="AF24:AF33" si="6">SUM(AC24:AE24)</f>
        <v>261.6625</v>
      </c>
      <c r="AG24" s="1"/>
    </row>
    <row r="25">
      <c r="A25" s="1"/>
      <c r="B25" s="1"/>
      <c r="C25" s="17" t="s">
        <v>38</v>
      </c>
      <c r="D25" s="1"/>
      <c r="E25" s="21" t="s">
        <v>23</v>
      </c>
      <c r="F25" s="21" t="s">
        <v>23</v>
      </c>
      <c r="G25" s="21" t="s">
        <v>16</v>
      </c>
      <c r="H25" s="21" t="s">
        <v>16</v>
      </c>
      <c r="I25" s="21" t="s">
        <v>20</v>
      </c>
      <c r="J25" s="21" t="s">
        <v>16</v>
      </c>
      <c r="K25" s="21" t="s">
        <v>16</v>
      </c>
      <c r="L25" s="21" t="s">
        <v>16</v>
      </c>
      <c r="M25" s="22" t="s">
        <v>23</v>
      </c>
      <c r="N25" s="22" t="s">
        <v>23</v>
      </c>
      <c r="O25" s="1" t="s">
        <v>23</v>
      </c>
      <c r="P25" s="22" t="s">
        <v>16</v>
      </c>
      <c r="Q25" s="22" t="s">
        <v>12</v>
      </c>
      <c r="R25" s="22" t="s">
        <v>16</v>
      </c>
      <c r="S25" s="22" t="s">
        <v>20</v>
      </c>
      <c r="T25" s="22" t="s">
        <v>16</v>
      </c>
      <c r="U25" s="22" t="s">
        <v>12</v>
      </c>
      <c r="V25" s="22" t="s">
        <v>12</v>
      </c>
      <c r="W25" s="22" t="s">
        <v>16</v>
      </c>
      <c r="X25" s="22" t="s">
        <v>16</v>
      </c>
      <c r="Y25" s="22" t="s">
        <v>16</v>
      </c>
      <c r="Z25" s="22" t="s">
        <v>16</v>
      </c>
      <c r="AA25" s="1"/>
      <c r="AB25" s="1"/>
      <c r="AC25" s="3">
        <f t="shared" si="3"/>
        <v>15.2625</v>
      </c>
      <c r="AD25" s="3">
        <f t="shared" si="4"/>
        <v>121.05</v>
      </c>
      <c r="AE25" s="3">
        <f t="shared" si="5"/>
        <v>30.175</v>
      </c>
      <c r="AF25" s="3">
        <f t="shared" si="6"/>
        <v>166.4875</v>
      </c>
      <c r="AG25" s="1"/>
    </row>
    <row r="26">
      <c r="A26" s="1"/>
      <c r="B26" s="1"/>
      <c r="C26" s="17" t="s">
        <v>39</v>
      </c>
      <c r="D26" s="1"/>
      <c r="E26" s="21" t="s">
        <v>16</v>
      </c>
      <c r="F26" s="21" t="s">
        <v>16</v>
      </c>
      <c r="G26" s="21" t="s">
        <v>16</v>
      </c>
      <c r="H26" s="21" t="s">
        <v>20</v>
      </c>
      <c r="I26" s="21" t="s">
        <v>20</v>
      </c>
      <c r="J26" s="21" t="s">
        <v>16</v>
      </c>
      <c r="K26" s="21" t="s">
        <v>16</v>
      </c>
      <c r="L26" s="18" t="s">
        <v>16</v>
      </c>
      <c r="M26" s="18" t="s">
        <v>16</v>
      </c>
      <c r="N26" s="23" t="s">
        <v>16</v>
      </c>
      <c r="O26" s="23" t="s">
        <v>16</v>
      </c>
      <c r="P26" s="18" t="s">
        <v>20</v>
      </c>
      <c r="Q26" s="18" t="s">
        <v>20</v>
      </c>
      <c r="R26" s="18" t="s">
        <v>20</v>
      </c>
      <c r="S26" s="18" t="s">
        <v>20</v>
      </c>
      <c r="T26" s="18" t="s">
        <v>20</v>
      </c>
      <c r="U26" s="18" t="s">
        <v>20</v>
      </c>
      <c r="V26" s="18" t="s">
        <v>20</v>
      </c>
      <c r="W26" s="22" t="s">
        <v>16</v>
      </c>
      <c r="X26" s="22" t="s">
        <v>16</v>
      </c>
      <c r="Y26" s="22" t="s">
        <v>16</v>
      </c>
      <c r="Z26" s="22" t="s">
        <v>16</v>
      </c>
      <c r="AA26" s="1"/>
      <c r="AB26" s="1"/>
      <c r="AC26" s="3">
        <f t="shared" si="3"/>
        <v>0</v>
      </c>
      <c r="AD26" s="3">
        <f t="shared" si="4"/>
        <v>131.1375</v>
      </c>
      <c r="AE26" s="3">
        <f t="shared" si="5"/>
        <v>135.7875</v>
      </c>
      <c r="AF26" s="3">
        <f t="shared" si="6"/>
        <v>266.925</v>
      </c>
      <c r="AG26" s="1"/>
    </row>
    <row r="27">
      <c r="A27" s="1"/>
      <c r="B27" s="1"/>
      <c r="C27" s="17" t="s">
        <v>40</v>
      </c>
      <c r="D27" s="1"/>
      <c r="E27" s="21" t="s">
        <v>23</v>
      </c>
      <c r="F27" s="21" t="s">
        <v>12</v>
      </c>
      <c r="G27" s="21" t="s">
        <v>12</v>
      </c>
      <c r="H27" s="21" t="s">
        <v>23</v>
      </c>
      <c r="I27" s="21" t="s">
        <v>23</v>
      </c>
      <c r="J27" s="21" t="s">
        <v>23</v>
      </c>
      <c r="K27" s="21" t="s">
        <v>16</v>
      </c>
      <c r="L27" s="21" t="s">
        <v>16</v>
      </c>
      <c r="M27" s="1" t="s">
        <v>23</v>
      </c>
      <c r="N27" s="1" t="s">
        <v>23</v>
      </c>
      <c r="O27" s="1" t="s">
        <v>23</v>
      </c>
      <c r="P27" s="22" t="s">
        <v>16</v>
      </c>
      <c r="Q27" s="22" t="s">
        <v>20</v>
      </c>
      <c r="R27" s="22" t="s">
        <v>16</v>
      </c>
      <c r="S27" s="22" t="s">
        <v>20</v>
      </c>
      <c r="T27" s="22" t="s">
        <v>16</v>
      </c>
      <c r="U27" s="22" t="s">
        <v>16</v>
      </c>
      <c r="V27" s="22" t="s">
        <v>16</v>
      </c>
      <c r="W27" s="22" t="s">
        <v>16</v>
      </c>
      <c r="X27" s="22" t="s">
        <v>16</v>
      </c>
      <c r="Y27" s="22" t="s">
        <v>16</v>
      </c>
      <c r="Z27" s="22" t="s">
        <v>16</v>
      </c>
      <c r="AA27" s="1"/>
      <c r="AB27" s="1"/>
      <c r="AC27" s="3">
        <f t="shared" si="3"/>
        <v>10.175</v>
      </c>
      <c r="AD27" s="3">
        <f t="shared" si="4"/>
        <v>110.9625</v>
      </c>
      <c r="AE27" s="3">
        <f t="shared" si="5"/>
        <v>30.175</v>
      </c>
      <c r="AF27" s="3">
        <f t="shared" si="6"/>
        <v>151.3125</v>
      </c>
      <c r="AG27" s="1"/>
    </row>
    <row r="28">
      <c r="A28" s="1"/>
      <c r="B28" s="1"/>
      <c r="C28" s="2" t="s">
        <v>41</v>
      </c>
      <c r="D28" s="1"/>
      <c r="E28" s="24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5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>
      <c r="A29" s="1"/>
      <c r="B29" s="1"/>
      <c r="C29" s="2" t="s">
        <v>42</v>
      </c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>
      <c r="A30" s="1"/>
      <c r="B30" s="1"/>
      <c r="C30" s="2" t="s">
        <v>43</v>
      </c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>
      <c r="A31" s="1"/>
      <c r="B31" s="1"/>
      <c r="C31" s="2" t="s">
        <v>44</v>
      </c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>
      <c r="A32" s="1"/>
      <c r="B32" s="1"/>
      <c r="C32" s="2" t="s">
        <v>45</v>
      </c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>
      <c r="A33" s="1"/>
      <c r="B33" s="1"/>
      <c r="C33" s="2" t="s">
        <v>46</v>
      </c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5.0875</v>
      </c>
      <c r="G35" s="3">
        <f t="shared" si="7"/>
        <v>5.0875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5.0875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5.0875</v>
      </c>
      <c r="V35" s="3">
        <f t="shared" si="7"/>
        <v>5.0875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10.0875</v>
      </c>
      <c r="F36" s="3">
        <f t="shared" si="9"/>
        <v>10.0875</v>
      </c>
      <c r="G36" s="3">
        <f t="shared" si="9"/>
        <v>20.175</v>
      </c>
      <c r="H36" s="3">
        <f t="shared" si="9"/>
        <v>10.0875</v>
      </c>
      <c r="I36" s="3">
        <f t="shared" si="9"/>
        <v>10.0875</v>
      </c>
      <c r="J36" s="3">
        <f t="shared" si="9"/>
        <v>20.175</v>
      </c>
      <c r="K36" s="3">
        <f t="shared" si="9"/>
        <v>40.35</v>
      </c>
      <c r="L36" s="3">
        <f t="shared" si="9"/>
        <v>40.35</v>
      </c>
      <c r="M36" s="3">
        <f t="shared" si="9"/>
        <v>10.0875</v>
      </c>
      <c r="N36" s="3">
        <f t="shared" si="9"/>
        <v>10.0875</v>
      </c>
      <c r="O36" s="3">
        <f t="shared" si="9"/>
        <v>10.0875</v>
      </c>
      <c r="P36" s="3">
        <f t="shared" si="9"/>
        <v>20.175</v>
      </c>
      <c r="Q36" s="3">
        <f t="shared" si="9"/>
        <v>10.0875</v>
      </c>
      <c r="R36" s="3">
        <f t="shared" si="9"/>
        <v>30.2625</v>
      </c>
      <c r="S36" s="3">
        <f t="shared" si="9"/>
        <v>0</v>
      </c>
      <c r="T36" s="3">
        <f t="shared" si="9"/>
        <v>20.175</v>
      </c>
      <c r="U36" s="3">
        <f t="shared" si="9"/>
        <v>10.0875</v>
      </c>
      <c r="V36" s="3">
        <f t="shared" si="9"/>
        <v>10.0875</v>
      </c>
      <c r="W36" s="3">
        <f t="shared" si="9"/>
        <v>30.2625</v>
      </c>
      <c r="X36" s="3">
        <f t="shared" si="9"/>
        <v>30.2625</v>
      </c>
      <c r="Y36" s="3">
        <f t="shared" si="9"/>
        <v>30.2625</v>
      </c>
      <c r="Z36" s="3">
        <f t="shared" si="9"/>
        <v>30.2625</v>
      </c>
      <c r="AA36" s="3"/>
      <c r="AB36" s="16" t="s">
        <v>10</v>
      </c>
      <c r="AC36" s="16">
        <f t="shared" ref="AC36:AF36" si="10">SUM(AC24:AC34)</f>
        <v>25.4375</v>
      </c>
      <c r="AD36" s="16">
        <f t="shared" si="10"/>
        <v>413.5875</v>
      </c>
      <c r="AE36" s="16">
        <f t="shared" si="10"/>
        <v>407.3625</v>
      </c>
      <c r="AF36" s="16">
        <f t="shared" si="10"/>
        <v>846.3875</v>
      </c>
      <c r="AG36" s="16" t="s">
        <v>4</v>
      </c>
    </row>
    <row r="37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15.0875</v>
      </c>
      <c r="F37" s="3">
        <f t="shared" si="11"/>
        <v>15.0875</v>
      </c>
      <c r="G37" s="3">
        <f t="shared" si="11"/>
        <v>15.0875</v>
      </c>
      <c r="H37" s="3">
        <f t="shared" si="11"/>
        <v>30.175</v>
      </c>
      <c r="I37" s="3">
        <f t="shared" si="11"/>
        <v>30.175</v>
      </c>
      <c r="J37" s="3">
        <f t="shared" si="11"/>
        <v>15.0875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30.175</v>
      </c>
      <c r="Q37" s="3">
        <f t="shared" si="11"/>
        <v>30.175</v>
      </c>
      <c r="R37" s="3">
        <f t="shared" si="11"/>
        <v>15.0875</v>
      </c>
      <c r="S37" s="3">
        <f t="shared" si="11"/>
        <v>60.35</v>
      </c>
      <c r="T37" s="3">
        <f t="shared" si="11"/>
        <v>30.175</v>
      </c>
      <c r="U37" s="3">
        <f t="shared" si="11"/>
        <v>30.175</v>
      </c>
      <c r="V37" s="3">
        <f t="shared" si="11"/>
        <v>30.175</v>
      </c>
      <c r="W37" s="3">
        <f t="shared" si="11"/>
        <v>15.0875</v>
      </c>
      <c r="X37" s="3">
        <f t="shared" si="11"/>
        <v>15.0875</v>
      </c>
      <c r="Y37" s="3">
        <f t="shared" si="11"/>
        <v>15.0875</v>
      </c>
      <c r="Z37" s="3">
        <f t="shared" si="11"/>
        <v>15.0875</v>
      </c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3"/>
      <c r="B42" s="3"/>
      <c r="C42" s="16" t="s">
        <v>47</v>
      </c>
      <c r="D42" s="16" t="s">
        <v>1</v>
      </c>
      <c r="E42" s="3">
        <f t="shared" ref="E42:Z42" si="12">SUM(E35:E37)</f>
        <v>25.175</v>
      </c>
      <c r="F42" s="3">
        <f t="shared" si="12"/>
        <v>30.2625</v>
      </c>
      <c r="G42" s="3">
        <f t="shared" si="12"/>
        <v>40.35</v>
      </c>
      <c r="H42" s="3">
        <f t="shared" si="12"/>
        <v>40.2625</v>
      </c>
      <c r="I42" s="3">
        <f t="shared" si="12"/>
        <v>40.2625</v>
      </c>
      <c r="J42" s="3">
        <f t="shared" si="12"/>
        <v>35.2625</v>
      </c>
      <c r="K42" s="3">
        <f t="shared" si="12"/>
        <v>40.35</v>
      </c>
      <c r="L42" s="3">
        <f t="shared" si="12"/>
        <v>40.35</v>
      </c>
      <c r="M42" s="3">
        <f t="shared" si="12"/>
        <v>10.0875</v>
      </c>
      <c r="N42" s="3">
        <f t="shared" si="12"/>
        <v>10.0875</v>
      </c>
      <c r="O42" s="3">
        <f t="shared" si="12"/>
        <v>10.0875</v>
      </c>
      <c r="P42" s="3">
        <f t="shared" si="12"/>
        <v>50.35</v>
      </c>
      <c r="Q42" s="3">
        <f t="shared" si="12"/>
        <v>45.35</v>
      </c>
      <c r="R42" s="3">
        <f t="shared" si="12"/>
        <v>45.35</v>
      </c>
      <c r="S42" s="3">
        <f t="shared" si="12"/>
        <v>60.35</v>
      </c>
      <c r="T42" s="3">
        <f t="shared" si="12"/>
        <v>50.35</v>
      </c>
      <c r="U42" s="3">
        <f t="shared" si="12"/>
        <v>45.35</v>
      </c>
      <c r="V42" s="3">
        <f t="shared" si="12"/>
        <v>45.35</v>
      </c>
      <c r="W42" s="3">
        <f t="shared" si="12"/>
        <v>45.35</v>
      </c>
      <c r="X42" s="3">
        <f t="shared" si="12"/>
        <v>45.35</v>
      </c>
      <c r="Y42" s="3">
        <f t="shared" si="12"/>
        <v>45.35</v>
      </c>
      <c r="Z42" s="3">
        <f t="shared" si="12"/>
        <v>45.35</v>
      </c>
      <c r="AA42" s="3"/>
      <c r="AB42" s="16" t="s">
        <v>36</v>
      </c>
      <c r="AC42" s="16"/>
      <c r="AD42" s="16"/>
      <c r="AE42" s="16">
        <f>SUM(E42:Z42)</f>
        <v>846.3875</v>
      </c>
      <c r="AF42" s="16"/>
      <c r="AG42" s="16" t="s">
        <v>4</v>
      </c>
    </row>
    <row r="43">
      <c r="A43" s="3"/>
      <c r="B43" s="3"/>
      <c r="C43" s="16" t="s">
        <v>47</v>
      </c>
      <c r="D43" s="16" t="s">
        <v>34</v>
      </c>
      <c r="E43" s="3"/>
      <c r="F43" s="3">
        <f>SUM(E42:F42)</f>
        <v>55.4375</v>
      </c>
      <c r="G43" s="3"/>
      <c r="H43" s="3">
        <f>SUM(G42:H42)</f>
        <v>80.6125</v>
      </c>
      <c r="I43" s="3"/>
      <c r="J43" s="3">
        <f>SUM(I42:J42)</f>
        <v>75.525</v>
      </c>
      <c r="K43" s="3"/>
      <c r="L43" s="3">
        <f>SUM(K42:L42)</f>
        <v>80.7</v>
      </c>
      <c r="M43" s="3"/>
      <c r="N43" s="3">
        <f>SUM(M42:N42)</f>
        <v>20.175</v>
      </c>
      <c r="O43" s="3"/>
      <c r="P43" s="3">
        <f>SUM(O42:P42)</f>
        <v>60.4375</v>
      </c>
      <c r="Q43" s="3"/>
      <c r="R43" s="3">
        <f>SUM(Q42:R42)</f>
        <v>90.7</v>
      </c>
      <c r="S43" s="3"/>
      <c r="T43" s="3">
        <f>SUM(S42:T42)</f>
        <v>110.7</v>
      </c>
      <c r="U43" s="3"/>
      <c r="V43" s="3">
        <f>SUM(U42:V42)</f>
        <v>90.7</v>
      </c>
      <c r="W43" s="3"/>
      <c r="X43" s="3">
        <f>SUM(W42:X42)</f>
        <v>90.7</v>
      </c>
      <c r="Y43" s="3"/>
      <c r="Z43" s="3">
        <f>SUM(Y42:Z42)</f>
        <v>90.7</v>
      </c>
      <c r="AA43" s="3"/>
      <c r="AB43" s="16" t="s">
        <v>36</v>
      </c>
      <c r="AC43" s="16"/>
      <c r="AD43" s="16"/>
      <c r="AE43" s="16">
        <f>SUM(D43:Z43)</f>
        <v>846.3875</v>
      </c>
      <c r="AF43" s="3"/>
      <c r="AG43" s="16" t="s">
        <v>4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>
      <c r="A47" s="3"/>
      <c r="B47" s="29" t="s">
        <v>48</v>
      </c>
      <c r="C47" s="30">
        <f>AE43</f>
        <v>846.3875</v>
      </c>
      <c r="D47" s="31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6:V26 P28:Z33">
    <cfRule type="cellIs" dxfId="0" priority="42" operator="between">
      <formula>$I$11</formula>
      <formula>$I$11</formula>
    </cfRule>
  </conditionalFormatting>
  <conditionalFormatting sqref="E24:O33 P26:V26 P28:Z33">
    <cfRule type="cellIs" dxfId="1" priority="43" operator="between">
      <formula>$I$10</formula>
      <formula>$I$10</formula>
    </cfRule>
  </conditionalFormatting>
  <conditionalFormatting sqref="E24:O33 P26:V26 P28:Z33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