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be67c922bb8092e7/Documents/Desktop/Kaggle_excel_practise/"/>
    </mc:Choice>
  </mc:AlternateContent>
  <xr:revisionPtr revIDLastSave="0" documentId="8_{5A1878B9-DDF5-49AA-8C2F-C1F5258E6022}" xr6:coauthVersionLast="47" xr6:coauthVersionMax="47" xr10:uidLastSave="{00000000-0000-0000-0000-000000000000}"/>
  <bookViews>
    <workbookView xWindow="-110" yWindow="-110" windowWidth="19420" windowHeight="10300" activeTab="1" xr2:uid="{DEF4892E-A465-454E-BC1B-C297DC36352A}"/>
  </bookViews>
  <sheets>
    <sheet name="KPI" sheetId="3" r:id="rId1"/>
    <sheet name="Dashboard" sheetId="4" r:id="rId2"/>
    <sheet name="Dataset" sheetId="2" r:id="rId3"/>
  </sheets>
  <definedNames>
    <definedName name="_xlcn.WorksheetConnection_Book1Sheet11" hidden="1">Sheet1[]</definedName>
    <definedName name="ExternalData_1" localSheetId="2" hidden="1">Dataset!$A$1:$K$101</definedName>
    <definedName name="Slicer_Department">#N/A</definedName>
    <definedName name="Slicer_Gender">#N/A</definedName>
    <definedName name="Slicer_Status">#N/A</definedName>
  </definedNames>
  <calcPr calcId="181029"/>
  <pivotCaches>
    <pivotCache cacheId="2240" r:id="rId4"/>
    <pivotCache cacheId="2243" r:id="rId5"/>
    <pivotCache cacheId="2246" r:id="rId6"/>
    <pivotCache cacheId="2249" r:id="rId7"/>
    <pivotCache cacheId="2252" r:id="rId8"/>
    <pivotCache cacheId="2255" r:id="rId9"/>
    <pivotCache cacheId="2258" r:id="rId10"/>
    <pivotCache cacheId="2261" r:id="rId11"/>
    <pivotCache cacheId="2264" r:id="rId12"/>
  </pivotCaches>
  <extLst>
    <ext xmlns:x14="http://schemas.microsoft.com/office/spreadsheetml/2009/9/main" uri="{876F7934-8845-4945-9796-88D515C7AA90}">
      <x14:pivotCaches>
        <pivotCache cacheId="41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Book1!Sheet1"/>
        </x15:modelTables>
        <x15:extLst>
          <ext xmlns:x16="http://schemas.microsoft.com/office/spreadsheetml/2014/11/main" uri="{9835A34E-60A6-4A7C-AAB8-D5F71C897F49}">
            <x16:modelTimeGroupings>
              <x16:modelTimeGrouping tableName="Sheet1" columnName="Joining Date" columnId="Joining Date">
                <x16:calculatedTimeColumn columnName="Joining Date (Year)" columnId="Joining Date (Year)" contentType="years" isSelected="1"/>
                <x16:calculatedTimeColumn columnName="Joining Date (Quarter)" columnId="Joining Date (Quarter)" contentType="quarters" isSelected="1"/>
                <x16:calculatedTimeColumn columnName="Joining Date (Month Index)" columnId="Joining Date (Month Index)" contentType="monthsindex" isSelected="1"/>
                <x16:calculatedTimeColumn columnName="Joining Date (Month)" columnId="Joining Date (Month)" contentType="months" isSelected="1"/>
              </x16:modelTimeGrouping>
            </x16:modelTimeGroupings>
          </ext>
        </x15:extLst>
      </x15:dataModel>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F15" i="3"/>
  <c r="F12" i="3"/>
  <c r="C9" i="3"/>
  <c r="C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CFD7F7-F64C-494C-AA0C-A38432FDC5C3}"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F2CEC31B-8CF8-483C-83CD-0CA2C31184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A81AB4C-73D2-4A3A-AABE-E721241AB504}" name="WorksheetConnection_Book1!Sheet1" type="102" refreshedVersion="8" minRefreshableVersion="5">
    <extLst>
      <ext xmlns:x15="http://schemas.microsoft.com/office/spreadsheetml/2010/11/main" uri="{DE250136-89BD-433C-8126-D09CA5730AF9}">
        <x15:connection id="Sheet1" autoDelete="1">
          <x15:rangePr sourceName="_xlcn.WorksheetConnection_Book1Sheet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heet1].[Status].[All]}"/>
  </metadataStrings>
  <mdxMetadata count="1">
    <mdx n="0" f="s">
      <ms ns="1" c="0"/>
    </mdx>
  </mdxMetadata>
  <valueMetadata count="1">
    <bk>
      <rc t="1" v="0"/>
    </bk>
  </valueMetadata>
</metadata>
</file>

<file path=xl/sharedStrings.xml><?xml version="1.0" encoding="utf-8"?>
<sst xmlns="http://schemas.openxmlformats.org/spreadsheetml/2006/main" count="663" uniqueCount="224">
  <si>
    <t>Employee ID</t>
  </si>
  <si>
    <t>Name</t>
  </si>
  <si>
    <t>Department</t>
  </si>
  <si>
    <t>Gender</t>
  </si>
  <si>
    <t>Age</t>
  </si>
  <si>
    <t>Joining Date</t>
  </si>
  <si>
    <t>Exit Date</t>
  </si>
  <si>
    <t>Status</t>
  </si>
  <si>
    <t>Experience (Yrs)</t>
  </si>
  <si>
    <t>E001</t>
  </si>
  <si>
    <t>Megan</t>
  </si>
  <si>
    <t>Marketing</t>
  </si>
  <si>
    <t>Female</t>
  </si>
  <si>
    <t>Active</t>
  </si>
  <si>
    <t>E002</t>
  </si>
  <si>
    <t>Billy</t>
  </si>
  <si>
    <t>Finance</t>
  </si>
  <si>
    <t>Exited</t>
  </si>
  <si>
    <t>E003</t>
  </si>
  <si>
    <t>Richard</t>
  </si>
  <si>
    <t>IT</t>
  </si>
  <si>
    <t>E004</t>
  </si>
  <si>
    <t>Tammy</t>
  </si>
  <si>
    <t>Sales</t>
  </si>
  <si>
    <t>Male</t>
  </si>
  <si>
    <t>E005</t>
  </si>
  <si>
    <t>Brandy</t>
  </si>
  <si>
    <t>HR</t>
  </si>
  <si>
    <t>E006</t>
  </si>
  <si>
    <t>William</t>
  </si>
  <si>
    <t>E007</t>
  </si>
  <si>
    <t>Donald</t>
  </si>
  <si>
    <t>E008</t>
  </si>
  <si>
    <t>Christine</t>
  </si>
  <si>
    <t>E009</t>
  </si>
  <si>
    <t>Amanda</t>
  </si>
  <si>
    <t>E010</t>
  </si>
  <si>
    <t>Kyle</t>
  </si>
  <si>
    <t>E011</t>
  </si>
  <si>
    <t>Thomas</t>
  </si>
  <si>
    <t>E012</t>
  </si>
  <si>
    <t>Ryan</t>
  </si>
  <si>
    <t>E013</t>
  </si>
  <si>
    <t>E014</t>
  </si>
  <si>
    <t>Scott</t>
  </si>
  <si>
    <t>E015</t>
  </si>
  <si>
    <t>Jorge</t>
  </si>
  <si>
    <t>E016</t>
  </si>
  <si>
    <t>Christopher</t>
  </si>
  <si>
    <t>E017</t>
  </si>
  <si>
    <t>Jennifer</t>
  </si>
  <si>
    <t>E018</t>
  </si>
  <si>
    <t>Cheryl</t>
  </si>
  <si>
    <t>E019</t>
  </si>
  <si>
    <t>Jessica</t>
  </si>
  <si>
    <t>E020</t>
  </si>
  <si>
    <t>James</t>
  </si>
  <si>
    <t>E021</t>
  </si>
  <si>
    <t>John</t>
  </si>
  <si>
    <t>E022</t>
  </si>
  <si>
    <t>Linda</t>
  </si>
  <si>
    <t>E023</t>
  </si>
  <si>
    <t>E024</t>
  </si>
  <si>
    <t>Nancy</t>
  </si>
  <si>
    <t>E025</t>
  </si>
  <si>
    <t>Daniel</t>
  </si>
  <si>
    <t>E026</t>
  </si>
  <si>
    <t>Kelly</t>
  </si>
  <si>
    <t>E027</t>
  </si>
  <si>
    <t>Amy</t>
  </si>
  <si>
    <t>E028</t>
  </si>
  <si>
    <t>Tamara</t>
  </si>
  <si>
    <t>E029</t>
  </si>
  <si>
    <t>Briana</t>
  </si>
  <si>
    <t>E030</t>
  </si>
  <si>
    <t>E031</t>
  </si>
  <si>
    <t>Logan</t>
  </si>
  <si>
    <t>E032</t>
  </si>
  <si>
    <t>E033</t>
  </si>
  <si>
    <t>Lori</t>
  </si>
  <si>
    <t>E034</t>
  </si>
  <si>
    <t>Chloe</t>
  </si>
  <si>
    <t>E035</t>
  </si>
  <si>
    <t>E036</t>
  </si>
  <si>
    <t>Erika</t>
  </si>
  <si>
    <t>E037</t>
  </si>
  <si>
    <t>E038</t>
  </si>
  <si>
    <t>E039</t>
  </si>
  <si>
    <t>Mary</t>
  </si>
  <si>
    <t>E040</t>
  </si>
  <si>
    <t>Joshua</t>
  </si>
  <si>
    <t>E041</t>
  </si>
  <si>
    <t>Melissa</t>
  </si>
  <si>
    <t>E042</t>
  </si>
  <si>
    <t>Shannon</t>
  </si>
  <si>
    <t>E043</t>
  </si>
  <si>
    <t>E044</t>
  </si>
  <si>
    <t>Tom</t>
  </si>
  <si>
    <t>E045</t>
  </si>
  <si>
    <t>E046</t>
  </si>
  <si>
    <t>Allen</t>
  </si>
  <si>
    <t>E047</t>
  </si>
  <si>
    <t>Janice</t>
  </si>
  <si>
    <t>E048</t>
  </si>
  <si>
    <t>Laura</t>
  </si>
  <si>
    <t>E049</t>
  </si>
  <si>
    <t>Ronald</t>
  </si>
  <si>
    <t>E050</t>
  </si>
  <si>
    <t>Craig</t>
  </si>
  <si>
    <t>E051</t>
  </si>
  <si>
    <t>E052</t>
  </si>
  <si>
    <t>Brandon</t>
  </si>
  <si>
    <t>E053</t>
  </si>
  <si>
    <t>Cynthia</t>
  </si>
  <si>
    <t>E054</t>
  </si>
  <si>
    <t>Erin</t>
  </si>
  <si>
    <t>E055</t>
  </si>
  <si>
    <t>E056</t>
  </si>
  <si>
    <t>Peter</t>
  </si>
  <si>
    <t>E057</t>
  </si>
  <si>
    <t>Martha</t>
  </si>
  <si>
    <t>E058</t>
  </si>
  <si>
    <t>Benjamin</t>
  </si>
  <si>
    <t>E059</t>
  </si>
  <si>
    <t>E060</t>
  </si>
  <si>
    <t>Timothy</t>
  </si>
  <si>
    <t>E061</t>
  </si>
  <si>
    <t>Sharon</t>
  </si>
  <si>
    <t>E062</t>
  </si>
  <si>
    <t>E063</t>
  </si>
  <si>
    <t>Chad</t>
  </si>
  <si>
    <t>E064</t>
  </si>
  <si>
    <t>Deborah</t>
  </si>
  <si>
    <t>E065</t>
  </si>
  <si>
    <t>Henry</t>
  </si>
  <si>
    <t>E066</t>
  </si>
  <si>
    <t>Tanner</t>
  </si>
  <si>
    <t>E067</t>
  </si>
  <si>
    <t>Holly</t>
  </si>
  <si>
    <t>E068</t>
  </si>
  <si>
    <t>E069</t>
  </si>
  <si>
    <t>E070</t>
  </si>
  <si>
    <t>Gary</t>
  </si>
  <si>
    <t>E071</t>
  </si>
  <si>
    <t>E072</t>
  </si>
  <si>
    <t>Kristina</t>
  </si>
  <si>
    <t>E073</t>
  </si>
  <si>
    <t>E074</t>
  </si>
  <si>
    <t>Alyssa</t>
  </si>
  <si>
    <t>E075</t>
  </si>
  <si>
    <t>Candice</t>
  </si>
  <si>
    <t>E076</t>
  </si>
  <si>
    <t>Elizabeth</t>
  </si>
  <si>
    <t>E077</t>
  </si>
  <si>
    <t>E078</t>
  </si>
  <si>
    <t>Rachel</t>
  </si>
  <si>
    <t>E079</t>
  </si>
  <si>
    <t>E080</t>
  </si>
  <si>
    <t>E081</t>
  </si>
  <si>
    <t>Eric</t>
  </si>
  <si>
    <t>E082</t>
  </si>
  <si>
    <t>Judith</t>
  </si>
  <si>
    <t>E083</t>
  </si>
  <si>
    <t>Joanne</t>
  </si>
  <si>
    <t>E084</t>
  </si>
  <si>
    <t>Juan</t>
  </si>
  <si>
    <t>E085</t>
  </si>
  <si>
    <t>Stephanie</t>
  </si>
  <si>
    <t>E086</t>
  </si>
  <si>
    <t>Chelsea</t>
  </si>
  <si>
    <t>E087</t>
  </si>
  <si>
    <t>Brittany</t>
  </si>
  <si>
    <t>E088</t>
  </si>
  <si>
    <t>E089</t>
  </si>
  <si>
    <t>Kaitlyn</t>
  </si>
  <si>
    <t>E090</t>
  </si>
  <si>
    <t>Aaron</t>
  </si>
  <si>
    <t>E091</t>
  </si>
  <si>
    <t>Ernest</t>
  </si>
  <si>
    <t>E092</t>
  </si>
  <si>
    <t>Dana</t>
  </si>
  <si>
    <t>E093</t>
  </si>
  <si>
    <t>E094</t>
  </si>
  <si>
    <t>E095</t>
  </si>
  <si>
    <t>E096</t>
  </si>
  <si>
    <t>Robert</t>
  </si>
  <si>
    <t>E097</t>
  </si>
  <si>
    <t>Gabriel</t>
  </si>
  <si>
    <t>E098</t>
  </si>
  <si>
    <t>Jacqueline</t>
  </si>
  <si>
    <t>E099</t>
  </si>
  <si>
    <t>Allison</t>
  </si>
  <si>
    <t>E100</t>
  </si>
  <si>
    <t>Cassandra</t>
  </si>
  <si>
    <t>Not Exit</t>
  </si>
  <si>
    <t>Row Labels</t>
  </si>
  <si>
    <t>Grand Total</t>
  </si>
  <si>
    <t>Count of Employee ID</t>
  </si>
  <si>
    <t>All</t>
  </si>
  <si>
    <t>Total Active Employee</t>
  </si>
  <si>
    <t>Total Exit Employee</t>
  </si>
  <si>
    <t>Average of Age</t>
  </si>
  <si>
    <t>Avg Age</t>
  </si>
  <si>
    <t>Average of Experience (Yrs)</t>
  </si>
  <si>
    <t>Avg Experience</t>
  </si>
  <si>
    <t>Apr</t>
  </si>
  <si>
    <t>May</t>
  </si>
  <si>
    <t>Jun</t>
  </si>
  <si>
    <t>Jul</t>
  </si>
  <si>
    <t>Aug</t>
  </si>
  <si>
    <t>Sep</t>
  </si>
  <si>
    <t>Oct</t>
  </si>
  <si>
    <t>Nov</t>
  </si>
  <si>
    <t>Dec</t>
  </si>
  <si>
    <t>Jan</t>
  </si>
  <si>
    <t>Feb</t>
  </si>
  <si>
    <t>Mar</t>
  </si>
  <si>
    <t>Join Month</t>
  </si>
  <si>
    <t>Exit Month</t>
  </si>
  <si>
    <t>+------------------+--------------------+</t>
  </si>
  <si>
    <t>| Avg Age (Active) | Avg Experience     |</t>
  </si>
  <si>
    <t>|        28.3      |       3.7 yrs      |</t>
  </si>
  <si>
    <t>| Avg Age (Exited) | Avg Experience     |</t>
  </si>
  <si>
    <t>|        30.1      |       4.2 yrs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</si>
</sst>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2E1777"/>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NumberFormat="1"/>
    <xf numFmtId="14" fontId="0" fillId="0" borderId="0" xfId="0" applyNumberFormat="1"/>
    <xf numFmtId="0" fontId="0" fillId="2" borderId="0" xfId="0" applyFill="1"/>
    <xf numFmtId="2" fontId="0" fillId="0" borderId="0" xfId="0" applyNumberFormat="1"/>
    <xf numFmtId="0" fontId="0" fillId="0" borderId="1" xfId="0" pivotButton="1" applyBorder="1"/>
    <xf numFmtId="0" fontId="0" fillId="0" borderId="1" xfId="0" applyBorder="1"/>
    <xf numFmtId="0" fontId="0" fillId="0" borderId="1" xfId="0" applyNumberFormat="1" applyBorder="1"/>
    <xf numFmtId="0" fontId="0" fillId="0" borderId="1" xfId="0" applyFill="1" applyBorder="1"/>
    <xf numFmtId="0" fontId="0" fillId="0" borderId="1" xfId="0" applyFill="1" applyBorder="1" applyAlignment="1">
      <alignment horizontal="left"/>
    </xf>
    <xf numFmtId="0" fontId="0" fillId="0" borderId="1" xfId="0" applyNumberFormat="1" applyFill="1" applyBorder="1"/>
    <xf numFmtId="0" fontId="0" fillId="0" borderId="1" xfId="0" applyBorder="1" applyAlignment="1">
      <alignment horizontal="left"/>
    </xf>
    <xf numFmtId="1" fontId="0" fillId="0" borderId="1" xfId="0" applyNumberFormat="1" applyBorder="1"/>
    <xf numFmtId="0" fontId="0" fillId="3" borderId="0" xfId="0" applyFill="1"/>
    <xf numFmtId="0" fontId="0" fillId="4" borderId="1" xfId="0" applyFill="1" applyBorder="1"/>
    <xf numFmtId="0" fontId="0" fillId="4" borderId="1" xfId="0" applyNumberFormat="1" applyFill="1" applyBorder="1"/>
    <xf numFmtId="2" fontId="0" fillId="4" borderId="1" xfId="0" applyNumberFormat="1" applyFill="1" applyBorder="1"/>
    <xf numFmtId="0" fontId="1" fillId="3" borderId="0" xfId="0" applyFont="1" applyFill="1"/>
  </cellXfs>
  <cellStyles count="1">
    <cellStyle name="Normal" xfId="0" builtinId="0"/>
  </cellStyles>
  <dxfs count="2586">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9" formatCode="m/d/yyyy"/>
    </dxf>
    <dxf>
      <numFmt numFmtId="19" formatCode="m/d/yyyy"/>
    </dxf>
    <dxf>
      <numFmt numFmtId="2" formatCode="0.00"/>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4E27CB"/>
      <color rgb="FF341A88"/>
      <color rgb="FF2E1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[HR_Dashboard.xlsx]KPI!PivotTable3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KPI!$B$14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KPI!$A$15:$A$17</c:f>
              <c:strCache>
                <c:ptCount val="2"/>
                <c:pt idx="0">
                  <c:v>Female</c:v>
                </c:pt>
                <c:pt idx="1">
                  <c:v>Male</c:v>
                </c:pt>
              </c:strCache>
            </c:strRef>
          </c:cat>
          <c:val>
            <c:numRef>
              <c:f>KPI!$B$15:$B$17</c:f>
              <c:numCache>
                <c:formatCode>General</c:formatCode>
                <c:ptCount val="2"/>
                <c:pt idx="0">
                  <c:v>46</c:v>
                </c:pt>
                <c:pt idx="1">
                  <c:v>54</c:v>
                </c:pt>
              </c:numCache>
            </c:numRef>
          </c:val>
          <c:extLst>
            <c:ext xmlns:c16="http://schemas.microsoft.com/office/drawing/2014/chart" uri="{C3380CC4-5D6E-409C-BE32-E72D297353CC}">
              <c16:uniqueId val="{00000002-08EE-484B-8063-4D31CECACD8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[HR_Dashboard.xlsx]KPI!PivotTable4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KPI!$F$3</c:f>
              <c:strCache>
                <c:ptCount val="1"/>
                <c:pt idx="0">
                  <c:v>Total</c:v>
                </c:pt>
              </c:strCache>
            </c:strRef>
          </c:tx>
          <c:spPr>
            <a:solidFill>
              <a:schemeClr val="accent1"/>
            </a:solidFill>
            <a:ln>
              <a:noFill/>
            </a:ln>
            <a:effectLst/>
          </c:spPr>
          <c:invertIfNegative val="0"/>
          <c:cat>
            <c:strRef>
              <c:f>KPI!$E$4:$E$9</c:f>
              <c:strCache>
                <c:ptCount val="5"/>
                <c:pt idx="0">
                  <c:v>Finance</c:v>
                </c:pt>
                <c:pt idx="1">
                  <c:v>HR</c:v>
                </c:pt>
                <c:pt idx="2">
                  <c:v>IT</c:v>
                </c:pt>
                <c:pt idx="3">
                  <c:v>Marketing</c:v>
                </c:pt>
                <c:pt idx="4">
                  <c:v>Sales</c:v>
                </c:pt>
              </c:strCache>
            </c:strRef>
          </c:cat>
          <c:val>
            <c:numRef>
              <c:f>KPI!$F$4:$F$9</c:f>
              <c:numCache>
                <c:formatCode>General</c:formatCode>
                <c:ptCount val="5"/>
                <c:pt idx="0">
                  <c:v>17</c:v>
                </c:pt>
                <c:pt idx="1">
                  <c:v>17</c:v>
                </c:pt>
                <c:pt idx="2">
                  <c:v>27</c:v>
                </c:pt>
                <c:pt idx="3">
                  <c:v>19</c:v>
                </c:pt>
                <c:pt idx="4">
                  <c:v>20</c:v>
                </c:pt>
              </c:numCache>
            </c:numRef>
          </c:val>
          <c:extLst>
            <c:ext xmlns:c16="http://schemas.microsoft.com/office/drawing/2014/chart" uri="{C3380CC4-5D6E-409C-BE32-E72D297353CC}">
              <c16:uniqueId val="{00000004-52BA-439D-9046-8D25D1408E80}"/>
            </c:ext>
          </c:extLst>
        </c:ser>
        <c:dLbls>
          <c:showLegendKey val="0"/>
          <c:showVal val="0"/>
          <c:showCatName val="0"/>
          <c:showSerName val="0"/>
          <c:showPercent val="0"/>
          <c:showBubbleSize val="0"/>
        </c:dLbls>
        <c:gapWidth val="219"/>
        <c:overlap val="-27"/>
        <c:axId val="916332255"/>
        <c:axId val="916336095"/>
      </c:barChart>
      <c:catAx>
        <c:axId val="91633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36095"/>
        <c:crosses val="autoZero"/>
        <c:auto val="1"/>
        <c:lblAlgn val="ctr"/>
        <c:lblOffset val="100"/>
        <c:noMultiLvlLbl val="0"/>
      </c:catAx>
      <c:valAx>
        <c:axId val="91633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[HR_Dashboard.xlsx]KPI!PivotTable9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KPI!$F$17</c:f>
              <c:strCache>
                <c:ptCount val="1"/>
                <c:pt idx="0">
                  <c:v>Total</c:v>
                </c:pt>
              </c:strCache>
            </c:strRef>
          </c:tx>
          <c:spPr>
            <a:solidFill>
              <a:schemeClr val="accent1"/>
            </a:solidFill>
            <a:ln>
              <a:noFill/>
            </a:ln>
            <a:effectLst/>
          </c:spPr>
          <c:invertIfNegative val="0"/>
          <c:cat>
            <c:strRef>
              <c:f>KPI!$E$18:$E$30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KPI!$F$18:$F$30</c:f>
              <c:numCache>
                <c:formatCode>0</c:formatCode>
                <c:ptCount val="12"/>
                <c:pt idx="0">
                  <c:v>7</c:v>
                </c:pt>
                <c:pt idx="1">
                  <c:v>15</c:v>
                </c:pt>
                <c:pt idx="2">
                  <c:v>3</c:v>
                </c:pt>
                <c:pt idx="3">
                  <c:v>12</c:v>
                </c:pt>
                <c:pt idx="4">
                  <c:v>11</c:v>
                </c:pt>
                <c:pt idx="5">
                  <c:v>8</c:v>
                </c:pt>
                <c:pt idx="6">
                  <c:v>9</c:v>
                </c:pt>
                <c:pt idx="7">
                  <c:v>7</c:v>
                </c:pt>
                <c:pt idx="8">
                  <c:v>5</c:v>
                </c:pt>
                <c:pt idx="9">
                  <c:v>7</c:v>
                </c:pt>
                <c:pt idx="10">
                  <c:v>11</c:v>
                </c:pt>
                <c:pt idx="11">
                  <c:v>5</c:v>
                </c:pt>
              </c:numCache>
            </c:numRef>
          </c:val>
          <c:extLst>
            <c:ext xmlns:c16="http://schemas.microsoft.com/office/drawing/2014/chart" uri="{C3380CC4-5D6E-409C-BE32-E72D297353CC}">
              <c16:uniqueId val="{00000002-D6C2-4F7D-AA9C-92F4B605FDB4}"/>
            </c:ext>
          </c:extLst>
        </c:ser>
        <c:dLbls>
          <c:showLegendKey val="0"/>
          <c:showVal val="0"/>
          <c:showCatName val="0"/>
          <c:showSerName val="0"/>
          <c:showPercent val="0"/>
          <c:showBubbleSize val="0"/>
        </c:dLbls>
        <c:gapWidth val="182"/>
        <c:axId val="916338975"/>
        <c:axId val="916327935"/>
      </c:barChart>
      <c:catAx>
        <c:axId val="91633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27935"/>
        <c:crosses val="autoZero"/>
        <c:auto val="1"/>
        <c:lblAlgn val="ctr"/>
        <c:lblOffset val="100"/>
        <c:noMultiLvlLbl val="0"/>
      </c:catAx>
      <c:valAx>
        <c:axId val="9163279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3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[HR_Dashboard.xlsx]KPI!PivotTable10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KPI!$M$2</c:f>
              <c:strCache>
                <c:ptCount val="1"/>
                <c:pt idx="0">
                  <c:v>Total</c:v>
                </c:pt>
              </c:strCache>
            </c:strRef>
          </c:tx>
          <c:spPr>
            <a:solidFill>
              <a:schemeClr val="accent1"/>
            </a:solidFill>
            <a:ln>
              <a:noFill/>
            </a:ln>
            <a:effectLst/>
          </c:spPr>
          <c:invertIfNegative val="0"/>
          <c:cat>
            <c:strRef>
              <c:f>KPI!$L$3:$L$14</c:f>
              <c:strCache>
                <c:ptCount val="11"/>
                <c:pt idx="0">
                  <c:v>Apr</c:v>
                </c:pt>
                <c:pt idx="1">
                  <c:v>Aug</c:v>
                </c:pt>
                <c:pt idx="2">
                  <c:v>Dec</c:v>
                </c:pt>
                <c:pt idx="3">
                  <c:v>Feb</c:v>
                </c:pt>
                <c:pt idx="4">
                  <c:v>Jan</c:v>
                </c:pt>
                <c:pt idx="5">
                  <c:v>Jul</c:v>
                </c:pt>
                <c:pt idx="6">
                  <c:v>Jun</c:v>
                </c:pt>
                <c:pt idx="7">
                  <c:v>May</c:v>
                </c:pt>
                <c:pt idx="8">
                  <c:v>Nov</c:v>
                </c:pt>
                <c:pt idx="9">
                  <c:v>Oct</c:v>
                </c:pt>
                <c:pt idx="10">
                  <c:v>Sep</c:v>
                </c:pt>
              </c:strCache>
            </c:strRef>
          </c:cat>
          <c:val>
            <c:numRef>
              <c:f>KPI!$M$3:$M$14</c:f>
              <c:numCache>
                <c:formatCode>0</c:formatCode>
                <c:ptCount val="11"/>
                <c:pt idx="0">
                  <c:v>5</c:v>
                </c:pt>
                <c:pt idx="1">
                  <c:v>2</c:v>
                </c:pt>
                <c:pt idx="2">
                  <c:v>1</c:v>
                </c:pt>
                <c:pt idx="3">
                  <c:v>4</c:v>
                </c:pt>
                <c:pt idx="4">
                  <c:v>3</c:v>
                </c:pt>
                <c:pt idx="5">
                  <c:v>3</c:v>
                </c:pt>
                <c:pt idx="6">
                  <c:v>1</c:v>
                </c:pt>
                <c:pt idx="7">
                  <c:v>1</c:v>
                </c:pt>
                <c:pt idx="8">
                  <c:v>1</c:v>
                </c:pt>
                <c:pt idx="9">
                  <c:v>1</c:v>
                </c:pt>
                <c:pt idx="10">
                  <c:v>2</c:v>
                </c:pt>
              </c:numCache>
            </c:numRef>
          </c:val>
          <c:extLst>
            <c:ext xmlns:c16="http://schemas.microsoft.com/office/drawing/2014/chart" uri="{C3380CC4-5D6E-409C-BE32-E72D297353CC}">
              <c16:uniqueId val="{0000000B-9B4B-453A-B18C-D06857D56FCE}"/>
            </c:ext>
          </c:extLst>
        </c:ser>
        <c:dLbls>
          <c:showLegendKey val="0"/>
          <c:showVal val="0"/>
          <c:showCatName val="0"/>
          <c:showSerName val="0"/>
          <c:showPercent val="0"/>
          <c:showBubbleSize val="0"/>
        </c:dLbls>
        <c:gapWidth val="182"/>
        <c:axId val="348230271"/>
        <c:axId val="348256191"/>
      </c:barChart>
      <c:catAx>
        <c:axId val="34823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56191"/>
        <c:crosses val="autoZero"/>
        <c:auto val="1"/>
        <c:lblAlgn val="ctr"/>
        <c:lblOffset val="100"/>
        <c:noMultiLvlLbl val="0"/>
      </c:catAx>
      <c:valAx>
        <c:axId val="3482561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3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[HR_Dashboard.xlsx]KPI!PivotTable9</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65000">
                <a:srgbClr val="A08DDF"/>
              </a:gs>
              <a:gs pos="0">
                <a:schemeClr val="bg1">
                  <a:lumMod val="95000"/>
                </a:schemeClr>
              </a:gs>
              <a:gs pos="100000">
                <a:srgbClr val="4E27CB"/>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KPI!$F$17</c:f>
              <c:strCache>
                <c:ptCount val="1"/>
                <c:pt idx="0">
                  <c:v>Total</c:v>
                </c:pt>
              </c:strCache>
            </c:strRef>
          </c:tx>
          <c:spPr>
            <a:gradFill flip="none" rotWithShape="1">
              <a:gsLst>
                <a:gs pos="65000">
                  <a:srgbClr val="A08DDF"/>
                </a:gs>
                <a:gs pos="0">
                  <a:schemeClr val="bg1">
                    <a:lumMod val="95000"/>
                  </a:schemeClr>
                </a:gs>
                <a:gs pos="100000">
                  <a:srgbClr val="4E27CB"/>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KPI!$E$18:$E$30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KPI!$F$18:$F$30</c:f>
              <c:numCache>
                <c:formatCode>0</c:formatCode>
                <c:ptCount val="12"/>
                <c:pt idx="0">
                  <c:v>7</c:v>
                </c:pt>
                <c:pt idx="1">
                  <c:v>15</c:v>
                </c:pt>
                <c:pt idx="2">
                  <c:v>3</c:v>
                </c:pt>
                <c:pt idx="3">
                  <c:v>12</c:v>
                </c:pt>
                <c:pt idx="4">
                  <c:v>11</c:v>
                </c:pt>
                <c:pt idx="5">
                  <c:v>8</c:v>
                </c:pt>
                <c:pt idx="6">
                  <c:v>9</c:v>
                </c:pt>
                <c:pt idx="7">
                  <c:v>7</c:v>
                </c:pt>
                <c:pt idx="8">
                  <c:v>5</c:v>
                </c:pt>
                <c:pt idx="9">
                  <c:v>7</c:v>
                </c:pt>
                <c:pt idx="10">
                  <c:v>11</c:v>
                </c:pt>
                <c:pt idx="11">
                  <c:v>5</c:v>
                </c:pt>
              </c:numCache>
            </c:numRef>
          </c:val>
          <c:extLst>
            <c:ext xmlns:c16="http://schemas.microsoft.com/office/drawing/2014/chart" uri="{C3380CC4-5D6E-409C-BE32-E72D297353CC}">
              <c16:uniqueId val="{00000001-7B83-4EDA-967F-6AD64B8ACB81}"/>
            </c:ext>
          </c:extLst>
        </c:ser>
        <c:dLbls>
          <c:dLblPos val="outEnd"/>
          <c:showLegendKey val="0"/>
          <c:showVal val="1"/>
          <c:showCatName val="0"/>
          <c:showSerName val="0"/>
          <c:showPercent val="0"/>
          <c:showBubbleSize val="0"/>
        </c:dLbls>
        <c:gapWidth val="182"/>
        <c:axId val="916338975"/>
        <c:axId val="916327935"/>
      </c:barChart>
      <c:catAx>
        <c:axId val="91633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6327935"/>
        <c:crosses val="autoZero"/>
        <c:auto val="1"/>
        <c:lblAlgn val="ctr"/>
        <c:lblOffset val="100"/>
        <c:noMultiLvlLbl val="0"/>
      </c:catAx>
      <c:valAx>
        <c:axId val="91632793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633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[HR_Dashboard.xlsx]KPI!PivotTable10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5000">
                <a:srgbClr val="00B0F0"/>
              </a:gs>
              <a:gs pos="0">
                <a:schemeClr val="bg1">
                  <a:lumMod val="95000"/>
                </a:schemeClr>
              </a:gs>
              <a:gs pos="100000">
                <a:srgbClr val="00B0F0"/>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KPI!$M$2</c:f>
              <c:strCache>
                <c:ptCount val="1"/>
                <c:pt idx="0">
                  <c:v>Total</c:v>
                </c:pt>
              </c:strCache>
            </c:strRef>
          </c:tx>
          <c:spPr>
            <a:gradFill>
              <a:gsLst>
                <a:gs pos="65000">
                  <a:srgbClr val="00B0F0"/>
                </a:gs>
                <a:gs pos="0">
                  <a:schemeClr val="bg1">
                    <a:lumMod val="95000"/>
                  </a:schemeClr>
                </a:gs>
                <a:gs pos="100000">
                  <a:srgbClr val="00B0F0"/>
                </a:gs>
              </a:gsLst>
              <a:lin ang="108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KPI!$L$3:$L$14</c:f>
              <c:strCache>
                <c:ptCount val="11"/>
                <c:pt idx="0">
                  <c:v>Apr</c:v>
                </c:pt>
                <c:pt idx="1">
                  <c:v>Aug</c:v>
                </c:pt>
                <c:pt idx="2">
                  <c:v>Dec</c:v>
                </c:pt>
                <c:pt idx="3">
                  <c:v>Feb</c:v>
                </c:pt>
                <c:pt idx="4">
                  <c:v>Jan</c:v>
                </c:pt>
                <c:pt idx="5">
                  <c:v>Jul</c:v>
                </c:pt>
                <c:pt idx="6">
                  <c:v>Jun</c:v>
                </c:pt>
                <c:pt idx="7">
                  <c:v>May</c:v>
                </c:pt>
                <c:pt idx="8">
                  <c:v>Nov</c:v>
                </c:pt>
                <c:pt idx="9">
                  <c:v>Oct</c:v>
                </c:pt>
                <c:pt idx="10">
                  <c:v>Sep</c:v>
                </c:pt>
              </c:strCache>
            </c:strRef>
          </c:cat>
          <c:val>
            <c:numRef>
              <c:f>KPI!$M$3:$M$14</c:f>
              <c:numCache>
                <c:formatCode>0</c:formatCode>
                <c:ptCount val="11"/>
                <c:pt idx="0">
                  <c:v>5</c:v>
                </c:pt>
                <c:pt idx="1">
                  <c:v>2</c:v>
                </c:pt>
                <c:pt idx="2">
                  <c:v>1</c:v>
                </c:pt>
                <c:pt idx="3">
                  <c:v>4</c:v>
                </c:pt>
                <c:pt idx="4">
                  <c:v>3</c:v>
                </c:pt>
                <c:pt idx="5">
                  <c:v>3</c:v>
                </c:pt>
                <c:pt idx="6">
                  <c:v>1</c:v>
                </c:pt>
                <c:pt idx="7">
                  <c:v>1</c:v>
                </c:pt>
                <c:pt idx="8">
                  <c:v>1</c:v>
                </c:pt>
                <c:pt idx="9">
                  <c:v>1</c:v>
                </c:pt>
                <c:pt idx="10">
                  <c:v>2</c:v>
                </c:pt>
              </c:numCache>
            </c:numRef>
          </c:val>
          <c:extLst>
            <c:ext xmlns:c16="http://schemas.microsoft.com/office/drawing/2014/chart" uri="{C3380CC4-5D6E-409C-BE32-E72D297353CC}">
              <c16:uniqueId val="{0000000A-0BDF-41EA-A675-FB0A089B4286}"/>
            </c:ext>
          </c:extLst>
        </c:ser>
        <c:dLbls>
          <c:dLblPos val="outEnd"/>
          <c:showLegendKey val="0"/>
          <c:showVal val="1"/>
          <c:showCatName val="0"/>
          <c:showSerName val="0"/>
          <c:showPercent val="0"/>
          <c:showBubbleSize val="0"/>
        </c:dLbls>
        <c:gapWidth val="182"/>
        <c:axId val="348230271"/>
        <c:axId val="348256191"/>
      </c:barChart>
      <c:catAx>
        <c:axId val="34823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256191"/>
        <c:crosses val="autoZero"/>
        <c:auto val="1"/>
        <c:lblAlgn val="ctr"/>
        <c:lblOffset val="100"/>
        <c:noMultiLvlLbl val="0"/>
      </c:catAx>
      <c:valAx>
        <c:axId val="34825619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23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[HR_Dashboard.xlsx]KPI!PivotTable4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65000">
                <a:srgbClr val="341A88"/>
              </a:gs>
              <a:gs pos="0">
                <a:schemeClr val="bg1">
                  <a:lumMod val="95000"/>
                </a:schemeClr>
              </a:gs>
              <a:gs pos="100000">
                <a:srgbClr val="341A88"/>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KPI!$F$3</c:f>
              <c:strCache>
                <c:ptCount val="1"/>
                <c:pt idx="0">
                  <c:v>Total</c:v>
                </c:pt>
              </c:strCache>
            </c:strRef>
          </c:tx>
          <c:spPr>
            <a:gradFill flip="none" rotWithShape="1">
              <a:gsLst>
                <a:gs pos="65000">
                  <a:srgbClr val="341A88"/>
                </a:gs>
                <a:gs pos="0">
                  <a:schemeClr val="bg1">
                    <a:lumMod val="95000"/>
                  </a:schemeClr>
                </a:gs>
                <a:gs pos="100000">
                  <a:srgbClr val="341A88"/>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KPI!$E$4:$E$9</c:f>
              <c:strCache>
                <c:ptCount val="5"/>
                <c:pt idx="0">
                  <c:v>Finance</c:v>
                </c:pt>
                <c:pt idx="1">
                  <c:v>HR</c:v>
                </c:pt>
                <c:pt idx="2">
                  <c:v>IT</c:v>
                </c:pt>
                <c:pt idx="3">
                  <c:v>Marketing</c:v>
                </c:pt>
                <c:pt idx="4">
                  <c:v>Sales</c:v>
                </c:pt>
              </c:strCache>
            </c:strRef>
          </c:cat>
          <c:val>
            <c:numRef>
              <c:f>KPI!$F$4:$F$9</c:f>
              <c:numCache>
                <c:formatCode>General</c:formatCode>
                <c:ptCount val="5"/>
                <c:pt idx="0">
                  <c:v>17</c:v>
                </c:pt>
                <c:pt idx="1">
                  <c:v>17</c:v>
                </c:pt>
                <c:pt idx="2">
                  <c:v>27</c:v>
                </c:pt>
                <c:pt idx="3">
                  <c:v>19</c:v>
                </c:pt>
                <c:pt idx="4">
                  <c:v>20</c:v>
                </c:pt>
              </c:numCache>
            </c:numRef>
          </c:val>
          <c:extLst>
            <c:ext xmlns:c16="http://schemas.microsoft.com/office/drawing/2014/chart" uri="{C3380CC4-5D6E-409C-BE32-E72D297353CC}">
              <c16:uniqueId val="{00000003-ADC6-4B6F-99B7-B2FA49D967B1}"/>
            </c:ext>
          </c:extLst>
        </c:ser>
        <c:dLbls>
          <c:dLblPos val="outEnd"/>
          <c:showLegendKey val="0"/>
          <c:showVal val="1"/>
          <c:showCatName val="0"/>
          <c:showSerName val="0"/>
          <c:showPercent val="0"/>
          <c:showBubbleSize val="0"/>
        </c:dLbls>
        <c:gapWidth val="219"/>
        <c:overlap val="-27"/>
        <c:axId val="916332255"/>
        <c:axId val="916336095"/>
      </c:barChart>
      <c:catAx>
        <c:axId val="91633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6336095"/>
        <c:crosses val="autoZero"/>
        <c:auto val="1"/>
        <c:lblAlgn val="ctr"/>
        <c:lblOffset val="100"/>
        <c:noMultiLvlLbl val="0"/>
      </c:catAx>
      <c:valAx>
        <c:axId val="916336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63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[HR_Dashboard.xlsx]KPI!PivotTable3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65000">
                <a:srgbClr val="00B0F0"/>
              </a:gs>
              <a:gs pos="0">
                <a:schemeClr val="bg1">
                  <a:lumMod val="95000"/>
                </a:schemeClr>
              </a:gs>
              <a:gs pos="100000">
                <a:srgbClr val="00B0F0"/>
              </a:gs>
            </a:gsLst>
            <a:lin ang="5400000" scaled="1"/>
          </a:gradFill>
          <a:ln w="19050">
            <a:noFill/>
          </a:ln>
          <a:effectLst/>
        </c:spPr>
        <c:dLbl>
          <c:idx val="0"/>
          <c:layout>
            <c:manualLayout>
              <c:x val="-0.19264218105331293"/>
              <c:y val="8.6956521739130436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65000">
                <a:srgbClr val="341A88"/>
              </a:gs>
              <a:gs pos="0">
                <a:schemeClr val="bg1">
                  <a:lumMod val="95000"/>
                </a:schemeClr>
              </a:gs>
              <a:gs pos="100000">
                <a:srgbClr val="341A88"/>
              </a:gs>
            </a:gsLst>
            <a:lin ang="5400000" scaled="1"/>
          </a:gradFill>
          <a:ln w="19050">
            <a:noFill/>
          </a:ln>
          <a:effectLst/>
        </c:spPr>
        <c:dLbl>
          <c:idx val="0"/>
          <c:layout>
            <c:manualLayout>
              <c:x val="-0.11237460561443249"/>
              <c:y val="8.695652173913034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471555362295394"/>
          <c:y val="4.3478260869565216E-2"/>
          <c:w val="0.58127123614594289"/>
          <c:h val="0.94456555973981515"/>
        </c:manualLayout>
      </c:layout>
      <c:doughnutChart>
        <c:varyColors val="1"/>
        <c:ser>
          <c:idx val="0"/>
          <c:order val="0"/>
          <c:tx>
            <c:strRef>
              <c:f>KPI!$B$14</c:f>
              <c:strCache>
                <c:ptCount val="1"/>
                <c:pt idx="0">
                  <c:v>Total</c:v>
                </c:pt>
              </c:strCache>
            </c:strRef>
          </c:tx>
          <c:spPr>
            <a:ln>
              <a:noFill/>
            </a:ln>
          </c:spPr>
          <c:dPt>
            <c:idx val="0"/>
            <c:bubble3D val="0"/>
            <c:spPr>
              <a:gradFill>
                <a:gsLst>
                  <a:gs pos="65000">
                    <a:srgbClr val="00B0F0"/>
                  </a:gs>
                  <a:gs pos="0">
                    <a:schemeClr val="bg1">
                      <a:lumMod val="95000"/>
                    </a:schemeClr>
                  </a:gs>
                  <a:gs pos="100000">
                    <a:srgbClr val="00B0F0"/>
                  </a:gs>
                </a:gsLst>
                <a:lin ang="5400000" scaled="1"/>
              </a:gradFill>
              <a:ln w="19050">
                <a:noFill/>
              </a:ln>
              <a:effectLst/>
            </c:spPr>
          </c:dPt>
          <c:dPt>
            <c:idx val="1"/>
            <c:bubble3D val="0"/>
            <c:spPr>
              <a:gradFill>
                <a:gsLst>
                  <a:gs pos="65000">
                    <a:srgbClr val="341A88"/>
                  </a:gs>
                  <a:gs pos="0">
                    <a:schemeClr val="bg1">
                      <a:lumMod val="95000"/>
                    </a:schemeClr>
                  </a:gs>
                  <a:gs pos="100000">
                    <a:srgbClr val="341A88"/>
                  </a:gs>
                </a:gsLst>
                <a:lin ang="5400000" scaled="1"/>
              </a:gradFill>
              <a:ln w="19050">
                <a:noFill/>
              </a:ln>
              <a:effectLst/>
            </c:spPr>
          </c:dPt>
          <c:dLbls>
            <c:dLbl>
              <c:idx val="0"/>
              <c:layout>
                <c:manualLayout>
                  <c:x val="-0.19264218105331293"/>
                  <c:y val="8.6956521739130436E-3"/>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1237460561443249"/>
                  <c:y val="8.6956521739130349E-2"/>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KPI!$A$15:$A$17</c:f>
              <c:strCache>
                <c:ptCount val="2"/>
                <c:pt idx="0">
                  <c:v>Female</c:v>
                </c:pt>
                <c:pt idx="1">
                  <c:v>Male</c:v>
                </c:pt>
              </c:strCache>
            </c:strRef>
          </c:cat>
          <c:val>
            <c:numRef>
              <c:f>KPI!$B$15:$B$17</c:f>
              <c:numCache>
                <c:formatCode>General</c:formatCode>
                <c:ptCount val="2"/>
                <c:pt idx="0">
                  <c:v>46</c:v>
                </c:pt>
                <c:pt idx="1">
                  <c:v>54</c:v>
                </c:pt>
              </c:numCache>
            </c:numRef>
          </c:val>
          <c:extLst>
            <c:ext xmlns:c16="http://schemas.microsoft.com/office/drawing/2014/chart" uri="{C3380CC4-5D6E-409C-BE32-E72D297353CC}">
              <c16:uniqueId val="{00000005-3B13-422F-B867-0EA65D4E5189}"/>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738187</xdr:colOff>
      <xdr:row>17</xdr:row>
      <xdr:rowOff>71436</xdr:rowOff>
    </xdr:from>
    <xdr:to>
      <xdr:col>1</xdr:col>
      <xdr:colOff>969962</xdr:colOff>
      <xdr:row>23</xdr:row>
      <xdr:rowOff>79374</xdr:rowOff>
    </xdr:to>
    <xdr:graphicFrame macro="">
      <xdr:nvGraphicFramePr>
        <xdr:cNvPr id="2" name="Chart 1">
          <a:extLst>
            <a:ext uri="{FF2B5EF4-FFF2-40B4-BE49-F238E27FC236}">
              <a16:creationId xmlns:a16="http://schemas.microsoft.com/office/drawing/2014/main" id="{EBD804DA-8472-B1C2-F277-6B25BAF3C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88900</xdr:colOff>
      <xdr:row>1</xdr:row>
      <xdr:rowOff>63500</xdr:rowOff>
    </xdr:from>
    <xdr:to>
      <xdr:col>9</xdr:col>
      <xdr:colOff>374650</xdr:colOff>
      <xdr:row>7</xdr:row>
      <xdr:rowOff>158750</xdr:rowOff>
    </xdr:to>
    <xdr:graphicFrame macro="">
      <xdr:nvGraphicFramePr>
        <xdr:cNvPr id="4" name="Chart 3">
          <a:extLst>
            <a:ext uri="{FF2B5EF4-FFF2-40B4-BE49-F238E27FC236}">
              <a16:creationId xmlns:a16="http://schemas.microsoft.com/office/drawing/2014/main" id="{623A60CE-57DF-F454-4E31-2E87B6160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225425</xdr:colOff>
      <xdr:row>18</xdr:row>
      <xdr:rowOff>133351</xdr:rowOff>
    </xdr:from>
    <xdr:to>
      <xdr:col>11</xdr:col>
      <xdr:colOff>650875</xdr:colOff>
      <xdr:row>27</xdr:row>
      <xdr:rowOff>115888</xdr:rowOff>
    </xdr:to>
    <xdr:graphicFrame macro="">
      <xdr:nvGraphicFramePr>
        <xdr:cNvPr id="5" name="Chart 4">
          <a:extLst>
            <a:ext uri="{FF2B5EF4-FFF2-40B4-BE49-F238E27FC236}">
              <a16:creationId xmlns:a16="http://schemas.microsoft.com/office/drawing/2014/main" id="{68245BF2-3484-E3A7-2ACB-55744468A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535781</xdr:colOff>
      <xdr:row>2</xdr:row>
      <xdr:rowOff>69056</xdr:rowOff>
    </xdr:from>
    <xdr:to>
      <xdr:col>12</xdr:col>
      <xdr:colOff>1182688</xdr:colOff>
      <xdr:row>17</xdr:row>
      <xdr:rowOff>73818</xdr:rowOff>
    </xdr:to>
    <xdr:graphicFrame macro="">
      <xdr:nvGraphicFramePr>
        <xdr:cNvPr id="7" name="Chart 6">
          <a:extLst>
            <a:ext uri="{FF2B5EF4-FFF2-40B4-BE49-F238E27FC236}">
              <a16:creationId xmlns:a16="http://schemas.microsoft.com/office/drawing/2014/main" id="{FD569F43-7BA9-48CC-7209-5BB97DC7B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355599</xdr:colOff>
      <xdr:row>5</xdr:row>
      <xdr:rowOff>79374</xdr:rowOff>
    </xdr:from>
    <xdr:to>
      <xdr:col>9</xdr:col>
      <xdr:colOff>430212</xdr:colOff>
      <xdr:row>19</xdr:row>
      <xdr:rowOff>47624</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BB922622-AB4D-35A3-5477-BF9BA8BC2A0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983412" y="9921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1316037</xdr:colOff>
      <xdr:row>6</xdr:row>
      <xdr:rowOff>55563</xdr:rowOff>
    </xdr:from>
    <xdr:to>
      <xdr:col>5</xdr:col>
      <xdr:colOff>247649</xdr:colOff>
      <xdr:row>20</xdr:row>
      <xdr:rowOff>23813</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5CC488D2-8DBE-781D-7255-5104624407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649662" y="115093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728662</xdr:colOff>
      <xdr:row>9</xdr:row>
      <xdr:rowOff>63499</xdr:rowOff>
    </xdr:from>
    <xdr:to>
      <xdr:col>14</xdr:col>
      <xdr:colOff>628650</xdr:colOff>
      <xdr:row>23</xdr:row>
      <xdr:rowOff>31749</xdr:rowOff>
    </xdr:to>
    <mc:AlternateContent xmlns:mc="http://schemas.openxmlformats.org/markup-compatibility/2006">
      <mc:Choice xmlns:a14="http://schemas.microsoft.com/office/drawing/2010/main" Requires="a14">
        <xdr:graphicFrame macro="">
          <xdr:nvGraphicFramePr>
            <xdr:cNvPr id="11" name="Status">
              <a:extLst>
                <a:ext uri="{FF2B5EF4-FFF2-40B4-BE49-F238E27FC236}">
                  <a16:creationId xmlns:a16="http://schemas.microsoft.com/office/drawing/2014/main" id="{53741013-419D-3D7F-7C95-3EBEE91402E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102975" y="170656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162276</xdr:colOff>
      <xdr:row>0</xdr:row>
      <xdr:rowOff>119944</xdr:rowOff>
    </xdr:from>
    <xdr:to>
      <xdr:col>6</xdr:col>
      <xdr:colOff>309562</xdr:colOff>
      <xdr:row>4</xdr:row>
      <xdr:rowOff>141111</xdr:rowOff>
    </xdr:to>
    <xdr:sp macro="" textlink="">
      <xdr:nvSpPr>
        <xdr:cNvPr id="4" name="Rectangle: Rounded Corners 3">
          <a:extLst>
            <a:ext uri="{FF2B5EF4-FFF2-40B4-BE49-F238E27FC236}">
              <a16:creationId xmlns:a16="http://schemas.microsoft.com/office/drawing/2014/main" id="{44252243-98A0-9024-2E54-53E49E93C2FC}"/>
            </a:ext>
          </a:extLst>
        </xdr:cNvPr>
        <xdr:cNvSpPr/>
      </xdr:nvSpPr>
      <xdr:spPr>
        <a:xfrm>
          <a:off x="162276" y="119944"/>
          <a:ext cx="3814411" cy="751417"/>
        </a:xfrm>
        <a:prstGeom prst="roundRect">
          <a:avLst>
            <a:gd name="adj" fmla="val 9925"/>
          </a:avLst>
        </a:prstGeom>
        <a:solidFill>
          <a:srgbClr val="4E2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293687</xdr:colOff>
      <xdr:row>1</xdr:row>
      <xdr:rowOff>55563</xdr:rowOff>
    </xdr:from>
    <xdr:to>
      <xdr:col>6</xdr:col>
      <xdr:colOff>190500</xdr:colOff>
      <xdr:row>3</xdr:row>
      <xdr:rowOff>134937</xdr:rowOff>
    </xdr:to>
    <xdr:sp macro="" textlink="">
      <xdr:nvSpPr>
        <xdr:cNvPr id="6" name="TextBox 5">
          <a:extLst>
            <a:ext uri="{FF2B5EF4-FFF2-40B4-BE49-F238E27FC236}">
              <a16:creationId xmlns:a16="http://schemas.microsoft.com/office/drawing/2014/main" id="{81638E63-A10F-BA5C-02AD-8A50BBFF87C1}"/>
            </a:ext>
          </a:extLst>
        </xdr:cNvPr>
        <xdr:cNvSpPr txBox="1"/>
      </xdr:nvSpPr>
      <xdr:spPr>
        <a:xfrm>
          <a:off x="293687" y="238126"/>
          <a:ext cx="3563938"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Calisto MT" panose="02040603050505030304" pitchFamily="18" charset="0"/>
            </a:rPr>
            <a:t>HR Analytics Dashboard</a:t>
          </a:r>
        </a:p>
      </xdr:txBody>
    </xdr:sp>
    <xdr:clientData/>
  </xdr:twoCellAnchor>
  <xdr:twoCellAnchor>
    <xdr:from>
      <xdr:col>6</xdr:col>
      <xdr:colOff>392463</xdr:colOff>
      <xdr:row>0</xdr:row>
      <xdr:rowOff>119944</xdr:rowOff>
    </xdr:from>
    <xdr:to>
      <xdr:col>23</xdr:col>
      <xdr:colOff>579436</xdr:colOff>
      <xdr:row>4</xdr:row>
      <xdr:rowOff>141111</xdr:rowOff>
    </xdr:to>
    <xdr:sp macro="" textlink="">
      <xdr:nvSpPr>
        <xdr:cNvPr id="7" name="Rectangle: Rounded Corners 6">
          <a:extLst>
            <a:ext uri="{FF2B5EF4-FFF2-40B4-BE49-F238E27FC236}">
              <a16:creationId xmlns:a16="http://schemas.microsoft.com/office/drawing/2014/main" id="{0499BD0D-2786-F51C-1E99-9CD6A6E46556}"/>
            </a:ext>
          </a:extLst>
        </xdr:cNvPr>
        <xdr:cNvSpPr/>
      </xdr:nvSpPr>
      <xdr:spPr>
        <a:xfrm>
          <a:off x="4059588" y="119944"/>
          <a:ext cx="10577161" cy="751417"/>
        </a:xfrm>
        <a:prstGeom prst="roundRect">
          <a:avLst>
            <a:gd name="adj" fmla="val 9925"/>
          </a:avLst>
        </a:prstGeom>
        <a:solidFill>
          <a:srgbClr val="4E2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468317</xdr:colOff>
      <xdr:row>1</xdr:row>
      <xdr:rowOff>3968</xdr:rowOff>
    </xdr:from>
    <xdr:to>
      <xdr:col>10</xdr:col>
      <xdr:colOff>103192</xdr:colOff>
      <xdr:row>2</xdr:row>
      <xdr:rowOff>154780</xdr:rowOff>
    </xdr:to>
    <xdr:sp macro="" textlink="">
      <xdr:nvSpPr>
        <xdr:cNvPr id="8" name="TextBox 7">
          <a:extLst>
            <a:ext uri="{FF2B5EF4-FFF2-40B4-BE49-F238E27FC236}">
              <a16:creationId xmlns:a16="http://schemas.microsoft.com/office/drawing/2014/main" id="{59273665-7F61-A5EB-6E9B-9B2DDA14CF1A}"/>
            </a:ext>
          </a:extLst>
        </xdr:cNvPr>
        <xdr:cNvSpPr txBox="1"/>
      </xdr:nvSpPr>
      <xdr:spPr>
        <a:xfrm>
          <a:off x="4135442" y="186531"/>
          <a:ext cx="207962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tx1"/>
              </a:solidFill>
              <a:effectLst/>
              <a:latin typeface="+mn-lt"/>
              <a:ea typeface="+mn-ea"/>
              <a:cs typeface="+mn-cs"/>
            </a:rPr>
            <a:t>Total Active Employee</a:t>
          </a:r>
          <a:r>
            <a:rPr lang="en-US" sz="1600" b="1">
              <a:solidFill>
                <a:schemeClr val="tx1"/>
              </a:solidFill>
            </a:rPr>
            <a:t> </a:t>
          </a:r>
        </a:p>
      </xdr:txBody>
    </xdr:sp>
    <xdr:clientData/>
  </xdr:twoCellAnchor>
  <xdr:twoCellAnchor>
    <xdr:from>
      <xdr:col>7</xdr:col>
      <xdr:colOff>460375</xdr:colOff>
      <xdr:row>2</xdr:row>
      <xdr:rowOff>87314</xdr:rowOff>
    </xdr:from>
    <xdr:to>
      <xdr:col>8</xdr:col>
      <xdr:colOff>309563</xdr:colOff>
      <xdr:row>4</xdr:row>
      <xdr:rowOff>39689</xdr:rowOff>
    </xdr:to>
    <xdr:sp macro="" textlink="KPI!C4">
      <xdr:nvSpPr>
        <xdr:cNvPr id="9" name="TextBox 8">
          <a:extLst>
            <a:ext uri="{FF2B5EF4-FFF2-40B4-BE49-F238E27FC236}">
              <a16:creationId xmlns:a16="http://schemas.microsoft.com/office/drawing/2014/main" id="{50FDD293-E460-4F12-96A6-0EF79DDDC3E8}"/>
            </a:ext>
          </a:extLst>
        </xdr:cNvPr>
        <xdr:cNvSpPr txBox="1"/>
      </xdr:nvSpPr>
      <xdr:spPr>
        <a:xfrm>
          <a:off x="4738688" y="452439"/>
          <a:ext cx="46037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9B2079-E082-477E-BF8C-E8D57DFA55DE}" type="TxLink">
            <a:rPr lang="en-US" sz="1800" b="1" i="0" u="none" strike="noStrike">
              <a:solidFill>
                <a:schemeClr val="bg1"/>
              </a:solidFill>
              <a:latin typeface="Calibri"/>
              <a:ea typeface="Calibri"/>
              <a:cs typeface="Calibri"/>
            </a:rPr>
            <a:t>100</a:t>
          </a:fld>
          <a:endParaRPr lang="en-US" sz="1800" b="1">
            <a:solidFill>
              <a:schemeClr val="bg1"/>
            </a:solidFill>
          </a:endParaRPr>
        </a:p>
      </xdr:txBody>
    </xdr:sp>
    <xdr:clientData/>
  </xdr:twoCellAnchor>
  <xdr:twoCellAnchor>
    <xdr:from>
      <xdr:col>11</xdr:col>
      <xdr:colOff>182564</xdr:colOff>
      <xdr:row>1</xdr:row>
      <xdr:rowOff>19843</xdr:rowOff>
    </xdr:from>
    <xdr:to>
      <xdr:col>14</xdr:col>
      <xdr:colOff>222251</xdr:colOff>
      <xdr:row>2</xdr:row>
      <xdr:rowOff>146845</xdr:rowOff>
    </xdr:to>
    <xdr:sp macro="" textlink="">
      <xdr:nvSpPr>
        <xdr:cNvPr id="10" name="TextBox 9">
          <a:extLst>
            <a:ext uri="{FF2B5EF4-FFF2-40B4-BE49-F238E27FC236}">
              <a16:creationId xmlns:a16="http://schemas.microsoft.com/office/drawing/2014/main" id="{67F4F2F7-4E62-0B32-FF3B-F836AA3BD1B0}"/>
            </a:ext>
          </a:extLst>
        </xdr:cNvPr>
        <xdr:cNvSpPr txBox="1"/>
      </xdr:nvSpPr>
      <xdr:spPr>
        <a:xfrm>
          <a:off x="6905627" y="202406"/>
          <a:ext cx="1873249" cy="309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tx1"/>
              </a:solidFill>
              <a:effectLst/>
              <a:latin typeface="+mn-lt"/>
              <a:ea typeface="+mn-ea"/>
              <a:cs typeface="+mn-cs"/>
            </a:rPr>
            <a:t>Total Exit Employee</a:t>
          </a:r>
          <a:r>
            <a:rPr lang="en-US" sz="1600" b="1">
              <a:solidFill>
                <a:schemeClr val="tx1"/>
              </a:solidFill>
            </a:rPr>
            <a:t> </a:t>
          </a:r>
        </a:p>
      </xdr:txBody>
    </xdr:sp>
    <xdr:clientData/>
  </xdr:twoCellAnchor>
  <xdr:twoCellAnchor>
    <xdr:from>
      <xdr:col>16</xdr:col>
      <xdr:colOff>63501</xdr:colOff>
      <xdr:row>0</xdr:row>
      <xdr:rowOff>75407</xdr:rowOff>
    </xdr:from>
    <xdr:to>
      <xdr:col>18</xdr:col>
      <xdr:colOff>420687</xdr:colOff>
      <xdr:row>2</xdr:row>
      <xdr:rowOff>138907</xdr:rowOff>
    </xdr:to>
    <xdr:sp macro="" textlink="">
      <xdr:nvSpPr>
        <xdr:cNvPr id="11" name="TextBox 10">
          <a:extLst>
            <a:ext uri="{FF2B5EF4-FFF2-40B4-BE49-F238E27FC236}">
              <a16:creationId xmlns:a16="http://schemas.microsoft.com/office/drawing/2014/main" id="{7E304EB9-A86A-38C0-09FE-6259414B1079}"/>
            </a:ext>
          </a:extLst>
        </xdr:cNvPr>
        <xdr:cNvSpPr txBox="1"/>
      </xdr:nvSpPr>
      <xdr:spPr>
        <a:xfrm>
          <a:off x="9842501" y="75407"/>
          <a:ext cx="157956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dk1"/>
              </a:solidFill>
              <a:effectLst/>
              <a:latin typeface="+mn-lt"/>
              <a:ea typeface="+mn-ea"/>
              <a:cs typeface="+mn-cs"/>
            </a:rPr>
            <a:t>Average of Age</a:t>
          </a:r>
          <a:r>
            <a:rPr lang="en-US" sz="2400"/>
            <a:t> </a:t>
          </a:r>
          <a:endParaRPr lang="en-US" sz="2400" b="1">
            <a:solidFill>
              <a:schemeClr val="tx1"/>
            </a:solidFill>
          </a:endParaRPr>
        </a:p>
      </xdr:txBody>
    </xdr:sp>
    <xdr:clientData/>
  </xdr:twoCellAnchor>
  <xdr:twoCellAnchor>
    <xdr:from>
      <xdr:col>20</xdr:col>
      <xdr:colOff>31751</xdr:colOff>
      <xdr:row>0</xdr:row>
      <xdr:rowOff>178594</xdr:rowOff>
    </xdr:from>
    <xdr:to>
      <xdr:col>23</xdr:col>
      <xdr:colOff>277813</xdr:colOff>
      <xdr:row>2</xdr:row>
      <xdr:rowOff>146843</xdr:rowOff>
    </xdr:to>
    <xdr:sp macro="" textlink="">
      <xdr:nvSpPr>
        <xdr:cNvPr id="12" name="TextBox 11">
          <a:extLst>
            <a:ext uri="{FF2B5EF4-FFF2-40B4-BE49-F238E27FC236}">
              <a16:creationId xmlns:a16="http://schemas.microsoft.com/office/drawing/2014/main" id="{91656418-EA96-4734-C39F-6A56D24B8884}"/>
            </a:ext>
          </a:extLst>
        </xdr:cNvPr>
        <xdr:cNvSpPr txBox="1"/>
      </xdr:nvSpPr>
      <xdr:spPr>
        <a:xfrm>
          <a:off x="12255501" y="178594"/>
          <a:ext cx="207962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dk1"/>
              </a:solidFill>
              <a:effectLst/>
              <a:latin typeface="+mn-lt"/>
              <a:ea typeface="+mn-ea"/>
              <a:cs typeface="+mn-cs"/>
            </a:rPr>
            <a:t>Average of Experience</a:t>
          </a:r>
          <a:endParaRPr lang="en-US" sz="2400" b="1">
            <a:solidFill>
              <a:schemeClr val="tx1"/>
            </a:solidFill>
          </a:endParaRPr>
        </a:p>
      </xdr:txBody>
    </xdr:sp>
    <xdr:clientData/>
  </xdr:twoCellAnchor>
  <xdr:twoCellAnchor>
    <xdr:from>
      <xdr:col>12</xdr:col>
      <xdr:colOff>246064</xdr:colOff>
      <xdr:row>2</xdr:row>
      <xdr:rowOff>87316</xdr:rowOff>
    </xdr:from>
    <xdr:to>
      <xdr:col>13</xdr:col>
      <xdr:colOff>95251</xdr:colOff>
      <xdr:row>4</xdr:row>
      <xdr:rowOff>39691</xdr:rowOff>
    </xdr:to>
    <xdr:sp macro="" textlink="KPI!C9">
      <xdr:nvSpPr>
        <xdr:cNvPr id="13" name="TextBox 12">
          <a:extLst>
            <a:ext uri="{FF2B5EF4-FFF2-40B4-BE49-F238E27FC236}">
              <a16:creationId xmlns:a16="http://schemas.microsoft.com/office/drawing/2014/main" id="{9722A4E7-E9DF-6350-86F8-57753603B3A8}"/>
            </a:ext>
          </a:extLst>
        </xdr:cNvPr>
        <xdr:cNvSpPr txBox="1"/>
      </xdr:nvSpPr>
      <xdr:spPr>
        <a:xfrm>
          <a:off x="7580314" y="452441"/>
          <a:ext cx="46037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68C0A3-5445-40D6-A832-FC70D4DAB12C}" type="TxLink">
            <a:rPr lang="en-US" sz="1600" b="1" i="0" u="none" strike="noStrike">
              <a:solidFill>
                <a:schemeClr val="bg1"/>
              </a:solidFill>
              <a:latin typeface="Calibri"/>
              <a:ea typeface="Calibri"/>
              <a:cs typeface="Calibri"/>
            </a:rPr>
            <a:t>100</a:t>
          </a:fld>
          <a:endParaRPr lang="en-US" sz="2800" b="1">
            <a:solidFill>
              <a:schemeClr val="bg1"/>
            </a:solidFill>
          </a:endParaRPr>
        </a:p>
      </xdr:txBody>
    </xdr:sp>
    <xdr:clientData/>
  </xdr:twoCellAnchor>
  <xdr:twoCellAnchor>
    <xdr:from>
      <xdr:col>16</xdr:col>
      <xdr:colOff>428625</xdr:colOff>
      <xdr:row>2</xdr:row>
      <xdr:rowOff>87316</xdr:rowOff>
    </xdr:from>
    <xdr:to>
      <xdr:col>18</xdr:col>
      <xdr:colOff>142875</xdr:colOff>
      <xdr:row>4</xdr:row>
      <xdr:rowOff>127003</xdr:rowOff>
    </xdr:to>
    <xdr:sp macro="" textlink="KPI!F12">
      <xdr:nvSpPr>
        <xdr:cNvPr id="14" name="TextBox 13">
          <a:extLst>
            <a:ext uri="{FF2B5EF4-FFF2-40B4-BE49-F238E27FC236}">
              <a16:creationId xmlns:a16="http://schemas.microsoft.com/office/drawing/2014/main" id="{53C472DE-F529-3B30-A819-CB1D20E6DC9B}"/>
            </a:ext>
          </a:extLst>
        </xdr:cNvPr>
        <xdr:cNvSpPr txBox="1"/>
      </xdr:nvSpPr>
      <xdr:spPr>
        <a:xfrm>
          <a:off x="10207625" y="452441"/>
          <a:ext cx="936625"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4C4A9D-2A1F-4670-91AF-FC6CC10F058F}" type="TxLink">
            <a:rPr lang="en-US" sz="1600" b="1" i="0" u="none" strike="noStrike">
              <a:solidFill>
                <a:schemeClr val="bg1"/>
              </a:solidFill>
              <a:latin typeface="Calibri"/>
              <a:ea typeface="Calibri"/>
              <a:cs typeface="Calibri"/>
            </a:rPr>
            <a:t>38.21</a:t>
          </a:fld>
          <a:endParaRPr lang="en-US" sz="2800" b="1">
            <a:solidFill>
              <a:schemeClr val="bg1"/>
            </a:solidFill>
          </a:endParaRPr>
        </a:p>
      </xdr:txBody>
    </xdr:sp>
    <xdr:clientData/>
  </xdr:twoCellAnchor>
  <xdr:twoCellAnchor>
    <xdr:from>
      <xdr:col>21</xdr:col>
      <xdr:colOff>166688</xdr:colOff>
      <xdr:row>2</xdr:row>
      <xdr:rowOff>71439</xdr:rowOff>
    </xdr:from>
    <xdr:to>
      <xdr:col>22</xdr:col>
      <xdr:colOff>190501</xdr:colOff>
      <xdr:row>4</xdr:row>
      <xdr:rowOff>95250</xdr:rowOff>
    </xdr:to>
    <xdr:sp macro="" textlink="KPI!F15">
      <xdr:nvSpPr>
        <xdr:cNvPr id="15" name="TextBox 14">
          <a:extLst>
            <a:ext uri="{FF2B5EF4-FFF2-40B4-BE49-F238E27FC236}">
              <a16:creationId xmlns:a16="http://schemas.microsoft.com/office/drawing/2014/main" id="{FB67D4AF-E46D-F7AE-4C3F-1E26E4C551CC}"/>
            </a:ext>
          </a:extLst>
        </xdr:cNvPr>
        <xdr:cNvSpPr txBox="1"/>
      </xdr:nvSpPr>
      <xdr:spPr>
        <a:xfrm>
          <a:off x="13001626" y="436564"/>
          <a:ext cx="635000" cy="388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CE2488-D2F6-45BE-B208-F5FD664651BF}" type="TxLink">
            <a:rPr lang="en-US" sz="1600" b="1" i="0" u="none" strike="noStrike">
              <a:solidFill>
                <a:schemeClr val="bg1"/>
              </a:solidFill>
              <a:latin typeface="Calibri"/>
              <a:ea typeface="Calibri"/>
              <a:cs typeface="Calibri"/>
            </a:rPr>
            <a:t>3.21</a:t>
          </a:fld>
          <a:endParaRPr lang="en-US" sz="2800" b="1">
            <a:solidFill>
              <a:schemeClr val="bg1"/>
            </a:solidFill>
          </a:endParaRPr>
        </a:p>
      </xdr:txBody>
    </xdr:sp>
    <xdr:clientData/>
  </xdr:twoCellAnchor>
  <xdr:twoCellAnchor>
    <xdr:from>
      <xdr:col>19</xdr:col>
      <xdr:colOff>563562</xdr:colOff>
      <xdr:row>5</xdr:row>
      <xdr:rowOff>47626</xdr:rowOff>
    </xdr:from>
    <xdr:to>
      <xdr:col>23</xdr:col>
      <xdr:colOff>555622</xdr:colOff>
      <xdr:row>15</xdr:row>
      <xdr:rowOff>23813</xdr:rowOff>
    </xdr:to>
    <xdr:sp macro="" textlink="">
      <xdr:nvSpPr>
        <xdr:cNvPr id="16" name="Rectangle: Rounded Corners 15">
          <a:extLst>
            <a:ext uri="{FF2B5EF4-FFF2-40B4-BE49-F238E27FC236}">
              <a16:creationId xmlns:a16="http://schemas.microsoft.com/office/drawing/2014/main" id="{0740A5DA-78E0-2267-525E-4B4CDDFD3526}"/>
            </a:ext>
          </a:extLst>
        </xdr:cNvPr>
        <xdr:cNvSpPr/>
      </xdr:nvSpPr>
      <xdr:spPr>
        <a:xfrm>
          <a:off x="12176125" y="960439"/>
          <a:ext cx="2436810" cy="1801812"/>
        </a:xfrm>
        <a:prstGeom prst="roundRect">
          <a:avLst>
            <a:gd name="adj" fmla="val 3791"/>
          </a:avLst>
        </a:prstGeom>
        <a:noFill/>
        <a:ln>
          <a:solidFill>
            <a:srgbClr val="4E27C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138464</xdr:colOff>
      <xdr:row>5</xdr:row>
      <xdr:rowOff>48506</xdr:rowOff>
    </xdr:from>
    <xdr:to>
      <xdr:col>5</xdr:col>
      <xdr:colOff>39688</xdr:colOff>
      <xdr:row>25</xdr:row>
      <xdr:rowOff>174625</xdr:rowOff>
    </xdr:to>
    <xdr:sp macro="" textlink="">
      <xdr:nvSpPr>
        <xdr:cNvPr id="17" name="Rectangle: Rounded Corners 16">
          <a:extLst>
            <a:ext uri="{FF2B5EF4-FFF2-40B4-BE49-F238E27FC236}">
              <a16:creationId xmlns:a16="http://schemas.microsoft.com/office/drawing/2014/main" id="{DE99BB3A-B22C-7511-2E75-14213FD59750}"/>
            </a:ext>
          </a:extLst>
        </xdr:cNvPr>
        <xdr:cNvSpPr/>
      </xdr:nvSpPr>
      <xdr:spPr>
        <a:xfrm>
          <a:off x="138464" y="961319"/>
          <a:ext cx="2957162" cy="3777369"/>
        </a:xfrm>
        <a:prstGeom prst="roundRect">
          <a:avLst>
            <a:gd name="adj" fmla="val 2165"/>
          </a:avLst>
        </a:prstGeom>
        <a:solidFill>
          <a:srgbClr val="4E2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166688</xdr:colOff>
      <xdr:row>7</xdr:row>
      <xdr:rowOff>24694</xdr:rowOff>
    </xdr:from>
    <xdr:to>
      <xdr:col>4</xdr:col>
      <xdr:colOff>595313</xdr:colOff>
      <xdr:row>25</xdr:row>
      <xdr:rowOff>166688</xdr:rowOff>
    </xdr:to>
    <xdr:graphicFrame macro="">
      <xdr:nvGraphicFramePr>
        <xdr:cNvPr id="18" name="Chart 17">
          <a:extLst>
            <a:ext uri="{FF2B5EF4-FFF2-40B4-BE49-F238E27FC236}">
              <a16:creationId xmlns:a16="http://schemas.microsoft.com/office/drawing/2014/main" id="{6AD62414-474A-4767-8F4E-4F65FE22B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106714</xdr:colOff>
      <xdr:row>5</xdr:row>
      <xdr:rowOff>56444</xdr:rowOff>
    </xdr:from>
    <xdr:to>
      <xdr:col>9</xdr:col>
      <xdr:colOff>365125</xdr:colOff>
      <xdr:row>26</xdr:row>
      <xdr:rowOff>1</xdr:rowOff>
    </xdr:to>
    <xdr:sp macro="" textlink="">
      <xdr:nvSpPr>
        <xdr:cNvPr id="19" name="Rectangle: Rounded Corners 18">
          <a:extLst>
            <a:ext uri="{FF2B5EF4-FFF2-40B4-BE49-F238E27FC236}">
              <a16:creationId xmlns:a16="http://schemas.microsoft.com/office/drawing/2014/main" id="{F9414627-4C6B-960D-21AC-E5158E81BBF8}"/>
            </a:ext>
          </a:extLst>
        </xdr:cNvPr>
        <xdr:cNvSpPr/>
      </xdr:nvSpPr>
      <xdr:spPr>
        <a:xfrm>
          <a:off x="3162652" y="969257"/>
          <a:ext cx="2703161" cy="3777369"/>
        </a:xfrm>
        <a:prstGeom prst="roundRect">
          <a:avLst>
            <a:gd name="adj" fmla="val 2165"/>
          </a:avLst>
        </a:prstGeom>
        <a:solidFill>
          <a:srgbClr val="4E2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111125</xdr:colOff>
      <xdr:row>7</xdr:row>
      <xdr:rowOff>142875</xdr:rowOff>
    </xdr:from>
    <xdr:to>
      <xdr:col>9</xdr:col>
      <xdr:colOff>349250</xdr:colOff>
      <xdr:row>26</xdr:row>
      <xdr:rowOff>13582</xdr:rowOff>
    </xdr:to>
    <xdr:graphicFrame macro="">
      <xdr:nvGraphicFramePr>
        <xdr:cNvPr id="20" name="Chart 19">
          <a:extLst>
            <a:ext uri="{FF2B5EF4-FFF2-40B4-BE49-F238E27FC236}">
              <a16:creationId xmlns:a16="http://schemas.microsoft.com/office/drawing/2014/main" id="{AAFC1C0E-2800-4530-A737-21FB1D04D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440088</xdr:colOff>
      <xdr:row>5</xdr:row>
      <xdr:rowOff>40571</xdr:rowOff>
    </xdr:from>
    <xdr:to>
      <xdr:col>15</xdr:col>
      <xdr:colOff>388937</xdr:colOff>
      <xdr:row>26</xdr:row>
      <xdr:rowOff>1</xdr:rowOff>
    </xdr:to>
    <xdr:sp macro="" textlink="">
      <xdr:nvSpPr>
        <xdr:cNvPr id="21" name="Rectangle: Rounded Corners 20">
          <a:extLst>
            <a:ext uri="{FF2B5EF4-FFF2-40B4-BE49-F238E27FC236}">
              <a16:creationId xmlns:a16="http://schemas.microsoft.com/office/drawing/2014/main" id="{C73953D7-09ED-CB10-2FA0-8C5E9A8F4CC9}"/>
            </a:ext>
          </a:extLst>
        </xdr:cNvPr>
        <xdr:cNvSpPr/>
      </xdr:nvSpPr>
      <xdr:spPr>
        <a:xfrm>
          <a:off x="5940776" y="953384"/>
          <a:ext cx="3615974" cy="3793242"/>
        </a:xfrm>
        <a:prstGeom prst="roundRect">
          <a:avLst>
            <a:gd name="adj" fmla="val 2165"/>
          </a:avLst>
        </a:prstGeom>
        <a:solidFill>
          <a:srgbClr val="4E2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492125</xdr:colOff>
      <xdr:row>7</xdr:row>
      <xdr:rowOff>71437</xdr:rowOff>
    </xdr:from>
    <xdr:to>
      <xdr:col>15</xdr:col>
      <xdr:colOff>381000</xdr:colOff>
      <xdr:row>25</xdr:row>
      <xdr:rowOff>142874</xdr:rowOff>
    </xdr:to>
    <xdr:graphicFrame macro="">
      <xdr:nvGraphicFramePr>
        <xdr:cNvPr id="22" name="Chart 21">
          <a:extLst>
            <a:ext uri="{FF2B5EF4-FFF2-40B4-BE49-F238E27FC236}">
              <a16:creationId xmlns:a16="http://schemas.microsoft.com/office/drawing/2014/main" id="{75F89685-2723-4C03-8B37-75FA27B95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460375</xdr:colOff>
      <xdr:row>5</xdr:row>
      <xdr:rowOff>48507</xdr:rowOff>
    </xdr:from>
    <xdr:to>
      <xdr:col>19</xdr:col>
      <xdr:colOff>452437</xdr:colOff>
      <xdr:row>15</xdr:row>
      <xdr:rowOff>63500</xdr:rowOff>
    </xdr:to>
    <xdr:sp macro="" textlink="">
      <xdr:nvSpPr>
        <xdr:cNvPr id="23" name="Rectangle: Rounded Corners 22">
          <a:extLst>
            <a:ext uri="{FF2B5EF4-FFF2-40B4-BE49-F238E27FC236}">
              <a16:creationId xmlns:a16="http://schemas.microsoft.com/office/drawing/2014/main" id="{B77FA275-F69A-77BA-4184-0673E572F1F8}"/>
            </a:ext>
          </a:extLst>
        </xdr:cNvPr>
        <xdr:cNvSpPr/>
      </xdr:nvSpPr>
      <xdr:spPr>
        <a:xfrm>
          <a:off x="9628188" y="961320"/>
          <a:ext cx="2436812" cy="1840618"/>
        </a:xfrm>
        <a:prstGeom prst="roundRect">
          <a:avLst>
            <a:gd name="adj" fmla="val 2165"/>
          </a:avLst>
        </a:prstGeom>
        <a:solidFill>
          <a:srgbClr val="4E2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468313</xdr:colOff>
      <xdr:row>6</xdr:row>
      <xdr:rowOff>166688</xdr:rowOff>
    </xdr:from>
    <xdr:to>
      <xdr:col>19</xdr:col>
      <xdr:colOff>396875</xdr:colOff>
      <xdr:row>14</xdr:row>
      <xdr:rowOff>166688</xdr:rowOff>
    </xdr:to>
    <xdr:graphicFrame macro="">
      <xdr:nvGraphicFramePr>
        <xdr:cNvPr id="25" name="Chart 24">
          <a:extLst>
            <a:ext uri="{FF2B5EF4-FFF2-40B4-BE49-F238E27FC236}">
              <a16:creationId xmlns:a16="http://schemas.microsoft.com/office/drawing/2014/main" id="{4ED07FB8-6F26-41EE-8689-0062D790C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166688</xdr:colOff>
      <xdr:row>5</xdr:row>
      <xdr:rowOff>119062</xdr:rowOff>
    </xdr:from>
    <xdr:to>
      <xdr:col>3</xdr:col>
      <xdr:colOff>87312</xdr:colOff>
      <xdr:row>7</xdr:row>
      <xdr:rowOff>63500</xdr:rowOff>
    </xdr:to>
    <xdr:sp macro="" textlink="">
      <xdr:nvSpPr>
        <xdr:cNvPr id="26" name="TextBox 25">
          <a:extLst>
            <a:ext uri="{FF2B5EF4-FFF2-40B4-BE49-F238E27FC236}">
              <a16:creationId xmlns:a16="http://schemas.microsoft.com/office/drawing/2014/main" id="{A318E2E2-7E67-1216-89E6-8AFFA5ACF186}"/>
            </a:ext>
          </a:extLst>
        </xdr:cNvPr>
        <xdr:cNvSpPr txBox="1"/>
      </xdr:nvSpPr>
      <xdr:spPr>
        <a:xfrm>
          <a:off x="166688" y="1031875"/>
          <a:ext cx="17541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95000"/>
                </a:schemeClr>
              </a:solidFill>
            </a:rPr>
            <a:t>Joinings by Month</a:t>
          </a:r>
        </a:p>
      </xdr:txBody>
    </xdr:sp>
    <xdr:clientData/>
  </xdr:twoCellAnchor>
  <xdr:twoCellAnchor>
    <xdr:from>
      <xdr:col>16</xdr:col>
      <xdr:colOff>17463</xdr:colOff>
      <xdr:row>5</xdr:row>
      <xdr:rowOff>80962</xdr:rowOff>
    </xdr:from>
    <xdr:to>
      <xdr:col>18</xdr:col>
      <xdr:colOff>214313</xdr:colOff>
      <xdr:row>7</xdr:row>
      <xdr:rowOff>0</xdr:rowOff>
    </xdr:to>
    <xdr:sp macro="" textlink="">
      <xdr:nvSpPr>
        <xdr:cNvPr id="27" name="TextBox 26">
          <a:extLst>
            <a:ext uri="{FF2B5EF4-FFF2-40B4-BE49-F238E27FC236}">
              <a16:creationId xmlns:a16="http://schemas.microsoft.com/office/drawing/2014/main" id="{D3E4FE83-2AE1-4C7D-B17C-8ACF839E1F06}"/>
            </a:ext>
          </a:extLst>
        </xdr:cNvPr>
        <xdr:cNvSpPr txBox="1"/>
      </xdr:nvSpPr>
      <xdr:spPr>
        <a:xfrm>
          <a:off x="9796463" y="993775"/>
          <a:ext cx="1419225" cy="284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95000"/>
                </a:schemeClr>
              </a:solidFill>
            </a:rPr>
            <a:t>Male</a:t>
          </a:r>
          <a:r>
            <a:rPr lang="en-US" sz="1400" b="1" baseline="0">
              <a:solidFill>
                <a:schemeClr val="bg1">
                  <a:lumMod val="95000"/>
                </a:schemeClr>
              </a:solidFill>
            </a:rPr>
            <a:t> VS Female</a:t>
          </a:r>
          <a:endParaRPr lang="en-US" sz="1400" b="1">
            <a:solidFill>
              <a:schemeClr val="bg1">
                <a:lumMod val="95000"/>
              </a:schemeClr>
            </a:solidFill>
          </a:endParaRPr>
        </a:p>
      </xdr:txBody>
    </xdr:sp>
    <xdr:clientData/>
  </xdr:twoCellAnchor>
  <xdr:twoCellAnchor>
    <xdr:from>
      <xdr:col>9</xdr:col>
      <xdr:colOff>558800</xdr:colOff>
      <xdr:row>5</xdr:row>
      <xdr:rowOff>114299</xdr:rowOff>
    </xdr:from>
    <xdr:to>
      <xdr:col>13</xdr:col>
      <xdr:colOff>150812</xdr:colOff>
      <xdr:row>7</xdr:row>
      <xdr:rowOff>47625</xdr:rowOff>
    </xdr:to>
    <xdr:sp macro="" textlink="">
      <xdr:nvSpPr>
        <xdr:cNvPr id="28" name="TextBox 27">
          <a:extLst>
            <a:ext uri="{FF2B5EF4-FFF2-40B4-BE49-F238E27FC236}">
              <a16:creationId xmlns:a16="http://schemas.microsoft.com/office/drawing/2014/main" id="{8FE12FCD-980D-4FED-B0DB-A5F26E668642}"/>
            </a:ext>
          </a:extLst>
        </xdr:cNvPr>
        <xdr:cNvSpPr txBox="1"/>
      </xdr:nvSpPr>
      <xdr:spPr>
        <a:xfrm>
          <a:off x="6059488" y="1027112"/>
          <a:ext cx="2036762" cy="298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95000"/>
                </a:schemeClr>
              </a:solidFill>
            </a:rPr>
            <a:t>Department-wise Count</a:t>
          </a:r>
        </a:p>
      </xdr:txBody>
    </xdr:sp>
    <xdr:clientData/>
  </xdr:twoCellAnchor>
  <xdr:twoCellAnchor>
    <xdr:from>
      <xdr:col>5</xdr:col>
      <xdr:colOff>290512</xdr:colOff>
      <xdr:row>5</xdr:row>
      <xdr:rowOff>163512</xdr:rowOff>
    </xdr:from>
    <xdr:to>
      <xdr:col>8</xdr:col>
      <xdr:colOff>211137</xdr:colOff>
      <xdr:row>7</xdr:row>
      <xdr:rowOff>107950</xdr:rowOff>
    </xdr:to>
    <xdr:sp macro="" textlink="">
      <xdr:nvSpPr>
        <xdr:cNvPr id="29" name="TextBox 28">
          <a:extLst>
            <a:ext uri="{FF2B5EF4-FFF2-40B4-BE49-F238E27FC236}">
              <a16:creationId xmlns:a16="http://schemas.microsoft.com/office/drawing/2014/main" id="{2E6DD679-8940-4744-B707-88BF86DBB990}"/>
            </a:ext>
          </a:extLst>
        </xdr:cNvPr>
        <xdr:cNvSpPr txBox="1"/>
      </xdr:nvSpPr>
      <xdr:spPr>
        <a:xfrm>
          <a:off x="3346450" y="1076325"/>
          <a:ext cx="17541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95000"/>
                </a:schemeClr>
              </a:solidFill>
            </a:rPr>
            <a:t>Exits by Month</a:t>
          </a:r>
        </a:p>
      </xdr:txBody>
    </xdr:sp>
    <xdr:clientData/>
  </xdr:twoCellAnchor>
  <xdr:twoCellAnchor>
    <xdr:from>
      <xdr:col>19</xdr:col>
      <xdr:colOff>527051</xdr:colOff>
      <xdr:row>5</xdr:row>
      <xdr:rowOff>106362</xdr:rowOff>
    </xdr:from>
    <xdr:to>
      <xdr:col>22</xdr:col>
      <xdr:colOff>447676</xdr:colOff>
      <xdr:row>7</xdr:row>
      <xdr:rowOff>50800</xdr:rowOff>
    </xdr:to>
    <xdr:sp macro="" textlink="">
      <xdr:nvSpPr>
        <xdr:cNvPr id="30" name="TextBox 29">
          <a:extLst>
            <a:ext uri="{FF2B5EF4-FFF2-40B4-BE49-F238E27FC236}">
              <a16:creationId xmlns:a16="http://schemas.microsoft.com/office/drawing/2014/main" id="{F09564BF-78FB-42C7-80CA-84F6E26B04D0}"/>
            </a:ext>
          </a:extLst>
        </xdr:cNvPr>
        <xdr:cNvSpPr txBox="1"/>
      </xdr:nvSpPr>
      <xdr:spPr>
        <a:xfrm>
          <a:off x="12139614" y="1019175"/>
          <a:ext cx="175418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95000"/>
                </a:schemeClr>
              </a:solidFill>
            </a:rPr>
            <a:t>Joinings by Month</a:t>
          </a:r>
        </a:p>
      </xdr:txBody>
    </xdr:sp>
    <xdr:clientData/>
  </xdr:twoCellAnchor>
  <xdr:twoCellAnchor editAs="oneCell">
    <xdr:from>
      <xdr:col>18</xdr:col>
      <xdr:colOff>277812</xdr:colOff>
      <xdr:row>15</xdr:row>
      <xdr:rowOff>142875</xdr:rowOff>
    </xdr:from>
    <xdr:to>
      <xdr:col>21</xdr:col>
      <xdr:colOff>39686</xdr:colOff>
      <xdr:row>25</xdr:row>
      <xdr:rowOff>111125</xdr:rowOff>
    </xdr:to>
    <mc:AlternateContent xmlns:mc="http://schemas.openxmlformats.org/markup-compatibility/2006">
      <mc:Choice xmlns:a14="http://schemas.microsoft.com/office/drawing/2010/main" Requires="a14">
        <xdr:graphicFrame macro="">
          <xdr:nvGraphicFramePr>
            <xdr:cNvPr id="31" name="Department 1">
              <a:extLst>
                <a:ext uri="{FF2B5EF4-FFF2-40B4-BE49-F238E27FC236}">
                  <a16:creationId xmlns:a16="http://schemas.microsoft.com/office/drawing/2014/main" id="{58CED634-1727-409A-9BDC-A63455EA881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1279187" y="2881313"/>
              <a:ext cx="1595437" cy="1793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515938</xdr:colOff>
      <xdr:row>15</xdr:row>
      <xdr:rowOff>150814</xdr:rowOff>
    </xdr:from>
    <xdr:to>
      <xdr:col>18</xdr:col>
      <xdr:colOff>214313</xdr:colOff>
      <xdr:row>25</xdr:row>
      <xdr:rowOff>127000</xdr:rowOff>
    </xdr:to>
    <mc:AlternateContent xmlns:mc="http://schemas.openxmlformats.org/markup-compatibility/2006">
      <mc:Choice xmlns:a14="http://schemas.microsoft.com/office/drawing/2010/main" Requires="a14">
        <xdr:graphicFrame macro="">
          <xdr:nvGraphicFramePr>
            <xdr:cNvPr id="32" name="Gender 1">
              <a:extLst>
                <a:ext uri="{FF2B5EF4-FFF2-40B4-BE49-F238E27FC236}">
                  <a16:creationId xmlns:a16="http://schemas.microsoft.com/office/drawing/2014/main" id="{74ADD5D1-425D-406D-AE90-C6373554ED0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683751" y="2889252"/>
              <a:ext cx="1531937" cy="1801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71438</xdr:colOff>
      <xdr:row>15</xdr:row>
      <xdr:rowOff>150813</xdr:rowOff>
    </xdr:from>
    <xdr:to>
      <xdr:col>23</xdr:col>
      <xdr:colOff>508001</xdr:colOff>
      <xdr:row>25</xdr:row>
      <xdr:rowOff>111125</xdr:rowOff>
    </xdr:to>
    <mc:AlternateContent xmlns:mc="http://schemas.openxmlformats.org/markup-compatibility/2006">
      <mc:Choice xmlns:a14="http://schemas.microsoft.com/office/drawing/2010/main" Requires="a14">
        <xdr:graphicFrame macro="">
          <xdr:nvGraphicFramePr>
            <xdr:cNvPr id="33" name="Status 1">
              <a:extLst>
                <a:ext uri="{FF2B5EF4-FFF2-40B4-BE49-F238E27FC236}">
                  <a16:creationId xmlns:a16="http://schemas.microsoft.com/office/drawing/2014/main" id="{46C3B122-4A18-4711-8BD9-05892B9E409F}"/>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12906376" y="2889251"/>
              <a:ext cx="1658938" cy="1785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460374</xdr:colOff>
      <xdr:row>15</xdr:row>
      <xdr:rowOff>104069</xdr:rowOff>
    </xdr:from>
    <xdr:to>
      <xdr:col>23</xdr:col>
      <xdr:colOff>555625</xdr:colOff>
      <xdr:row>25</xdr:row>
      <xdr:rowOff>166687</xdr:rowOff>
    </xdr:to>
    <xdr:sp macro="" textlink="">
      <xdr:nvSpPr>
        <xdr:cNvPr id="34" name="Rectangle: Rounded Corners 33">
          <a:extLst>
            <a:ext uri="{FF2B5EF4-FFF2-40B4-BE49-F238E27FC236}">
              <a16:creationId xmlns:a16="http://schemas.microsoft.com/office/drawing/2014/main" id="{16A5E5B7-F5CB-DDBF-58FA-08E54BB04D9B}"/>
            </a:ext>
          </a:extLst>
        </xdr:cNvPr>
        <xdr:cNvSpPr/>
      </xdr:nvSpPr>
      <xdr:spPr>
        <a:xfrm>
          <a:off x="9628187" y="2842507"/>
          <a:ext cx="4984751" cy="1888243"/>
        </a:xfrm>
        <a:prstGeom prst="roundRect">
          <a:avLst>
            <a:gd name="adj" fmla="val 2165"/>
          </a:avLst>
        </a:prstGeom>
        <a:noFill/>
        <a:ln>
          <a:solidFill>
            <a:srgbClr val="4E27C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72569446" backgroundQuery="1" createdVersion="8" refreshedVersion="8" minRefreshableVersion="3" recordCount="0" supportSubquery="1" supportAdvancedDrill="1" xr:uid="{39032DB9-B871-44E4-8038-E3AC4F2EE0D6}">
  <cacheSource type="external" connectionId="2"/>
  <cacheFields count="3">
    <cacheField name="[Measures].[Count of Employee ID]" caption="Count of Employee ID" numFmtId="0" hierarchy="18" level="32767"/>
    <cacheField name="[Sheet1].[Status].[Status]" caption="Status" numFmtId="0" hierarchy="9" level="1">
      <sharedItems containsSemiMixedTypes="0" containsNonDate="0" containsString="0"/>
    </cacheField>
    <cacheField name="[Sheet1].[Department].[Department]" caption="Department" numFmtId="0" hierarchy="2" level="1">
      <sharedItems count="5">
        <s v="Finance"/>
        <s v="HR"/>
        <s v="IT"/>
        <s v="Marketing"/>
        <s v="Sales"/>
      </sharedItems>
    </cacheField>
  </cacheFields>
  <cacheHierarchies count="23">
    <cacheHierarchy uniqueName="[Sheet1].[Employee ID]" caption="Employee ID" attribute="1" defaultMemberUniqueName="[Sheet1].[Employee ID].[All]" allUniqueName="[Sheet1].[Employee ID].[All]" dimensionUniqueName="[Sheet1]" displayFolder="" count="2" memberValueDatatype="130" unbalanced="0"/>
    <cacheHierarchy uniqueName="[Sheet1].[Name]" caption="Name" attribute="1" defaultMemberUniqueName="[Sheet1].[Name].[All]" allUniqueName="[Sheet1].[Name].[All]" dimensionUniqueName="[Sheet1]" displayFolder="" count="2"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2" memberValueDatatype="20" unbalanced="0"/>
    <cacheHierarchy uniqueName="[Sheet1].[Joining Date]" caption="Joining Date" attribute="1" time="1" defaultMemberUniqueName="[Sheet1].[Joining Date].[All]" allUniqueName="[Sheet1].[Joining Date].[All]" dimensionUniqueName="[Sheet1]" displayFolder="" count="2" memberValueDatatype="7" unbalanced="0"/>
    <cacheHierarchy uniqueName="[Sheet1].[Join Month]" caption="Join Month" attribute="1" defaultMemberUniqueName="[Sheet1].[Join Month].[All]" allUniqueName="[Sheet1].[Join Month].[All]" dimensionUniqueName="[Sheet1]" displayFolder="" count="2" memberValueDatatype="130" unbalanced="0"/>
    <cacheHierarchy uniqueName="[Sheet1].[Exit Date]" caption="Exit Date" attribute="1" defaultMemberUniqueName="[Sheet1].[Exit Date].[All]" allUniqueName="[Sheet1].[Exit Date].[All]" dimensionUniqueName="[Sheet1]" displayFolder="" count="2" memberValueDatatype="130" unbalanced="0"/>
    <cacheHierarchy uniqueName="[Sheet1].[Exit Month]" caption="Exit Month" attribute="1" defaultMemberUniqueName="[Sheet1].[Exit Month].[All]" allUniqueName="[Sheet1].[Exit Month].[All]" dimensionUniqueName="[Sheet1]" displayFolder="" count="2" memberValueDatatype="130" unbalanced="0"/>
    <cacheHierarchy uniqueName="[Sheet1].[Status]" caption="Status" attribute="1" defaultMemberUniqueName="[Sheet1].[Status].[All]" allUniqueName="[Sheet1].[Status].[All]" dimensionUniqueName="[Sheet1]" displayFolder="" count="2" memberValueDatatype="130" unbalanced="0">
      <fieldsUsage count="2">
        <fieldUsage x="-1"/>
        <fieldUsage x="1"/>
      </fieldsUsage>
    </cacheHierarchy>
    <cacheHierarchy uniqueName="[Sheet1].[Experience (Yrs)]" caption="Experience (Yrs)" attribute="1" defaultMemberUniqueName="[Sheet1].[Experience (Yrs)].[All]" allUniqueName="[Sheet1].[Experience (Yrs)].[All]" dimensionUniqueName="[Sheet1]" displayFolder="" count="2" memberValueDatatype="5" unbalanced="0"/>
    <cacheHierarchy uniqueName="[Sheet1].[Joining Date (Year)]" caption="Joining Date (Year)" attribute="1" defaultMemberUniqueName="[Sheet1].[Joining Date (Year)].[All]" allUniqueName="[Sheet1].[Joining Date (Year)].[All]" dimensionUniqueName="[Sheet1]" displayFolder="" count="2" memberValueDatatype="130" unbalanced="0"/>
    <cacheHierarchy uniqueName="[Sheet1].[Joining Date (Quarter)]" caption="Joining Date (Quarter)" attribute="1" defaultMemberUniqueName="[Sheet1].[Joining Date (Quarter)].[All]" allUniqueName="[Sheet1].[Joining Date (Quarter)].[All]" dimensionUniqueName="[Sheet1]" displayFolder="" count="2" memberValueDatatype="130" unbalanced="0"/>
    <cacheHierarchy uniqueName="[Sheet1].[Joining Date (Month)]" caption="Joining Date (Month)" attribute="1" defaultMemberUniqueName="[Sheet1].[Joining Date (Month)].[All]" allUniqueName="[Sheet1].[Joining Date (Month)].[All]" dimensionUniqueName="[Sheet1]" displayFolder="" count="2"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2"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47538425928" backgroundQuery="1" createdVersion="3" refreshedVersion="8" minRefreshableVersion="3" recordCount="0" supportSubquery="1" supportAdvancedDrill="1" xr:uid="{E251A1BE-FC89-4C31-9FF4-D535C5BA6F09}">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0"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0" memberValueDatatype="130" unbalanced="0"/>
    <cacheHierarchy uniqueName="[Sheet1].[Status]" caption="Status" attribute="1" defaultMemberUniqueName="[Sheet1].[Status].[All]" allUniqueName="[Sheet1].[Status].[All]" dimensionUniqueName="[Sheet1]" displayFolder="" count="2" memberValueDatatype="130" unbalanced="0"/>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0" memberValueDatatype="130" unbalanced="0"/>
    <cacheHierarchy uniqueName="[Sheet1].[Joining Date (Quarter)]" caption="Joining Date (Quarter)" attribute="1" defaultMemberUniqueName="[Sheet1].[Joining Date (Quarter)].[All]" allUniqueName="[Sheet1].[Joining Date (Quarter)].[All]" dimensionUniqueName="[Sheet1]" displayFolder="" count="0" memberValueDatatype="130" unbalanced="0"/>
    <cacheHierarchy uniqueName="[Sheet1].[Joining Date (Month)]" caption="Joining Date (Month)" attribute="1" defaultMemberUniqueName="[Sheet1].[Joining Date (Month)].[All]" allUniqueName="[Sheet1].[Joining Date (Month)].[All]" dimensionUniqueName="[Sheet1]" displayFolder="" count="0"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7366014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73842593" backgroundQuery="1" createdVersion="8" refreshedVersion="8" minRefreshableVersion="3" recordCount="0" supportSubquery="1" supportAdvancedDrill="1" xr:uid="{01165708-E53C-4D7B-A934-11533A7A48E8}">
  <cacheSource type="external" connectionId="2"/>
  <cacheFields count="3">
    <cacheField name="[Measures].[Count of Employee ID]" caption="Count of Employee ID" numFmtId="0" hierarchy="18" level="32767"/>
    <cacheField name="[Sheet1].[Status].[Status]" caption="Status" numFmtId="0" hierarchy="9" level="1">
      <sharedItems containsSemiMixedTypes="0" containsNonDate="0" containsString="0"/>
    </cacheField>
    <cacheField name="[Sheet1].[Department].[Department]" caption="Department" numFmtId="0" hierarchy="2" level="1">
      <sharedItems containsSemiMixedTypes="0" containsNonDate="0" containsString="0"/>
    </cacheField>
  </cacheFields>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2"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0" memberValueDatatype="130" unbalanced="0"/>
    <cacheHierarchy uniqueName="[Sheet1].[Status]" caption="Status" attribute="1" defaultMemberUniqueName="[Sheet1].[Status].[All]" allUniqueName="[Sheet1].[Status].[All]" dimensionUniqueName="[Sheet1]" displayFolder="" count="2" memberValueDatatype="130" unbalanced="0">
      <fieldsUsage count="2">
        <fieldUsage x="-1"/>
        <fieldUsage x="1"/>
      </fieldsUsage>
    </cacheHierarchy>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0" memberValueDatatype="130" unbalanced="0"/>
    <cacheHierarchy uniqueName="[Sheet1].[Joining Date (Quarter)]" caption="Joining Date (Quarter)" attribute="1" defaultMemberUniqueName="[Sheet1].[Joining Date (Quarter)].[All]" allUniqueName="[Sheet1].[Joining Date (Quarter)].[All]" dimensionUniqueName="[Sheet1]" displayFolder="" count="0" memberValueDatatype="130" unbalanced="0"/>
    <cacheHierarchy uniqueName="[Sheet1].[Joining Date (Month)]" caption="Joining Date (Month)" attribute="1" defaultMemberUniqueName="[Sheet1].[Joining Date (Month)].[All]" allUniqueName="[Sheet1].[Joining Date (Month)].[All]" dimensionUniqueName="[Sheet1]" displayFolder="" count="0"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7511574" backgroundQuery="1" createdVersion="8" refreshedVersion="8" minRefreshableVersion="3" recordCount="0" supportSubquery="1" supportAdvancedDrill="1" xr:uid="{344C55B9-902B-476B-9243-F6B57371A188}">
  <cacheSource type="external" connectionId="2"/>
  <cacheFields count="3">
    <cacheField name="[Measures].[Count of Employee ID]" caption="Count of Employee ID" numFmtId="0" hierarchy="18" level="32767"/>
    <cacheField name="[Sheet1].[Exit Month].[Exit Month]" caption="Exit Month" numFmtId="0" hierarchy="8" level="1">
      <sharedItems count="11">
        <s v="Apr"/>
        <s v="Aug"/>
        <s v="Dec"/>
        <s v="Feb"/>
        <s v="Jan"/>
        <s v="Jul"/>
        <s v="Jun"/>
        <s v="May"/>
        <s v="Nov"/>
        <s v="Oct"/>
        <s v="Sep"/>
      </sharedItems>
    </cacheField>
    <cacheField name="[Sheet1].[Department].[Department]" caption="Department" numFmtId="0" hierarchy="2" level="1">
      <sharedItems containsSemiMixedTypes="0" containsNonDate="0" containsString="0"/>
    </cacheField>
  </cacheFields>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2"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2" memberValueDatatype="130" unbalanced="0">
      <fieldsUsage count="2">
        <fieldUsage x="-1"/>
        <fieldUsage x="1"/>
      </fieldsUsage>
    </cacheHierarchy>
    <cacheHierarchy uniqueName="[Sheet1].[Status]" caption="Status" attribute="1" defaultMemberUniqueName="[Sheet1].[Status].[All]" allUniqueName="[Sheet1].[Status].[All]" dimensionUniqueName="[Sheet1]" displayFolder="" count="2" memberValueDatatype="130" unbalanced="0"/>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2" memberValueDatatype="130" unbalanced="0"/>
    <cacheHierarchy uniqueName="[Sheet1].[Joining Date (Quarter)]" caption="Joining Date (Quarter)" attribute="1" defaultMemberUniqueName="[Sheet1].[Joining Date (Quarter)].[All]" allUniqueName="[Sheet1].[Joining Date (Quarter)].[All]" dimensionUniqueName="[Sheet1]" displayFolder="" count="2" memberValueDatatype="130" unbalanced="0"/>
    <cacheHierarchy uniqueName="[Sheet1].[Joining Date (Month)]" caption="Joining Date (Month)" attribute="1" defaultMemberUniqueName="[Sheet1].[Joining Date (Month)].[All]" allUniqueName="[Sheet1].[Joining Date (Month)].[All]" dimensionUniqueName="[Sheet1]" displayFolder="" count="2"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76273148" backgroundQuery="1" createdVersion="8" refreshedVersion="8" minRefreshableVersion="3" recordCount="0" supportSubquery="1" supportAdvancedDrill="1" xr:uid="{D637A93C-1C6D-449D-8577-F45FC6C4521F}">
  <cacheSource type="external" connectionId="2"/>
  <cacheFields count="4">
    <cacheField name="[Sheet1].[Status].[Status]" caption="Status" numFmtId="0" hierarchy="9" level="1">
      <sharedItems count="2">
        <s v="Active"/>
        <s v="Exited"/>
      </sharedItems>
    </cacheField>
    <cacheField name="[Measures].[Average of Age]" caption="Average of Age" numFmtId="0" hierarchy="20" level="32767"/>
    <cacheField name="[Measures].[Average of Experience (Yrs)]" caption="Average of Experience (Yrs)" numFmtId="0" hierarchy="22" level="32767"/>
    <cacheField name="[Sheet1].[Department].[Department]" caption="Department" numFmtId="0" hierarchy="2" level="1">
      <sharedItems containsSemiMixedTypes="0" containsNonDate="0" containsString="0"/>
    </cacheField>
  </cacheFields>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3"/>
      </fieldsUsage>
    </cacheHierarchy>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2"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2" memberValueDatatype="130" unbalanced="0"/>
    <cacheHierarchy uniqueName="[Sheet1].[Status]" caption="Status" attribute="1" defaultMemberUniqueName="[Sheet1].[Status].[All]" allUniqueName="[Sheet1].[Status].[All]" dimensionUniqueName="[Sheet1]" displayFolder="" count="2" memberValueDatatype="130" unbalanced="0">
      <fieldsUsage count="2">
        <fieldUsage x="-1"/>
        <fieldUsage x="0"/>
      </fieldsUsage>
    </cacheHierarchy>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2" memberValueDatatype="130" unbalanced="0"/>
    <cacheHierarchy uniqueName="[Sheet1].[Joining Date (Quarter)]" caption="Joining Date (Quarter)" attribute="1" defaultMemberUniqueName="[Sheet1].[Joining Date (Quarter)].[All]" allUniqueName="[Sheet1].[Joining Date (Quarter)].[All]" dimensionUniqueName="[Sheet1]" displayFolder="" count="2" memberValueDatatype="130" unbalanced="0"/>
    <cacheHierarchy uniqueName="[Sheet1].[Joining Date (Month)]" caption="Joining Date (Month)" attribute="1" defaultMemberUniqueName="[Sheet1].[Joining Date (Month)].[All]" allUniqueName="[Sheet1].[Joining Date (Month)].[All]" dimensionUniqueName="[Sheet1]" displayFolder="" count="2"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77314818" backgroundQuery="1" createdVersion="8" refreshedVersion="8" minRefreshableVersion="3" recordCount="0" supportSubquery="1" supportAdvancedDrill="1" xr:uid="{29D41DDE-6D34-41AD-B82D-D555299110BC}">
  <cacheSource type="external" connectionId="2"/>
  <cacheFields count="3">
    <cacheField name="[Measures].[Count of Employee ID]" caption="Count of Employee ID" numFmtId="0" hierarchy="18" level="32767"/>
    <cacheField name="[Sheet1].[Status].[Status]" caption="Status" numFmtId="0" hierarchy="9" level="1">
      <sharedItems containsSemiMixedTypes="0" containsNonDate="0" containsString="0"/>
    </cacheField>
    <cacheField name="[Sheet1].[Department].[Department]" caption="Department" numFmtId="0" hierarchy="2" level="1">
      <sharedItems containsSemiMixedTypes="0" containsNonDate="0" containsString="0"/>
    </cacheField>
  </cacheFields>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2"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0" memberValueDatatype="130" unbalanced="0"/>
    <cacheHierarchy uniqueName="[Sheet1].[Status]" caption="Status" attribute="1" defaultMemberUniqueName="[Sheet1].[Status].[All]" allUniqueName="[Sheet1].[Status].[All]" dimensionUniqueName="[Sheet1]" displayFolder="" count="2" memberValueDatatype="130" unbalanced="0">
      <fieldsUsage count="2">
        <fieldUsage x="-1"/>
        <fieldUsage x="1"/>
      </fieldsUsage>
    </cacheHierarchy>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0" memberValueDatatype="130" unbalanced="0"/>
    <cacheHierarchy uniqueName="[Sheet1].[Joining Date (Quarter)]" caption="Joining Date (Quarter)" attribute="1" defaultMemberUniqueName="[Sheet1].[Joining Date (Quarter)].[All]" allUniqueName="[Sheet1].[Joining Date (Quarter)].[All]" dimensionUniqueName="[Sheet1]" displayFolder="" count="0" memberValueDatatype="130" unbalanced="0"/>
    <cacheHierarchy uniqueName="[Sheet1].[Joining Date (Month)]" caption="Joining Date (Month)" attribute="1" defaultMemberUniqueName="[Sheet1].[Joining Date (Month)].[All]" allUniqueName="[Sheet1].[Joining Date (Month)].[All]" dimensionUniqueName="[Sheet1]" displayFolder="" count="0"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78472219" backgroundQuery="1" createdVersion="8" refreshedVersion="8" minRefreshableVersion="3" recordCount="0" supportSubquery="1" supportAdvancedDrill="1" xr:uid="{A7FC4729-DC85-4C73-988A-7295F2156B7F}">
  <cacheSource type="external" connectionId="2"/>
  <cacheFields count="3">
    <cacheField name="[Measures].[Count of Employee ID]" caption="Count of Employee ID" numFmtId="0" hierarchy="18" level="32767"/>
    <cacheField name="[Sheet1].[Gender].[Gender]" caption="Gender" numFmtId="0" hierarchy="3" level="1">
      <sharedItems count="2">
        <s v="Female"/>
        <s v="Male"/>
      </sharedItems>
    </cacheField>
    <cacheField name="[Sheet1].[Department].[Department]" caption="Department" numFmtId="0" hierarchy="2" level="1">
      <sharedItems containsSemiMixedTypes="0" containsNonDate="0" containsString="0"/>
    </cacheField>
  </cacheFields>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Gender]" caption="Gender" attribute="1" defaultMemberUniqueName="[Sheet1].[Gender].[All]" allUniqueName="[Sheet1].[Gender].[All]" dimensionUniqueName="[Sheet1]" displayFolder="" count="2" memberValueDatatype="130" unbalanced="0">
      <fieldsUsage count="2">
        <fieldUsage x="-1"/>
        <fieldUsage x="1"/>
      </fieldsUsage>
    </cacheHierarchy>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2"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0" memberValueDatatype="130" unbalanced="0"/>
    <cacheHierarchy uniqueName="[Sheet1].[Status]" caption="Status" attribute="1" defaultMemberUniqueName="[Sheet1].[Status].[All]" allUniqueName="[Sheet1].[Status].[All]" dimensionUniqueName="[Sheet1]" displayFolder="" count="2" memberValueDatatype="130" unbalanced="0"/>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0" memberValueDatatype="130" unbalanced="0"/>
    <cacheHierarchy uniqueName="[Sheet1].[Joining Date (Quarter)]" caption="Joining Date (Quarter)" attribute="1" defaultMemberUniqueName="[Sheet1].[Joining Date (Quarter)].[All]" allUniqueName="[Sheet1].[Joining Date (Quarter)].[All]" dimensionUniqueName="[Sheet1]" displayFolder="" count="0" memberValueDatatype="130" unbalanced="0"/>
    <cacheHierarchy uniqueName="[Sheet1].[Joining Date (Month)]" caption="Joining Date (Month)" attribute="1" defaultMemberUniqueName="[Sheet1].[Joining Date (Month)].[All]" allUniqueName="[Sheet1].[Joining Date (Month)].[All]" dimensionUniqueName="[Sheet1]" displayFolder="" count="0"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79745373" backgroundQuery="1" createdVersion="8" refreshedVersion="8" minRefreshableVersion="3" recordCount="0" supportSubquery="1" supportAdvancedDrill="1" xr:uid="{044E9E80-B082-4FFB-B864-4339442D8562}">
  <cacheSource type="external" connectionId="2"/>
  <cacheFields count="2">
    <cacheField name="[Measures].[Average of Age]" caption="Average of Age" numFmtId="0" hierarchy="20" level="32767"/>
    <cacheField name="[Sheet1].[Department].[Department]" caption="Department" numFmtId="0" hierarchy="2" level="1">
      <sharedItems containsSemiMixedTypes="0" containsNonDate="0" containsString="0"/>
    </cacheField>
  </cacheFields>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1"/>
      </fieldsUsage>
    </cacheHierarchy>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0"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0" memberValueDatatype="130" unbalanced="0"/>
    <cacheHierarchy uniqueName="[Sheet1].[Status]" caption="Status" attribute="1" defaultMemberUniqueName="[Sheet1].[Status].[All]" allUniqueName="[Sheet1].[Status].[All]" dimensionUniqueName="[Sheet1]" displayFolder="" count="2" memberValueDatatype="130" unbalanced="0"/>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0" memberValueDatatype="130" unbalanced="0"/>
    <cacheHierarchy uniqueName="[Sheet1].[Joining Date (Quarter)]" caption="Joining Date (Quarter)" attribute="1" defaultMemberUniqueName="[Sheet1].[Joining Date (Quarter)].[All]" allUniqueName="[Sheet1].[Joining Date (Quarter)].[All]" dimensionUniqueName="[Sheet1]" displayFolder="" count="0" memberValueDatatype="130" unbalanced="0"/>
    <cacheHierarchy uniqueName="[Sheet1].[Joining Date (Month)]" caption="Joining Date (Month)" attribute="1" defaultMemberUniqueName="[Sheet1].[Joining Date (Month)].[All]" allUniqueName="[Sheet1].[Joining Date (Month)].[All]" dimensionUniqueName="[Sheet1]" displayFolder="" count="0"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80671297" backgroundQuery="1" createdVersion="8" refreshedVersion="8" minRefreshableVersion="3" recordCount="0" supportSubquery="1" supportAdvancedDrill="1" xr:uid="{FFD05266-F5E5-4D33-AD87-F75639B5C13D}">
  <cacheSource type="external" connectionId="2"/>
  <cacheFields count="2">
    <cacheField name="[Measures].[Average of Experience (Yrs)]" caption="Average of Experience (Yrs)" numFmtId="0" hierarchy="22" level="32767"/>
    <cacheField name="[Sheet1].[Department].[Department]" caption="Department" numFmtId="0" hierarchy="2" level="1">
      <sharedItems containsSemiMixedTypes="0" containsNonDate="0" containsString="0"/>
    </cacheField>
  </cacheFields>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1"/>
      </fieldsUsage>
    </cacheHierarchy>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2"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0" memberValueDatatype="130" unbalanced="0"/>
    <cacheHierarchy uniqueName="[Sheet1].[Status]" caption="Status" attribute="1" defaultMemberUniqueName="[Sheet1].[Status].[All]" allUniqueName="[Sheet1].[Status].[All]" dimensionUniqueName="[Sheet1]" displayFolder="" count="2" memberValueDatatype="130" unbalanced="0"/>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0" memberValueDatatype="130" unbalanced="0"/>
    <cacheHierarchy uniqueName="[Sheet1].[Joining Date (Quarter)]" caption="Joining Date (Quarter)" attribute="1" defaultMemberUniqueName="[Sheet1].[Joining Date (Quarter)].[All]" allUniqueName="[Sheet1].[Joining Date (Quarter)].[All]" dimensionUniqueName="[Sheet1]" displayFolder="" count="0" memberValueDatatype="130" unbalanced="0"/>
    <cacheHierarchy uniqueName="[Sheet1].[Joining Date (Month)]" caption="Joining Date (Month)" attribute="1" defaultMemberUniqueName="[Sheet1].[Joining Date (Month)].[All]" allUniqueName="[Sheet1].[Joining Date (Month)].[All]" dimensionUniqueName="[Sheet1]" displayFolder="" count="0" memberValueDatatype="130" unbalanced="0"/>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9.454382060183" backgroundQuery="1" createdVersion="8" refreshedVersion="8" minRefreshableVersion="3" recordCount="0" supportSubquery="1" supportAdvancedDrill="1" xr:uid="{4AD0A4F9-CA3D-4D78-8213-1B3AB97772B1}">
  <cacheSource type="external" connectionId="2"/>
  <cacheFields count="3">
    <cacheField name="[Sheet1].[Joining Date (Month)].[Joining Date (Month)]" caption="Joining Date (Month)" numFmtId="0" hierarchy="13" level="1">
      <sharedItems count="12">
        <s v="Jan"/>
        <s v="Feb"/>
        <s v="Mar"/>
        <s v="Apr"/>
        <s v="May"/>
        <s v="Jun"/>
        <s v="Jul"/>
        <s v="Aug"/>
        <s v="Sep"/>
        <s v="Oct"/>
        <s v="Nov"/>
        <s v="Dec"/>
      </sharedItems>
    </cacheField>
    <cacheField name="[Measures].[Count of Employee ID]" caption="Count of Employee ID" numFmtId="0" hierarchy="18" level="32767"/>
    <cacheField name="[Sheet1].[Department].[Department]" caption="Department" numFmtId="0" hierarchy="2" level="1">
      <sharedItems containsSemiMixedTypes="0" containsNonDate="0" containsString="0"/>
    </cacheField>
  </cacheFields>
  <cacheHierarchies count="23">
    <cacheHierarchy uniqueName="[Sheet1].[Employee ID]" caption="Employee ID" attribute="1" defaultMemberUniqueName="[Sheet1].[Employee ID].[All]" allUniqueName="[Sheet1].[Employee I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Joining Date]" caption="Joining Date" attribute="1" time="1" defaultMemberUniqueName="[Sheet1].[Joining Date].[All]" allUniqueName="[Sheet1].[Joining Date].[All]" dimensionUniqueName="[Sheet1]" displayFolder="" count="2" memberValueDatatype="7" unbalanced="0"/>
    <cacheHierarchy uniqueName="[Sheet1].[Join Month]" caption="Join Month" attribute="1" defaultMemberUniqueName="[Sheet1].[Join Month].[All]" allUniqueName="[Sheet1].[Join Month].[All]" dimensionUniqueName="[Sheet1]" displayFolder="" count="0" memberValueDatatype="130" unbalanced="0"/>
    <cacheHierarchy uniqueName="[Sheet1].[Exit Date]" caption="Exit Date" attribute="1" defaultMemberUniqueName="[Sheet1].[Exit Date].[All]" allUniqueName="[Sheet1].[Exit Date].[All]" dimensionUniqueName="[Sheet1]" displayFolder="" count="0" memberValueDatatype="130" unbalanced="0"/>
    <cacheHierarchy uniqueName="[Sheet1].[Exit Month]" caption="Exit Month" attribute="1" defaultMemberUniqueName="[Sheet1].[Exit Month].[All]" allUniqueName="[Sheet1].[Exit Month].[All]" dimensionUniqueName="[Sheet1]" displayFolder="" count="0" memberValueDatatype="130" unbalanced="0"/>
    <cacheHierarchy uniqueName="[Sheet1].[Status]" caption="Status" attribute="1" defaultMemberUniqueName="[Sheet1].[Status].[All]" allUniqueName="[Sheet1].[Status].[All]" dimensionUniqueName="[Sheet1]" displayFolder="" count="2" memberValueDatatype="130" unbalanced="0"/>
    <cacheHierarchy uniqueName="[Sheet1].[Experience (Yrs)]" caption="Experience (Yrs)" attribute="1" defaultMemberUniqueName="[Sheet1].[Experience (Yrs)].[All]" allUniqueName="[Sheet1].[Experience (Yrs)].[All]" dimensionUniqueName="[Sheet1]" displayFolder="" count="0" memberValueDatatype="5" unbalanced="0"/>
    <cacheHierarchy uniqueName="[Sheet1].[Joining Date (Year)]" caption="Joining Date (Year)" attribute="1" defaultMemberUniqueName="[Sheet1].[Joining Date (Year)].[All]" allUniqueName="[Sheet1].[Joining Date (Year)].[All]" dimensionUniqueName="[Sheet1]" displayFolder="" count="2" memberValueDatatype="130" unbalanced="0"/>
    <cacheHierarchy uniqueName="[Sheet1].[Joining Date (Quarter)]" caption="Joining Date (Quarter)" attribute="1" defaultMemberUniqueName="[Sheet1].[Joining Date (Quarter)].[All]" allUniqueName="[Sheet1].[Joining Date (Quarter)].[All]" dimensionUniqueName="[Sheet1]" displayFolder="" count="2" memberValueDatatype="130" unbalanced="0"/>
    <cacheHierarchy uniqueName="[Sheet1].[Joining Date (Month)]" caption="Joining Date (Month)" attribute="1" defaultMemberUniqueName="[Sheet1].[Joining Date (Month)].[All]" allUniqueName="[Sheet1].[Joining Date (Month)].[All]" dimensionUniqueName="[Sheet1]" displayFolder="" count="2" memberValueDatatype="130" unbalanced="0">
      <fieldsUsage count="2">
        <fieldUsage x="-1"/>
        <fieldUsage x="0"/>
      </fieldsUsage>
    </cacheHierarchy>
    <cacheHierarchy uniqueName="[Sheet1].[Joining Date (Month Index)]" caption="Joining Date (Month Index)" attribute="1" defaultMemberUniqueName="[Sheet1].[Joining Date (Month Index)].[All]" allUniqueName="[Sheet1].[Joining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Status]" caption="Count of Status" measure="1" displayFolder="" measureGroup="Sheet1" count="0" hidden="1">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4"/>
        </ext>
      </extLst>
    </cacheHierarchy>
    <cacheHierarchy uniqueName="[Measures].[Sum of Experience (Yrs)]" caption="Sum of Experience (Yrs)" measure="1" displayFolder="" measureGroup="Sheet1" count="0" hidden="1">
      <extLst>
        <ext xmlns:x15="http://schemas.microsoft.com/office/spreadsheetml/2010/11/main" uri="{B97F6D7D-B522-45F9-BDA1-12C45D357490}">
          <x15:cacheHierarchy aggregatedColumn="10"/>
        </ext>
      </extLst>
    </cacheHierarchy>
    <cacheHierarchy uniqueName="[Measures].[Average of Experience (Yrs)]" caption="Average of Experience (Yrs)"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EC2F44-8145-41C3-A557-CB8229B1F9D6}" name="PivotTable11" cacheId="22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M20:O23"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verage of Age" fld="1" subtotal="average" baseField="0" baseItem="0"/>
    <dataField name="Average of Experience (Yrs)" fld="2" subtotal="average" baseField="0" baseItem="0"/>
  </dataFields>
  <formats count="7">
    <format dxfId="2573">
      <pivotArea outline="0" collapsedLevelsAreSubtotals="1" fieldPosition="0"/>
    </format>
    <format dxfId="2527">
      <pivotArea type="all" dataOnly="0" outline="0" fieldPosition="0"/>
    </format>
    <format dxfId="2526">
      <pivotArea outline="0" collapsedLevelsAreSubtotals="1" fieldPosition="0"/>
    </format>
    <format dxfId="2525">
      <pivotArea field="0" type="button" dataOnly="0" labelOnly="1" outline="0" axis="axisRow" fieldPosition="0"/>
    </format>
    <format dxfId="2524">
      <pivotArea dataOnly="0" labelOnly="1" fieldPosition="0">
        <references count="1">
          <reference field="0" count="0"/>
        </references>
      </pivotArea>
    </format>
    <format dxfId="2523">
      <pivotArea dataOnly="0" labelOnly="1" grandRow="1" outline="0" fieldPosition="0"/>
    </format>
    <format dxfId="2522">
      <pivotArea dataOnly="0" labelOnly="1" outline="0" fieldPosition="0">
        <references count="1">
          <reference field="4294967294" count="2">
            <x v="0"/>
            <x v="1"/>
          </reference>
        </references>
      </pivotArea>
    </format>
  </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caption="Average of Experience (Yrs)"/>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3310C9-7003-4620-A96E-41312F60B134}" name="PivotTable10" cacheId="22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L2:M14" firstHeaderRow="1" firstDataRow="1" firstDataCol="1"/>
  <pivotFields count="3">
    <pivotField dataField="1" subtotalTop="0" showAll="0" defaultSubtotal="0"/>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Count of Employee ID" fld="0" subtotal="count" baseField="0" baseItem="0" numFmtId="1"/>
  </dataFields>
  <formats count="7">
    <format dxfId="2574">
      <pivotArea outline="0" collapsedLevelsAreSubtotals="1" fieldPosition="0"/>
    </format>
    <format dxfId="2533">
      <pivotArea type="all" dataOnly="0" outline="0" fieldPosition="0"/>
    </format>
    <format dxfId="2532">
      <pivotArea outline="0" collapsedLevelsAreSubtotals="1" fieldPosition="0"/>
    </format>
    <format dxfId="2531">
      <pivotArea field="1" type="button" dataOnly="0" labelOnly="1" outline="0" axis="axisRow" fieldPosition="0"/>
    </format>
    <format dxfId="2530">
      <pivotArea dataOnly="0" labelOnly="1" fieldPosition="0">
        <references count="1">
          <reference field="1" count="0"/>
        </references>
      </pivotArea>
    </format>
    <format dxfId="2529">
      <pivotArea dataOnly="0" labelOnly="1" grandRow="1" outline="0" fieldPosition="0"/>
    </format>
    <format dxfId="2528">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caption="Average of Experience (Yrs)"/>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73790E-9BAB-4741-B93D-1E88FA36075B}" name="PivotTable9" cacheId="22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E17:F3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Employee ID" fld="1" subtotal="count" baseField="0" baseItem="0" numFmtId="1"/>
  </dataFields>
  <formats count="7">
    <format dxfId="2575">
      <pivotArea outline="0" collapsedLevelsAreSubtotals="1" fieldPosition="0"/>
    </format>
    <format dxfId="2539">
      <pivotArea type="all" dataOnly="0" outline="0" fieldPosition="0"/>
    </format>
    <format dxfId="2538">
      <pivotArea outline="0" collapsedLevelsAreSubtotals="1" fieldPosition="0"/>
    </format>
    <format dxfId="2537">
      <pivotArea field="0" type="button" dataOnly="0" labelOnly="1" outline="0" axis="axisRow" fieldPosition="0"/>
    </format>
    <format dxfId="2536">
      <pivotArea dataOnly="0" labelOnly="1" fieldPosition="0">
        <references count="1">
          <reference field="0" count="0"/>
        </references>
      </pivotArea>
    </format>
    <format dxfId="2535">
      <pivotArea dataOnly="0" labelOnly="1" grandRow="1" outline="0" fieldPosition="0"/>
    </format>
    <format dxfId="2534">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caption="Average of Experience (Yrs)"/>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EC5C36-174B-4C1E-A71D-B5FC54DE6321}" name="PivotTable6" cacheId="22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E14:E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xperience (Yrs)" fld="0" subtotal="average" baseField="0" baseItem="0" numFmtId="2"/>
  </dataFields>
  <formats count="7">
    <format dxfId="2578">
      <pivotArea outline="0" collapsedLevelsAreSubtotals="1" fieldPosition="0"/>
    </format>
    <format dxfId="2542">
      <pivotArea type="all" dataOnly="0" outline="0" fieldPosition="0"/>
    </format>
    <format dxfId="2541">
      <pivotArea outline="0" collapsedLevelsAreSubtotals="1" fieldPosition="0"/>
    </format>
    <format dxfId="2540">
      <pivotArea dataOnly="0" labelOnly="1" outline="0" axis="axisValues" fieldPosition="0"/>
    </format>
    <format dxfId="2512">
      <pivotArea type="all" dataOnly="0" outline="0" fieldPosition="0"/>
    </format>
    <format dxfId="2511">
      <pivotArea outline="0" collapsedLevelsAreSubtotals="1" fieldPosition="0"/>
    </format>
    <format dxfId="2510">
      <pivotArea dataOnly="0" labelOnly="1" outline="0" axis="axisValues" fieldPosition="0"/>
    </format>
  </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caption="Average of Experience (Y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027EAB-5B34-487D-9435-7E733A28D16C}" name="PivotTable5" cacheId="22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E11:E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dataFields>
  <formats count="9">
    <format dxfId="2548">
      <pivotArea type="all" dataOnly="0" outline="0" fieldPosition="0"/>
    </format>
    <format dxfId="2547">
      <pivotArea outline="0" collapsedLevelsAreSubtotals="1" fieldPosition="0"/>
    </format>
    <format dxfId="2546">
      <pivotArea dataOnly="0" labelOnly="1" outline="0" axis="axisValues" fieldPosition="0"/>
    </format>
    <format dxfId="2545">
      <pivotArea type="all" dataOnly="0" outline="0" fieldPosition="0"/>
    </format>
    <format dxfId="2544">
      <pivotArea outline="0" collapsedLevelsAreSubtotals="1" fieldPosition="0"/>
    </format>
    <format dxfId="2543">
      <pivotArea dataOnly="0" labelOnly="1" outline="0" axis="axisValues" fieldPosition="0"/>
    </format>
    <format dxfId="2515">
      <pivotArea type="all" dataOnly="0" outline="0" fieldPosition="0"/>
    </format>
    <format dxfId="2514">
      <pivotArea outline="0" collapsedLevelsAreSubtotals="1" fieldPosition="0"/>
    </format>
    <format dxfId="2513">
      <pivotArea dataOnly="0" labelOnly="1" outline="0" axis="axisValues" fieldPosition="0"/>
    </format>
  </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59B907-A8C0-4BCD-BD8B-965049CB6406}" name="PivotTable4" cacheId="22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E3:F9" firstHeaderRow="1" firstDataRow="1" firstDataCol="1" rowPageCount="1" colPageCount="1"/>
  <pivotFields count="3">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pageFields count="1">
    <pageField fld="1" hier="9" name="[Sheet1].[Status].[All]" cap="All"/>
  </pageFields>
  <dataFields count="1">
    <dataField name="Count of Employee ID" fld="0" subtotal="count" baseField="0" baseItem="0"/>
  </dataFields>
  <formats count="6">
    <format dxfId="2554">
      <pivotArea type="all" dataOnly="0" outline="0" fieldPosition="0"/>
    </format>
    <format dxfId="2553">
      <pivotArea outline="0" collapsedLevelsAreSubtotals="1" fieldPosition="0"/>
    </format>
    <format dxfId="2552">
      <pivotArea field="2" type="button" dataOnly="0" labelOnly="1" outline="0" axis="axisRow" fieldPosition="0"/>
    </format>
    <format dxfId="2551">
      <pivotArea dataOnly="0" labelOnly="1" fieldPosition="0">
        <references count="1">
          <reference field="2" count="0"/>
        </references>
      </pivotArea>
    </format>
    <format dxfId="2550">
      <pivotArea dataOnly="0" labelOnly="1" grandRow="1" outline="0" fieldPosition="0"/>
    </format>
    <format dxfId="254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ACFB95-65A9-4DA8-A3EE-EA49DB2E83B3}" name="PivotTable3" cacheId="22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4:B1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Employee ID" fld="0" subtotal="count" baseField="0" baseItem="0"/>
  </dataFields>
  <formats count="12">
    <format dxfId="2566">
      <pivotArea type="all" dataOnly="0" outline="0" fieldPosition="0"/>
    </format>
    <format dxfId="2565">
      <pivotArea outline="0" collapsedLevelsAreSubtotals="1" fieldPosition="0"/>
    </format>
    <format dxfId="2564">
      <pivotArea field="1" type="button" dataOnly="0" labelOnly="1" outline="0" axis="axisRow" fieldPosition="0"/>
    </format>
    <format dxfId="2563">
      <pivotArea dataOnly="0" labelOnly="1" fieldPosition="0">
        <references count="1">
          <reference field="1" count="0"/>
        </references>
      </pivotArea>
    </format>
    <format dxfId="2562">
      <pivotArea dataOnly="0" labelOnly="1" grandRow="1" outline="0" fieldPosition="0"/>
    </format>
    <format dxfId="2561">
      <pivotArea dataOnly="0" labelOnly="1" outline="0" axis="axisValues" fieldPosition="0"/>
    </format>
    <format dxfId="2560">
      <pivotArea type="all" dataOnly="0" outline="0" fieldPosition="0"/>
    </format>
    <format dxfId="2559">
      <pivotArea outline="0" collapsedLevelsAreSubtotals="1" fieldPosition="0"/>
    </format>
    <format dxfId="2558">
      <pivotArea field="1" type="button" dataOnly="0" labelOnly="1" outline="0" axis="axisRow" fieldPosition="0"/>
    </format>
    <format dxfId="2557">
      <pivotArea dataOnly="0" labelOnly="1" fieldPosition="0">
        <references count="1">
          <reference field="1" count="0"/>
        </references>
      </pivotArea>
    </format>
    <format dxfId="2556">
      <pivotArea dataOnly="0" labelOnly="1" grandRow="1" outline="0" fieldPosition="0"/>
    </format>
    <format dxfId="255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030A57-9C00-44A6-985F-C931F8F958D5}" name="PivotTable2" cacheId="22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A9"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9" name="[Sheet1].[Status].[All]" cap="All"/>
  </pageFields>
  <dataFields count="1">
    <dataField name="Count of Employee ID" fld="0" subtotal="count" baseField="0" baseItem="0"/>
  </dataFields>
  <formats count="6">
    <format dxfId="2569">
      <pivotArea type="all" dataOnly="0" outline="0" fieldPosition="0"/>
    </format>
    <format dxfId="2568">
      <pivotArea outline="0" collapsedLevelsAreSubtotals="1" fieldPosition="0"/>
    </format>
    <format dxfId="2567">
      <pivotArea dataOnly="0" labelOnly="1" outline="0" axis="axisValues" fieldPosition="0"/>
    </format>
    <format dxfId="2518">
      <pivotArea type="all" dataOnly="0" outline="0" fieldPosition="0"/>
    </format>
    <format dxfId="2517">
      <pivotArea outline="0" collapsedLevelsAreSubtotals="1" fieldPosition="0"/>
    </format>
    <format dxfId="2516">
      <pivotArea dataOnly="0" labelOnly="1" outline="0" axis="axisValues" fieldPosition="0"/>
    </format>
  </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5F2ACF-2674-455D-BB4E-33FF577D07E4}" name="PivotTable1" cacheId="22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9" name="[Sheet1].[Status].[All]" cap="All"/>
  </pageFields>
  <dataFields count="1">
    <dataField name="Count of Employee ID" fld="0" subtotal="count" baseField="0" baseItem="0"/>
  </dataFields>
  <formats count="6">
    <format dxfId="2572">
      <pivotArea type="all" dataOnly="0" outline="0" fieldPosition="0"/>
    </format>
    <format dxfId="2571">
      <pivotArea outline="0" collapsedLevelsAreSubtotals="1" fieldPosition="0"/>
    </format>
    <format dxfId="2570">
      <pivotArea dataOnly="0" labelOnly="1" outline="0" axis="axisValues" fieldPosition="0"/>
    </format>
    <format dxfId="2521">
      <pivotArea type="all" dataOnly="0" outline="0" fieldPosition="0"/>
    </format>
    <format dxfId="2520">
      <pivotArea outline="0" collapsedLevelsAreSubtotals="1" fieldPosition="0"/>
    </format>
    <format dxfId="2519">
      <pivotArea dataOnly="0" labelOnly="1" outline="0" axis="axisValues" fieldPosition="0"/>
    </format>
  </formats>
  <pivotHierarchies count="2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903893F-0793-4D67-954B-94BE1BD6D869}" autoFormatId="16" applyNumberFormats="0" applyBorderFormats="0" applyFontFormats="0" applyPatternFormats="0" applyAlignmentFormats="0" applyWidthHeightFormats="0">
  <queryTableRefresh nextId="13">
    <queryTableFields count="11">
      <queryTableField id="1" name="Employee ID" tableColumnId="10"/>
      <queryTableField id="2" name="Name" tableColumnId="2"/>
      <queryTableField id="3" name="Department" tableColumnId="3"/>
      <queryTableField id="4" name="Gender" tableColumnId="4"/>
      <queryTableField id="5" name="Age" tableColumnId="5"/>
      <queryTableField id="6" name="Joining Date" tableColumnId="6"/>
      <queryTableField id="10" dataBound="0" tableColumnId="11"/>
      <queryTableField id="7" name="Exit Date" tableColumnId="7"/>
      <queryTableField id="11" dataBound="0" tableColumnId="12"/>
      <queryTableField id="8" name="Status" tableColumnId="8"/>
      <queryTableField id="9" name="Experience (Yr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F636581-1570-4E21-BF4E-B31E12E2F726}" sourceName="[Sheet1].[Department]">
  <pivotTables>
    <pivotTable tabId="3" name="PivotTable4"/>
    <pivotTable tabId="3" name="PivotTable1"/>
    <pivotTable tabId="3" name="PivotTable10"/>
    <pivotTable tabId="3" name="PivotTable11"/>
    <pivotTable tabId="3" name="PivotTable2"/>
    <pivotTable tabId="3" name="PivotTable3"/>
    <pivotTable tabId="3" name="PivotTable5"/>
    <pivotTable tabId="3" name="PivotTable6"/>
    <pivotTable tabId="3" name="PivotTable9"/>
  </pivotTables>
  <data>
    <olap pivotCacheId="736601490">
      <levels count="2">
        <level uniqueName="[Sheet1].[Department].[(All)]" sourceCaption="(All)" count="0"/>
        <level uniqueName="[Sheet1].[Department].[Department]" sourceCaption="Department" count="5">
          <ranges>
            <range startItem="0">
              <i n="[Sheet1].[Department].&amp;[Finance]" c="Finance"/>
              <i n="[Sheet1].[Department].&amp;[HR]" c="HR"/>
              <i n="[Sheet1].[Department].&amp;[IT]" c="IT"/>
              <i n="[Sheet1].[Department].&amp;[Marketing]" c="Marketing"/>
              <i n="[Sheet1].[Department].&amp;[Sales]" c="Sales"/>
            </range>
          </ranges>
        </level>
      </levels>
      <selections count="1">
        <selection n="[Sheet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8A71F3-1F3F-45D0-8B92-F09D54190884}" sourceName="[Sheet1].[Gender]">
  <pivotTables>
    <pivotTable tabId="3" name="PivotTable4"/>
    <pivotTable tabId="3" name="PivotTable1"/>
    <pivotTable tabId="3" name="PivotTable10"/>
    <pivotTable tabId="3" name="PivotTable11"/>
    <pivotTable tabId="3" name="PivotTable2"/>
    <pivotTable tabId="3" name="PivotTable3"/>
    <pivotTable tabId="3" name="PivotTable5"/>
    <pivotTable tabId="3" name="PivotTable6"/>
    <pivotTable tabId="3" name="PivotTable9"/>
  </pivotTables>
  <data>
    <olap pivotCacheId="736601490">
      <levels count="2">
        <level uniqueName="[Sheet1].[Gender].[(All)]" sourceCaption="(All)" count="0"/>
        <level uniqueName="[Sheet1].[Gender].[Gender]" sourceCaption="Gender" count="2">
          <ranges>
            <range startItem="0">
              <i n="[Sheet1].[Gender].&amp;[Female]" c="Female"/>
              <i n="[Sheet1].[Gender].&amp;[Male]" c="Male"/>
            </range>
          </ranges>
        </level>
      </levels>
      <selections count="1">
        <selection n="[Sheet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B38E1D0-69CD-4111-9E69-392EF3F99521}" sourceName="[Sheet1].[Status]">
  <pivotTables>
    <pivotTable tabId="3" name="PivotTable1"/>
    <pivotTable tabId="3" name="PivotTable2"/>
    <pivotTable tabId="3" name="PivotTable3"/>
    <pivotTable tabId="3" name="PivotTable6"/>
    <pivotTable tabId="3" name="PivotTable9"/>
    <pivotTable tabId="3" name="PivotTable5"/>
    <pivotTable tabId="3" name="PivotTable4"/>
    <pivotTable tabId="3" name="PivotTable11"/>
  </pivotTables>
  <data>
    <olap pivotCacheId="736601490">
      <levels count="2">
        <level uniqueName="[Sheet1].[Status].[(All)]" sourceCaption="(All)" count="0"/>
        <level uniqueName="[Sheet1].[Status].[Status]" sourceCaption="Status" count="2">
          <ranges>
            <range startItem="0">
              <i n="[Sheet1].[Status].&amp;[Active]" c="Active"/>
              <i n="[Sheet1].[Status].&amp;[Exited]" c="Exited"/>
            </range>
          </ranges>
        </level>
      </levels>
      <selections count="1">
        <selection n="[Sheet1].[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65FFD4E-D120-4CB2-AD02-4C718806C3EB}" cache="Slicer_Department" caption="Department" level="1" rowHeight="241300"/>
  <slicer name="Gender" xr10:uid="{6E994C71-F2C2-4FE9-9BE7-317EDA50314E}" cache="Slicer_Gender" caption="Gender" level="1" rowHeight="241300"/>
  <slicer name="Status" xr10:uid="{DF25A159-5EAB-43BA-A991-556FA47186CB}" cache="Slicer_Status" caption="Statu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807020B3-02D8-4B8F-9228-4FA58090DB25}" cache="Slicer_Department" caption="Department" level="1" style="SlicerStyleDark1" rowHeight="241300"/>
  <slicer name="Gender 1" xr10:uid="{4544E65C-1A02-452F-855E-3C6ACA92B3B5}" cache="Slicer_Gender" caption="Gender" level="1" style="SlicerStyleDark1" rowHeight="241300"/>
  <slicer name="Status 1" xr10:uid="{CBABF706-19A1-4063-9620-67190CB10870}" cache="Slicer_Status" caption="Status"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7637F-C488-4CFF-9C45-70501DF06B67}" name="Sheet1" displayName="Sheet1" ref="A1:K101" tableType="queryTable" totalsRowShown="0">
  <autoFilter ref="A1:K101" xr:uid="{3167637F-C488-4CFF-9C45-70501DF06B67}"/>
  <tableColumns count="11">
    <tableColumn id="10" xr3:uid="{EA8DCE4A-849E-4990-AF1A-8F2C25BA5AAE}" uniqueName="10" name="Employee ID" queryTableFieldId="1" dataDxfId="2585"/>
    <tableColumn id="2" xr3:uid="{66B133EC-BF91-4E8B-9F71-C02EB4E6FE53}" uniqueName="2" name="Name" queryTableFieldId="2" dataDxfId="2584"/>
    <tableColumn id="3" xr3:uid="{C8A96619-E7F1-48F0-9002-B43581BDC403}" uniqueName="3" name="Department" queryTableFieldId="3" dataDxfId="2583"/>
    <tableColumn id="4" xr3:uid="{B66EA321-E335-4BDB-8962-62CFB738EAC5}" uniqueName="4" name="Gender" queryTableFieldId="4" dataDxfId="2582"/>
    <tableColumn id="5" xr3:uid="{E5A21503-0806-4E22-A0C1-68A0646221CB}" uniqueName="5" name="Age" queryTableFieldId="5"/>
    <tableColumn id="6" xr3:uid="{F5DD42F8-EF49-4B46-AA07-14A00E1237C8}" uniqueName="6" name="Joining Date" queryTableFieldId="6" dataDxfId="2581"/>
    <tableColumn id="11" xr3:uid="{CD36433D-2251-4398-AF36-CF17734E9999}" uniqueName="11" name="Join Month" queryTableFieldId="10" dataDxfId="2577">
      <calculatedColumnFormula>TEXT(Sheet1[[#This Row],[Joining Date]],"MMM")</calculatedColumnFormula>
    </tableColumn>
    <tableColumn id="7" xr3:uid="{51D9734E-2E17-4D6F-8A9E-55718C3FA395}" uniqueName="7" name="Exit Date" queryTableFieldId="7" dataDxfId="2580"/>
    <tableColumn id="12" xr3:uid="{251E2530-5AB4-473E-9F00-5E4712E69411}" uniqueName="12" name="Exit Month" queryTableFieldId="11" dataDxfId="2576">
      <calculatedColumnFormula>TEXT(Sheet1[[#This Row],[Exit Date]],"mmm")</calculatedColumnFormula>
    </tableColumn>
    <tableColumn id="8" xr3:uid="{63862F79-6DAD-4013-8B32-B1E3FEF64FF3}" uniqueName="8" name="Status" queryTableFieldId="8" dataDxfId="2579"/>
    <tableColumn id="9" xr3:uid="{0BBE77FC-6936-4377-9C7A-3355093EB82F}" uniqueName="9" name="Experience (Yrs)"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55BB-A9D6-4197-B25D-3B1BDF127D3E}">
  <dimension ref="A1:O30"/>
  <sheetViews>
    <sheetView zoomScale="80" zoomScaleNormal="80" workbookViewId="0">
      <selection activeCell="N10" activeCellId="1" sqref="L19 N10"/>
    </sheetView>
  </sheetViews>
  <sheetFormatPr defaultRowHeight="14.5" x14ac:dyDescent="0.35"/>
  <cols>
    <col min="1" max="1" width="13.36328125" bestFit="1" customWidth="1"/>
    <col min="2" max="2" width="20" bestFit="1" customWidth="1"/>
    <col min="3" max="3" width="19.26953125" bestFit="1" customWidth="1"/>
    <col min="5" max="5" width="13.36328125" bestFit="1" customWidth="1"/>
    <col min="6" max="6" width="20" bestFit="1" customWidth="1"/>
    <col min="7" max="7" width="6.54296875" customWidth="1"/>
    <col min="8" max="8" width="7" customWidth="1"/>
    <col min="9" max="10" width="11.453125" customWidth="1"/>
    <col min="11" max="11" width="3.6328125" bestFit="1" customWidth="1"/>
    <col min="12" max="12" width="13.36328125" customWidth="1"/>
    <col min="13" max="13" width="13.36328125" bestFit="1" customWidth="1"/>
    <col min="14" max="14" width="14.1796875" bestFit="1" customWidth="1"/>
    <col min="15" max="15" width="24.7265625" bestFit="1" customWidth="1"/>
    <col min="16" max="16" width="4.08984375" bestFit="1" customWidth="1"/>
    <col min="17" max="17" width="3.90625" bestFit="1" customWidth="1"/>
    <col min="18" max="18" width="10.7265625" bestFit="1" customWidth="1"/>
    <col min="19" max="80" width="15.26953125" bestFit="1" customWidth="1"/>
    <col min="81" max="81" width="10.7265625" bestFit="1" customWidth="1"/>
    <col min="82" max="83" width="9.453125" bestFit="1" customWidth="1"/>
    <col min="84" max="86" width="8.453125" bestFit="1" customWidth="1"/>
    <col min="87" max="88" width="9.453125" bestFit="1" customWidth="1"/>
    <col min="89" max="89" width="8.453125" bestFit="1" customWidth="1"/>
    <col min="90" max="92" width="9.453125" bestFit="1" customWidth="1"/>
    <col min="93" max="96" width="10.453125" bestFit="1" customWidth="1"/>
    <col min="97" max="97" width="9.453125" bestFit="1" customWidth="1"/>
    <col min="98" max="99" width="10.453125" bestFit="1" customWidth="1"/>
    <col min="100" max="100" width="8.453125" bestFit="1" customWidth="1"/>
    <col min="101" max="103" width="9.453125" bestFit="1" customWidth="1"/>
    <col min="104" max="104" width="8.453125" bestFit="1" customWidth="1"/>
    <col min="105" max="105" width="10.7265625" bestFit="1" customWidth="1"/>
  </cols>
  <sheetData>
    <row r="1" spans="1:15" x14ac:dyDescent="0.35">
      <c r="A1" s="14" t="s">
        <v>7</v>
      </c>
      <c r="B1" s="14" t="s" vm="1">
        <v>198</v>
      </c>
      <c r="E1" s="5" t="s">
        <v>7</v>
      </c>
      <c r="F1" s="6" t="s" vm="1">
        <v>198</v>
      </c>
    </row>
    <row r="2" spans="1:15" x14ac:dyDescent="0.35">
      <c r="A2" s="14"/>
      <c r="B2" s="14"/>
      <c r="E2" s="6"/>
      <c r="F2" s="6"/>
      <c r="L2" s="5" t="s">
        <v>195</v>
      </c>
      <c r="M2" s="6" t="s">
        <v>197</v>
      </c>
    </row>
    <row r="3" spans="1:15" x14ac:dyDescent="0.35">
      <c r="A3" s="14" t="s">
        <v>197</v>
      </c>
      <c r="B3" s="14"/>
      <c r="C3" s="3" t="s">
        <v>199</v>
      </c>
      <c r="E3" s="5" t="s">
        <v>195</v>
      </c>
      <c r="F3" s="6" t="s">
        <v>197</v>
      </c>
      <c r="L3" s="11" t="s">
        <v>205</v>
      </c>
      <c r="M3" s="12">
        <v>5</v>
      </c>
    </row>
    <row r="4" spans="1:15" x14ac:dyDescent="0.35">
      <c r="A4" s="15">
        <v>100</v>
      </c>
      <c r="B4" s="14"/>
      <c r="C4">
        <f>GETPIVOTDATA("[Measures].[Count of Employee ID]",$A$3)</f>
        <v>100</v>
      </c>
      <c r="E4" s="11" t="s">
        <v>16</v>
      </c>
      <c r="F4" s="7">
        <v>17</v>
      </c>
      <c r="L4" s="11" t="s">
        <v>209</v>
      </c>
      <c r="M4" s="12">
        <v>2</v>
      </c>
    </row>
    <row r="5" spans="1:15" x14ac:dyDescent="0.35">
      <c r="E5" s="11" t="s">
        <v>27</v>
      </c>
      <c r="F5" s="7">
        <v>17</v>
      </c>
      <c r="L5" s="11" t="s">
        <v>213</v>
      </c>
      <c r="M5" s="12">
        <v>1</v>
      </c>
      <c r="O5" t="s">
        <v>219</v>
      </c>
    </row>
    <row r="6" spans="1:15" x14ac:dyDescent="0.35">
      <c r="A6" s="14" t="s">
        <v>7</v>
      </c>
      <c r="B6" s="14" t="s" vm="1">
        <v>198</v>
      </c>
      <c r="E6" s="11" t="s">
        <v>20</v>
      </c>
      <c r="F6" s="7">
        <v>27</v>
      </c>
      <c r="L6" s="11" t="s">
        <v>215</v>
      </c>
      <c r="M6" s="12">
        <v>4</v>
      </c>
      <c r="O6" t="s">
        <v>220</v>
      </c>
    </row>
    <row r="7" spans="1:15" x14ac:dyDescent="0.35">
      <c r="A7" s="14"/>
      <c r="B7" s="14"/>
      <c r="E7" s="11" t="s">
        <v>11</v>
      </c>
      <c r="F7" s="7">
        <v>19</v>
      </c>
      <c r="L7" s="11" t="s">
        <v>214</v>
      </c>
      <c r="M7" s="12">
        <v>3</v>
      </c>
      <c r="O7" t="s">
        <v>221</v>
      </c>
    </row>
    <row r="8" spans="1:15" x14ac:dyDescent="0.35">
      <c r="A8" s="14" t="s">
        <v>197</v>
      </c>
      <c r="B8" s="14"/>
      <c r="C8" s="3" t="s">
        <v>200</v>
      </c>
      <c r="E8" s="11" t="s">
        <v>23</v>
      </c>
      <c r="F8" s="7">
        <v>20</v>
      </c>
      <c r="L8" s="11" t="s">
        <v>208</v>
      </c>
      <c r="M8" s="12">
        <v>3</v>
      </c>
      <c r="O8" t="s">
        <v>219</v>
      </c>
    </row>
    <row r="9" spans="1:15" x14ac:dyDescent="0.35">
      <c r="A9" s="15">
        <v>100</v>
      </c>
      <c r="B9" s="14"/>
      <c r="C9">
        <f>GETPIVOTDATA("[Measures].[Count of Employee ID]",$A$8)</f>
        <v>100</v>
      </c>
      <c r="E9" s="11" t="s">
        <v>196</v>
      </c>
      <c r="F9" s="7">
        <v>100</v>
      </c>
      <c r="L9" s="11" t="s">
        <v>207</v>
      </c>
      <c r="M9" s="12">
        <v>1</v>
      </c>
      <c r="O9" t="s">
        <v>222</v>
      </c>
    </row>
    <row r="10" spans="1:15" x14ac:dyDescent="0.35">
      <c r="L10" s="11" t="s">
        <v>206</v>
      </c>
      <c r="M10" s="12">
        <v>1</v>
      </c>
      <c r="O10" t="s">
        <v>223</v>
      </c>
    </row>
    <row r="11" spans="1:15" x14ac:dyDescent="0.35">
      <c r="E11" s="14" t="s">
        <v>201</v>
      </c>
      <c r="F11" s="3" t="s">
        <v>202</v>
      </c>
      <c r="L11" s="11" t="s">
        <v>212</v>
      </c>
      <c r="M11" s="12">
        <v>1</v>
      </c>
      <c r="O11" t="s">
        <v>219</v>
      </c>
    </row>
    <row r="12" spans="1:15" x14ac:dyDescent="0.35">
      <c r="E12" s="15">
        <v>38.21</v>
      </c>
      <c r="F12">
        <f>GETPIVOTDATA("[Measures].[Average of Age]",$E$11)</f>
        <v>38.21</v>
      </c>
      <c r="L12" s="11" t="s">
        <v>211</v>
      </c>
      <c r="M12" s="12">
        <v>1</v>
      </c>
    </row>
    <row r="13" spans="1:15" x14ac:dyDescent="0.35">
      <c r="L13" s="11" t="s">
        <v>210</v>
      </c>
      <c r="M13" s="12">
        <v>2</v>
      </c>
    </row>
    <row r="14" spans="1:15" x14ac:dyDescent="0.35">
      <c r="A14" s="8" t="s">
        <v>195</v>
      </c>
      <c r="B14" s="8" t="s">
        <v>197</v>
      </c>
      <c r="E14" s="14" t="s">
        <v>203</v>
      </c>
      <c r="F14" s="3" t="s">
        <v>204</v>
      </c>
      <c r="L14" s="11" t="s">
        <v>196</v>
      </c>
      <c r="M14" s="12">
        <v>24</v>
      </c>
    </row>
    <row r="15" spans="1:15" x14ac:dyDescent="0.35">
      <c r="A15" s="9" t="s">
        <v>12</v>
      </c>
      <c r="B15" s="10">
        <v>46</v>
      </c>
      <c r="E15" s="16">
        <v>3.2069999999999999</v>
      </c>
      <c r="F15" s="4">
        <f>GETPIVOTDATA("[Measures].[Average of Experience (Yrs)]",$E$14)</f>
        <v>3.2069999999999999</v>
      </c>
    </row>
    <row r="16" spans="1:15" x14ac:dyDescent="0.35">
      <c r="A16" s="9" t="s">
        <v>24</v>
      </c>
      <c r="B16" s="10">
        <v>54</v>
      </c>
    </row>
    <row r="17" spans="1:15" x14ac:dyDescent="0.35">
      <c r="A17" s="9" t="s">
        <v>196</v>
      </c>
      <c r="B17" s="10">
        <v>100</v>
      </c>
      <c r="E17" s="5" t="s">
        <v>195</v>
      </c>
      <c r="F17" s="6" t="s">
        <v>197</v>
      </c>
    </row>
    <row r="18" spans="1:15" x14ac:dyDescent="0.35">
      <c r="E18" s="11" t="s">
        <v>214</v>
      </c>
      <c r="F18" s="12">
        <v>7</v>
      </c>
    </row>
    <row r="19" spans="1:15" x14ac:dyDescent="0.35">
      <c r="E19" s="11" t="s">
        <v>215</v>
      </c>
      <c r="F19" s="12">
        <v>15</v>
      </c>
    </row>
    <row r="20" spans="1:15" x14ac:dyDescent="0.35">
      <c r="E20" s="11" t="s">
        <v>216</v>
      </c>
      <c r="F20" s="12">
        <v>3</v>
      </c>
      <c r="M20" s="5" t="s">
        <v>195</v>
      </c>
      <c r="N20" s="6" t="s">
        <v>201</v>
      </c>
      <c r="O20" s="6" t="s">
        <v>203</v>
      </c>
    </row>
    <row r="21" spans="1:15" x14ac:dyDescent="0.35">
      <c r="E21" s="11" t="s">
        <v>205</v>
      </c>
      <c r="F21" s="12">
        <v>12</v>
      </c>
      <c r="M21" s="11" t="s">
        <v>13</v>
      </c>
      <c r="N21" s="12">
        <v>37.184210526315788</v>
      </c>
      <c r="O21" s="12">
        <v>3.706578947368421</v>
      </c>
    </row>
    <row r="22" spans="1:15" x14ac:dyDescent="0.35">
      <c r="E22" s="11" t="s">
        <v>206</v>
      </c>
      <c r="F22" s="12">
        <v>11</v>
      </c>
      <c r="M22" s="11" t="s">
        <v>17</v>
      </c>
      <c r="N22" s="12">
        <v>41.458333333333336</v>
      </c>
      <c r="O22" s="12">
        <v>1.625</v>
      </c>
    </row>
    <row r="23" spans="1:15" x14ac:dyDescent="0.35">
      <c r="E23" s="11" t="s">
        <v>207</v>
      </c>
      <c r="F23" s="12">
        <v>8</v>
      </c>
      <c r="M23" s="11" t="s">
        <v>196</v>
      </c>
      <c r="N23" s="12">
        <v>38.21</v>
      </c>
      <c r="O23" s="12">
        <v>3.2069999999999999</v>
      </c>
    </row>
    <row r="24" spans="1:15" x14ac:dyDescent="0.35">
      <c r="E24" s="11" t="s">
        <v>208</v>
      </c>
      <c r="F24" s="12">
        <v>9</v>
      </c>
    </row>
    <row r="25" spans="1:15" x14ac:dyDescent="0.35">
      <c r="E25" s="11" t="s">
        <v>209</v>
      </c>
      <c r="F25" s="12">
        <v>7</v>
      </c>
    </row>
    <row r="26" spans="1:15" x14ac:dyDescent="0.35">
      <c r="E26" s="11" t="s">
        <v>210</v>
      </c>
      <c r="F26" s="12">
        <v>5</v>
      </c>
    </row>
    <row r="27" spans="1:15" x14ac:dyDescent="0.35">
      <c r="E27" s="11" t="s">
        <v>211</v>
      </c>
      <c r="F27" s="12">
        <v>7</v>
      </c>
    </row>
    <row r="28" spans="1:15" x14ac:dyDescent="0.35">
      <c r="E28" s="11" t="s">
        <v>212</v>
      </c>
      <c r="F28" s="12">
        <v>11</v>
      </c>
    </row>
    <row r="29" spans="1:15" x14ac:dyDescent="0.35">
      <c r="E29" s="11" t="s">
        <v>213</v>
      </c>
      <c r="F29" s="12">
        <v>5</v>
      </c>
    </row>
    <row r="30" spans="1:15" x14ac:dyDescent="0.35">
      <c r="E30" s="11" t="s">
        <v>196</v>
      </c>
      <c r="F30" s="12">
        <v>100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CD740-AA63-4971-8DB1-5CBEF3432846}">
  <sheetPr>
    <tabColor theme="7" tint="0.39997558519241921"/>
  </sheetPr>
  <dimension ref="U9:X15"/>
  <sheetViews>
    <sheetView showGridLines="0" tabSelected="1" zoomScale="80" zoomScaleNormal="80" workbookViewId="0">
      <selection activeCell="Z19" sqref="Z19"/>
    </sheetView>
  </sheetViews>
  <sheetFormatPr defaultRowHeight="14.5" x14ac:dyDescent="0.35"/>
  <cols>
    <col min="1" max="13" width="8.7265625" style="13"/>
    <col min="14" max="14" width="8.7265625" style="13" customWidth="1"/>
    <col min="15" max="16384" width="8.7265625" style="13"/>
  </cols>
  <sheetData>
    <row r="9" spans="21:24" x14ac:dyDescent="0.35">
      <c r="U9" s="17" t="s">
        <v>219</v>
      </c>
      <c r="V9" s="17"/>
      <c r="W9" s="17"/>
      <c r="X9" s="17"/>
    </row>
    <row r="10" spans="21:24" x14ac:dyDescent="0.35">
      <c r="U10" s="17" t="s">
        <v>220</v>
      </c>
      <c r="V10" s="17"/>
      <c r="W10" s="17"/>
      <c r="X10" s="17"/>
    </row>
    <row r="11" spans="21:24" x14ac:dyDescent="0.35">
      <c r="U11" s="17" t="s">
        <v>221</v>
      </c>
      <c r="V11" s="17"/>
      <c r="W11" s="17"/>
      <c r="X11" s="17"/>
    </row>
    <row r="12" spans="21:24" x14ac:dyDescent="0.35">
      <c r="U12" s="17" t="s">
        <v>219</v>
      </c>
      <c r="V12" s="17"/>
      <c r="W12" s="17"/>
      <c r="X12" s="17"/>
    </row>
    <row r="13" spans="21:24" x14ac:dyDescent="0.35">
      <c r="U13" s="17" t="s">
        <v>222</v>
      </c>
      <c r="V13" s="17"/>
      <c r="W13" s="17"/>
      <c r="X13" s="17"/>
    </row>
    <row r="14" spans="21:24" x14ac:dyDescent="0.35">
      <c r="U14" s="17" t="s">
        <v>223</v>
      </c>
      <c r="V14" s="17"/>
      <c r="W14" s="17"/>
      <c r="X14" s="17"/>
    </row>
    <row r="15" spans="21:24" x14ac:dyDescent="0.35">
      <c r="U15" s="17" t="s">
        <v>219</v>
      </c>
      <c r="V15" s="17"/>
      <c r="W15" s="17"/>
      <c r="X15"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B724D-CD87-4B59-85CA-22C7BF95E9C2}">
  <dimension ref="A1:K101"/>
  <sheetViews>
    <sheetView workbookViewId="0">
      <selection activeCell="H12" sqref="H12"/>
    </sheetView>
  </sheetViews>
  <sheetFormatPr defaultRowHeight="14.5" x14ac:dyDescent="0.35"/>
  <cols>
    <col min="1" max="1" width="13.54296875" bestFit="1" customWidth="1"/>
    <col min="2" max="2" width="10.6328125" bestFit="1" customWidth="1"/>
    <col min="3" max="3" width="13.36328125" bestFit="1" customWidth="1"/>
    <col min="4" max="4" width="9.26953125" bestFit="1" customWidth="1"/>
    <col min="5" max="5" width="6.1796875" bestFit="1" customWidth="1"/>
    <col min="6" max="6" width="13.26953125" bestFit="1" customWidth="1"/>
    <col min="7" max="7" width="12.54296875" bestFit="1" customWidth="1"/>
    <col min="8" max="8" width="10.6328125" bestFit="1" customWidth="1"/>
    <col min="9" max="9" width="12.36328125" bestFit="1" customWidth="1"/>
    <col min="10" max="10" width="8.36328125" bestFit="1" customWidth="1"/>
    <col min="11" max="11" width="16.54296875" bestFit="1" customWidth="1"/>
  </cols>
  <sheetData>
    <row r="1" spans="1:11" x14ac:dyDescent="0.35">
      <c r="A1" s="1" t="s">
        <v>0</v>
      </c>
      <c r="B1" s="1" t="s">
        <v>1</v>
      </c>
      <c r="C1" s="1" t="s">
        <v>2</v>
      </c>
      <c r="D1" s="1" t="s">
        <v>3</v>
      </c>
      <c r="E1" s="1" t="s">
        <v>4</v>
      </c>
      <c r="F1" s="1" t="s">
        <v>5</v>
      </c>
      <c r="G1" s="1" t="s">
        <v>217</v>
      </c>
      <c r="H1" s="1" t="s">
        <v>6</v>
      </c>
      <c r="I1" s="1" t="s">
        <v>218</v>
      </c>
      <c r="J1" s="1" t="s">
        <v>7</v>
      </c>
      <c r="K1" s="1" t="s">
        <v>8</v>
      </c>
    </row>
    <row r="2" spans="1:11" x14ac:dyDescent="0.35">
      <c r="A2" s="1" t="s">
        <v>9</v>
      </c>
      <c r="B2" s="1" t="s">
        <v>10</v>
      </c>
      <c r="C2" s="1" t="s">
        <v>11</v>
      </c>
      <c r="D2" s="1" t="s">
        <v>12</v>
      </c>
      <c r="E2" s="1">
        <v>24</v>
      </c>
      <c r="F2" s="2">
        <v>44873</v>
      </c>
      <c r="G2" s="2" t="str">
        <f>TEXT(Sheet1[[#This Row],[Joining Date]],"MMM")</f>
        <v>Nov</v>
      </c>
      <c r="H2" s="2" t="s">
        <v>194</v>
      </c>
      <c r="I2" s="2" t="str">
        <f>TEXT(Sheet1[[#This Row],[Exit Date]],"mmm")</f>
        <v>Not Exit</v>
      </c>
      <c r="J2" s="1" t="s">
        <v>13</v>
      </c>
      <c r="K2" s="1">
        <v>2.4</v>
      </c>
    </row>
    <row r="3" spans="1:11" x14ac:dyDescent="0.35">
      <c r="A3" s="1" t="s">
        <v>14</v>
      </c>
      <c r="B3" s="1" t="s">
        <v>15</v>
      </c>
      <c r="C3" s="1" t="s">
        <v>16</v>
      </c>
      <c r="D3" s="1" t="s">
        <v>12</v>
      </c>
      <c r="E3" s="1">
        <v>47</v>
      </c>
      <c r="F3" s="2">
        <v>45155</v>
      </c>
      <c r="G3" s="2" t="str">
        <f>TEXT(Sheet1[[#This Row],[Joining Date]],"MMM")</f>
        <v>Aug</v>
      </c>
      <c r="H3" s="2">
        <v>45532</v>
      </c>
      <c r="I3" s="2" t="str">
        <f>TEXT(Sheet1[[#This Row],[Exit Date]],"mmm")</f>
        <v>Aug</v>
      </c>
      <c r="J3" s="1" t="s">
        <v>17</v>
      </c>
      <c r="K3" s="1">
        <v>1</v>
      </c>
    </row>
    <row r="4" spans="1:11" x14ac:dyDescent="0.35">
      <c r="A4" s="1" t="s">
        <v>18</v>
      </c>
      <c r="B4" s="1" t="s">
        <v>19</v>
      </c>
      <c r="C4" s="1" t="s">
        <v>20</v>
      </c>
      <c r="D4" s="1" t="s">
        <v>12</v>
      </c>
      <c r="E4" s="1">
        <v>44</v>
      </c>
      <c r="F4" s="2">
        <v>44509</v>
      </c>
      <c r="G4" s="2" t="str">
        <f>TEXT(Sheet1[[#This Row],[Joining Date]],"MMM")</f>
        <v>Nov</v>
      </c>
      <c r="H4" s="2" t="s">
        <v>194</v>
      </c>
      <c r="I4" s="2" t="str">
        <f>TEXT(Sheet1[[#This Row],[Exit Date]],"mmm")</f>
        <v>Not Exit</v>
      </c>
      <c r="J4" s="1" t="s">
        <v>13</v>
      </c>
      <c r="K4" s="1">
        <v>3.4</v>
      </c>
    </row>
    <row r="5" spans="1:11" x14ac:dyDescent="0.35">
      <c r="A5" s="1" t="s">
        <v>21</v>
      </c>
      <c r="B5" s="1" t="s">
        <v>22</v>
      </c>
      <c r="C5" s="1" t="s">
        <v>23</v>
      </c>
      <c r="D5" s="1" t="s">
        <v>24</v>
      </c>
      <c r="E5" s="1">
        <v>40</v>
      </c>
      <c r="F5" s="2">
        <v>44679</v>
      </c>
      <c r="G5" s="2" t="str">
        <f>TEXT(Sheet1[[#This Row],[Joining Date]],"MMM")</f>
        <v>Apr</v>
      </c>
      <c r="H5" s="2" t="s">
        <v>194</v>
      </c>
      <c r="I5" s="2" t="str">
        <f>TEXT(Sheet1[[#This Row],[Exit Date]],"mmm")</f>
        <v>Not Exit</v>
      </c>
      <c r="J5" s="1" t="s">
        <v>13</v>
      </c>
      <c r="K5" s="1">
        <v>3</v>
      </c>
    </row>
    <row r="6" spans="1:11" x14ac:dyDescent="0.35">
      <c r="A6" s="1" t="s">
        <v>25</v>
      </c>
      <c r="B6" s="1" t="s">
        <v>26</v>
      </c>
      <c r="C6" s="1" t="s">
        <v>27</v>
      </c>
      <c r="D6" s="1" t="s">
        <v>12</v>
      </c>
      <c r="E6" s="1">
        <v>31</v>
      </c>
      <c r="F6" s="2">
        <v>44245</v>
      </c>
      <c r="G6" s="2" t="str">
        <f>TEXT(Sheet1[[#This Row],[Joining Date]],"MMM")</f>
        <v>Feb</v>
      </c>
      <c r="H6" s="2" t="s">
        <v>194</v>
      </c>
      <c r="I6" s="2" t="str">
        <f>TEXT(Sheet1[[#This Row],[Exit Date]],"mmm")</f>
        <v>Not Exit</v>
      </c>
      <c r="J6" s="1" t="s">
        <v>13</v>
      </c>
      <c r="K6" s="1">
        <v>4.0999999999999996</v>
      </c>
    </row>
    <row r="7" spans="1:11" x14ac:dyDescent="0.35">
      <c r="A7" s="1" t="s">
        <v>28</v>
      </c>
      <c r="B7" s="1" t="s">
        <v>29</v>
      </c>
      <c r="C7" s="1" t="s">
        <v>27</v>
      </c>
      <c r="D7" s="1" t="s">
        <v>12</v>
      </c>
      <c r="E7" s="1">
        <v>52</v>
      </c>
      <c r="F7" s="2">
        <v>44442</v>
      </c>
      <c r="G7" s="2" t="str">
        <f>TEXT(Sheet1[[#This Row],[Joining Date]],"MMM")</f>
        <v>Sep</v>
      </c>
      <c r="H7" s="2" t="s">
        <v>194</v>
      </c>
      <c r="I7" s="2" t="str">
        <f>TEXT(Sheet1[[#This Row],[Exit Date]],"mmm")</f>
        <v>Not Exit</v>
      </c>
      <c r="J7" s="1" t="s">
        <v>13</v>
      </c>
      <c r="K7" s="1">
        <v>3.6</v>
      </c>
    </row>
    <row r="8" spans="1:11" x14ac:dyDescent="0.35">
      <c r="A8" s="1" t="s">
        <v>30</v>
      </c>
      <c r="B8" s="1" t="s">
        <v>31</v>
      </c>
      <c r="C8" s="1" t="s">
        <v>20</v>
      </c>
      <c r="D8" s="1" t="s">
        <v>12</v>
      </c>
      <c r="E8" s="1">
        <v>42</v>
      </c>
      <c r="F8" s="2">
        <v>43861</v>
      </c>
      <c r="G8" s="2" t="str">
        <f>TEXT(Sheet1[[#This Row],[Joining Date]],"MMM")</f>
        <v>Jan</v>
      </c>
      <c r="H8" s="2" t="s">
        <v>194</v>
      </c>
      <c r="I8" s="2" t="str">
        <f>TEXT(Sheet1[[#This Row],[Exit Date]],"mmm")</f>
        <v>Not Exit</v>
      </c>
      <c r="J8" s="1" t="s">
        <v>13</v>
      </c>
      <c r="K8" s="1">
        <v>5.2</v>
      </c>
    </row>
    <row r="9" spans="1:11" x14ac:dyDescent="0.35">
      <c r="A9" s="1" t="s">
        <v>32</v>
      </c>
      <c r="B9" s="1" t="s">
        <v>33</v>
      </c>
      <c r="C9" s="1" t="s">
        <v>23</v>
      </c>
      <c r="D9" s="1" t="s">
        <v>12</v>
      </c>
      <c r="E9" s="1">
        <v>50</v>
      </c>
      <c r="F9" s="2">
        <v>44345</v>
      </c>
      <c r="G9" s="2" t="str">
        <f>TEXT(Sheet1[[#This Row],[Joining Date]],"MMM")</f>
        <v>May</v>
      </c>
      <c r="H9" s="2">
        <v>45758</v>
      </c>
      <c r="I9" s="2" t="str">
        <f>TEXT(Sheet1[[#This Row],[Exit Date]],"mmm")</f>
        <v>Apr</v>
      </c>
      <c r="J9" s="1" t="s">
        <v>17</v>
      </c>
      <c r="K9" s="1">
        <v>3.9</v>
      </c>
    </row>
    <row r="10" spans="1:11" x14ac:dyDescent="0.35">
      <c r="A10" s="1" t="s">
        <v>34</v>
      </c>
      <c r="B10" s="1" t="s">
        <v>35</v>
      </c>
      <c r="C10" s="1" t="s">
        <v>20</v>
      </c>
      <c r="D10" s="1" t="s">
        <v>24</v>
      </c>
      <c r="E10" s="1">
        <v>22</v>
      </c>
      <c r="F10" s="2">
        <v>44023</v>
      </c>
      <c r="G10" s="2" t="str">
        <f>TEXT(Sheet1[[#This Row],[Joining Date]],"MMM")</f>
        <v>Jul</v>
      </c>
      <c r="H10" s="2" t="s">
        <v>194</v>
      </c>
      <c r="I10" s="2" t="str">
        <f>TEXT(Sheet1[[#This Row],[Exit Date]],"mmm")</f>
        <v>Not Exit</v>
      </c>
      <c r="J10" s="1" t="s">
        <v>13</v>
      </c>
      <c r="K10" s="1">
        <v>4.8</v>
      </c>
    </row>
    <row r="11" spans="1:11" x14ac:dyDescent="0.35">
      <c r="A11" s="1" t="s">
        <v>36</v>
      </c>
      <c r="B11" s="1" t="s">
        <v>37</v>
      </c>
      <c r="C11" s="1" t="s">
        <v>11</v>
      </c>
      <c r="D11" s="1" t="s">
        <v>24</v>
      </c>
      <c r="E11" s="1">
        <v>53</v>
      </c>
      <c r="F11" s="2">
        <v>43796</v>
      </c>
      <c r="G11" s="2" t="str">
        <f>TEXT(Sheet1[[#This Row],[Joining Date]],"MMM")</f>
        <v>Nov</v>
      </c>
      <c r="H11" s="2">
        <v>44821</v>
      </c>
      <c r="I11" s="2" t="str">
        <f>TEXT(Sheet1[[#This Row],[Exit Date]],"mmm")</f>
        <v>Sep</v>
      </c>
      <c r="J11" s="1" t="s">
        <v>17</v>
      </c>
      <c r="K11" s="1">
        <v>2.8</v>
      </c>
    </row>
    <row r="12" spans="1:11" x14ac:dyDescent="0.35">
      <c r="A12" s="1" t="s">
        <v>38</v>
      </c>
      <c r="B12" s="1" t="s">
        <v>39</v>
      </c>
      <c r="C12" s="1" t="s">
        <v>20</v>
      </c>
      <c r="D12" s="1" t="s">
        <v>24</v>
      </c>
      <c r="E12" s="1">
        <v>42</v>
      </c>
      <c r="F12" s="2">
        <v>43879</v>
      </c>
      <c r="G12" s="2" t="str">
        <f>TEXT(Sheet1[[#This Row],[Joining Date]],"MMM")</f>
        <v>Feb</v>
      </c>
      <c r="H12" s="2">
        <v>44978</v>
      </c>
      <c r="I12" s="2" t="str">
        <f>TEXT(Sheet1[[#This Row],[Exit Date]],"mmm")</f>
        <v>Feb</v>
      </c>
      <c r="J12" s="1" t="s">
        <v>17</v>
      </c>
      <c r="K12" s="1">
        <v>3</v>
      </c>
    </row>
    <row r="13" spans="1:11" x14ac:dyDescent="0.35">
      <c r="A13" s="1" t="s">
        <v>40</v>
      </c>
      <c r="B13" s="1" t="s">
        <v>41</v>
      </c>
      <c r="C13" s="1" t="s">
        <v>27</v>
      </c>
      <c r="D13" s="1" t="s">
        <v>24</v>
      </c>
      <c r="E13" s="1">
        <v>36</v>
      </c>
      <c r="F13" s="2">
        <v>44202</v>
      </c>
      <c r="G13" s="2" t="str">
        <f>TEXT(Sheet1[[#This Row],[Joining Date]],"MMM")</f>
        <v>Jan</v>
      </c>
      <c r="H13" s="2" t="s">
        <v>194</v>
      </c>
      <c r="I13" s="2" t="str">
        <f>TEXT(Sheet1[[#This Row],[Exit Date]],"mmm")</f>
        <v>Not Exit</v>
      </c>
      <c r="J13" s="1" t="s">
        <v>13</v>
      </c>
      <c r="K13" s="1">
        <v>4.3</v>
      </c>
    </row>
    <row r="14" spans="1:11" x14ac:dyDescent="0.35">
      <c r="A14" s="1" t="s">
        <v>42</v>
      </c>
      <c r="B14" s="1" t="s">
        <v>22</v>
      </c>
      <c r="C14" s="1" t="s">
        <v>23</v>
      </c>
      <c r="D14" s="1" t="s">
        <v>12</v>
      </c>
      <c r="E14" s="1">
        <v>27</v>
      </c>
      <c r="F14" s="2">
        <v>45049</v>
      </c>
      <c r="G14" s="2" t="str">
        <f>TEXT(Sheet1[[#This Row],[Joining Date]],"MMM")</f>
        <v>May</v>
      </c>
      <c r="H14" s="2" t="s">
        <v>194</v>
      </c>
      <c r="I14" s="2" t="str">
        <f>TEXT(Sheet1[[#This Row],[Exit Date]],"mmm")</f>
        <v>Not Exit</v>
      </c>
      <c r="J14" s="1" t="s">
        <v>13</v>
      </c>
      <c r="K14" s="1">
        <v>1.9</v>
      </c>
    </row>
    <row r="15" spans="1:11" x14ac:dyDescent="0.35">
      <c r="A15" s="1" t="s">
        <v>43</v>
      </c>
      <c r="B15" s="1" t="s">
        <v>44</v>
      </c>
      <c r="C15" s="1" t="s">
        <v>20</v>
      </c>
      <c r="D15" s="1" t="s">
        <v>12</v>
      </c>
      <c r="E15" s="1">
        <v>28</v>
      </c>
      <c r="F15" s="2">
        <v>45186</v>
      </c>
      <c r="G15" s="2" t="str">
        <f>TEXT(Sheet1[[#This Row],[Joining Date]],"MMM")</f>
        <v>Sep</v>
      </c>
      <c r="H15" s="2" t="s">
        <v>194</v>
      </c>
      <c r="I15" s="2" t="str">
        <f>TEXT(Sheet1[[#This Row],[Exit Date]],"mmm")</f>
        <v>Not Exit</v>
      </c>
      <c r="J15" s="1" t="s">
        <v>13</v>
      </c>
      <c r="K15" s="1">
        <v>1.6</v>
      </c>
    </row>
    <row r="16" spans="1:11" x14ac:dyDescent="0.35">
      <c r="A16" s="1" t="s">
        <v>45</v>
      </c>
      <c r="B16" s="1" t="s">
        <v>46</v>
      </c>
      <c r="C16" s="1" t="s">
        <v>20</v>
      </c>
      <c r="D16" s="1" t="s">
        <v>24</v>
      </c>
      <c r="E16" s="1">
        <v>43</v>
      </c>
      <c r="F16" s="2">
        <v>45271</v>
      </c>
      <c r="G16" s="2" t="str">
        <f>TEXT(Sheet1[[#This Row],[Joining Date]],"MMM")</f>
        <v>Dec</v>
      </c>
      <c r="H16" s="2">
        <v>45281</v>
      </c>
      <c r="I16" s="2" t="str">
        <f>TEXT(Sheet1[[#This Row],[Exit Date]],"mmm")</f>
        <v>Dec</v>
      </c>
      <c r="J16" s="1" t="s">
        <v>17</v>
      </c>
      <c r="K16" s="1">
        <v>0</v>
      </c>
    </row>
    <row r="17" spans="1:11" x14ac:dyDescent="0.35">
      <c r="A17" s="1" t="s">
        <v>47</v>
      </c>
      <c r="B17" s="1" t="s">
        <v>48</v>
      </c>
      <c r="C17" s="1" t="s">
        <v>16</v>
      </c>
      <c r="D17" s="1" t="s">
        <v>24</v>
      </c>
      <c r="E17" s="1">
        <v>40</v>
      </c>
      <c r="F17" s="2">
        <v>44806</v>
      </c>
      <c r="G17" s="2" t="str">
        <f>TEXT(Sheet1[[#This Row],[Joining Date]],"MMM")</f>
        <v>Sep</v>
      </c>
      <c r="H17" s="2" t="s">
        <v>194</v>
      </c>
      <c r="I17" s="2" t="str">
        <f>TEXT(Sheet1[[#This Row],[Exit Date]],"mmm")</f>
        <v>Not Exit</v>
      </c>
      <c r="J17" s="1" t="s">
        <v>13</v>
      </c>
      <c r="K17" s="1">
        <v>2.6</v>
      </c>
    </row>
    <row r="18" spans="1:11" x14ac:dyDescent="0.35">
      <c r="A18" s="1" t="s">
        <v>49</v>
      </c>
      <c r="B18" s="1" t="s">
        <v>50</v>
      </c>
      <c r="C18" s="1" t="s">
        <v>16</v>
      </c>
      <c r="D18" s="1" t="s">
        <v>12</v>
      </c>
      <c r="E18" s="1">
        <v>42</v>
      </c>
      <c r="F18" s="2">
        <v>43570</v>
      </c>
      <c r="G18" s="2" t="str">
        <f>TEXT(Sheet1[[#This Row],[Joining Date]],"MMM")</f>
        <v>Apr</v>
      </c>
      <c r="H18" s="2" t="s">
        <v>194</v>
      </c>
      <c r="I18" s="2" t="str">
        <f>TEXT(Sheet1[[#This Row],[Exit Date]],"mmm")</f>
        <v>Not Exit</v>
      </c>
      <c r="J18" s="1" t="s">
        <v>13</v>
      </c>
      <c r="K18" s="1">
        <v>6</v>
      </c>
    </row>
    <row r="19" spans="1:11" x14ac:dyDescent="0.35">
      <c r="A19" s="1" t="s">
        <v>51</v>
      </c>
      <c r="B19" s="1" t="s">
        <v>52</v>
      </c>
      <c r="C19" s="1" t="s">
        <v>20</v>
      </c>
      <c r="D19" s="1" t="s">
        <v>24</v>
      </c>
      <c r="E19" s="1">
        <v>34</v>
      </c>
      <c r="F19" s="2">
        <v>44602</v>
      </c>
      <c r="G19" s="2" t="str">
        <f>TEXT(Sheet1[[#This Row],[Joining Date]],"MMM")</f>
        <v>Feb</v>
      </c>
      <c r="H19" s="2">
        <v>44980</v>
      </c>
      <c r="I19" s="2" t="str">
        <f>TEXT(Sheet1[[#This Row],[Exit Date]],"mmm")</f>
        <v>Feb</v>
      </c>
      <c r="J19" s="1" t="s">
        <v>17</v>
      </c>
      <c r="K19" s="1">
        <v>1</v>
      </c>
    </row>
    <row r="20" spans="1:11" x14ac:dyDescent="0.35">
      <c r="A20" s="1" t="s">
        <v>53</v>
      </c>
      <c r="B20" s="1" t="s">
        <v>54</v>
      </c>
      <c r="C20" s="1" t="s">
        <v>27</v>
      </c>
      <c r="D20" s="1" t="s">
        <v>12</v>
      </c>
      <c r="E20" s="1">
        <v>52</v>
      </c>
      <c r="F20" s="2">
        <v>43762</v>
      </c>
      <c r="G20" s="2" t="str">
        <f>TEXT(Sheet1[[#This Row],[Joining Date]],"MMM")</f>
        <v>Oct</v>
      </c>
      <c r="H20" s="2" t="s">
        <v>194</v>
      </c>
      <c r="I20" s="2" t="str">
        <f>TEXT(Sheet1[[#This Row],[Exit Date]],"mmm")</f>
        <v>Not Exit</v>
      </c>
      <c r="J20" s="1" t="s">
        <v>13</v>
      </c>
      <c r="K20" s="1">
        <v>5.5</v>
      </c>
    </row>
    <row r="21" spans="1:11" x14ac:dyDescent="0.35">
      <c r="A21" s="1" t="s">
        <v>55</v>
      </c>
      <c r="B21" s="1" t="s">
        <v>56</v>
      </c>
      <c r="C21" s="1" t="s">
        <v>23</v>
      </c>
      <c r="D21" s="1" t="s">
        <v>24</v>
      </c>
      <c r="E21" s="1">
        <v>24</v>
      </c>
      <c r="F21" s="2">
        <v>45330</v>
      </c>
      <c r="G21" s="2" t="str">
        <f>TEXT(Sheet1[[#This Row],[Joining Date]],"MMM")</f>
        <v>Feb</v>
      </c>
      <c r="H21" s="2">
        <v>45502</v>
      </c>
      <c r="I21" s="2" t="str">
        <f>TEXT(Sheet1[[#This Row],[Exit Date]],"mmm")</f>
        <v>Jul</v>
      </c>
      <c r="J21" s="1" t="s">
        <v>17</v>
      </c>
      <c r="K21" s="1">
        <v>0.5</v>
      </c>
    </row>
    <row r="22" spans="1:11" x14ac:dyDescent="0.35">
      <c r="A22" s="1" t="s">
        <v>57</v>
      </c>
      <c r="B22" s="1" t="s">
        <v>58</v>
      </c>
      <c r="C22" s="1" t="s">
        <v>16</v>
      </c>
      <c r="D22" s="1" t="s">
        <v>12</v>
      </c>
      <c r="E22" s="1">
        <v>55</v>
      </c>
      <c r="F22" s="2">
        <v>44009</v>
      </c>
      <c r="G22" s="2" t="str">
        <f>TEXT(Sheet1[[#This Row],[Joining Date]],"MMM")</f>
        <v>Jun</v>
      </c>
      <c r="H22" s="2" t="s">
        <v>194</v>
      </c>
      <c r="I22" s="2" t="str">
        <f>TEXT(Sheet1[[#This Row],[Exit Date]],"mmm")</f>
        <v>Not Exit</v>
      </c>
      <c r="J22" s="1" t="s">
        <v>13</v>
      </c>
      <c r="K22" s="1">
        <v>4.8</v>
      </c>
    </row>
    <row r="23" spans="1:11" x14ac:dyDescent="0.35">
      <c r="A23" s="1" t="s">
        <v>59</v>
      </c>
      <c r="B23" s="1" t="s">
        <v>60</v>
      </c>
      <c r="C23" s="1" t="s">
        <v>23</v>
      </c>
      <c r="D23" s="1" t="s">
        <v>24</v>
      </c>
      <c r="E23">
        <v>48</v>
      </c>
      <c r="F23" s="2">
        <v>44958</v>
      </c>
      <c r="G23" s="2" t="str">
        <f>TEXT(Sheet1[[#This Row],[Joining Date]],"MMM")</f>
        <v>Feb</v>
      </c>
      <c r="H23" s="2" t="s">
        <v>194</v>
      </c>
      <c r="I23" s="2" t="str">
        <f>TEXT(Sheet1[[#This Row],[Exit Date]],"mmm")</f>
        <v>Not Exit</v>
      </c>
      <c r="J23" s="1" t="s">
        <v>13</v>
      </c>
      <c r="K23">
        <v>2.2000000000000002</v>
      </c>
    </row>
    <row r="24" spans="1:11" x14ac:dyDescent="0.35">
      <c r="A24" s="1" t="s">
        <v>61</v>
      </c>
      <c r="B24" s="1" t="s">
        <v>48</v>
      </c>
      <c r="C24" s="1" t="s">
        <v>11</v>
      </c>
      <c r="D24" s="1" t="s">
        <v>12</v>
      </c>
      <c r="E24">
        <v>44</v>
      </c>
      <c r="F24" s="2">
        <v>44561</v>
      </c>
      <c r="G24" s="2" t="str">
        <f>TEXT(Sheet1[[#This Row],[Joining Date]],"MMM")</f>
        <v>Dec</v>
      </c>
      <c r="H24" s="2" t="s">
        <v>194</v>
      </c>
      <c r="I24" s="2" t="str">
        <f>TEXT(Sheet1[[#This Row],[Exit Date]],"mmm")</f>
        <v>Not Exit</v>
      </c>
      <c r="J24" s="1" t="s">
        <v>13</v>
      </c>
      <c r="K24">
        <v>3.3</v>
      </c>
    </row>
    <row r="25" spans="1:11" x14ac:dyDescent="0.35">
      <c r="A25" s="1" t="s">
        <v>62</v>
      </c>
      <c r="B25" s="1" t="s">
        <v>63</v>
      </c>
      <c r="C25" s="1" t="s">
        <v>16</v>
      </c>
      <c r="D25" s="1" t="s">
        <v>24</v>
      </c>
      <c r="E25">
        <v>53</v>
      </c>
      <c r="F25" s="2">
        <v>45087</v>
      </c>
      <c r="G25" s="2" t="str">
        <f>TEXT(Sheet1[[#This Row],[Joining Date]],"MMM")</f>
        <v>Jun</v>
      </c>
      <c r="H25" s="2" t="s">
        <v>194</v>
      </c>
      <c r="I25" s="2" t="str">
        <f>TEXT(Sheet1[[#This Row],[Exit Date]],"mmm")</f>
        <v>Not Exit</v>
      </c>
      <c r="J25" s="1" t="s">
        <v>13</v>
      </c>
      <c r="K25">
        <v>1.8</v>
      </c>
    </row>
    <row r="26" spans="1:11" x14ac:dyDescent="0.35">
      <c r="A26" s="1" t="s">
        <v>64</v>
      </c>
      <c r="B26" s="1" t="s">
        <v>65</v>
      </c>
      <c r="C26" s="1" t="s">
        <v>20</v>
      </c>
      <c r="D26" s="1" t="s">
        <v>24</v>
      </c>
      <c r="E26">
        <v>37</v>
      </c>
      <c r="F26" s="2">
        <v>45279</v>
      </c>
      <c r="G26" s="2" t="str">
        <f>TEXT(Sheet1[[#This Row],[Joining Date]],"MMM")</f>
        <v>Dec</v>
      </c>
      <c r="H26" s="2" t="s">
        <v>194</v>
      </c>
      <c r="I26" s="2" t="str">
        <f>TEXT(Sheet1[[#This Row],[Exit Date]],"mmm")</f>
        <v>Not Exit</v>
      </c>
      <c r="J26" s="1" t="s">
        <v>13</v>
      </c>
      <c r="K26">
        <v>1.3</v>
      </c>
    </row>
    <row r="27" spans="1:11" x14ac:dyDescent="0.35">
      <c r="A27" s="1" t="s">
        <v>66</v>
      </c>
      <c r="B27" s="1" t="s">
        <v>67</v>
      </c>
      <c r="C27" s="1" t="s">
        <v>20</v>
      </c>
      <c r="D27" s="1" t="s">
        <v>24</v>
      </c>
      <c r="E27">
        <v>36</v>
      </c>
      <c r="F27" s="2">
        <v>43954</v>
      </c>
      <c r="G27" s="2" t="str">
        <f>TEXT(Sheet1[[#This Row],[Joining Date]],"MMM")</f>
        <v>May</v>
      </c>
      <c r="H27" s="2" t="s">
        <v>194</v>
      </c>
      <c r="I27" s="2" t="str">
        <f>TEXT(Sheet1[[#This Row],[Exit Date]],"mmm")</f>
        <v>Not Exit</v>
      </c>
      <c r="J27" s="1" t="s">
        <v>13</v>
      </c>
      <c r="K27">
        <v>4.9000000000000004</v>
      </c>
    </row>
    <row r="28" spans="1:11" x14ac:dyDescent="0.35">
      <c r="A28" s="1" t="s">
        <v>68</v>
      </c>
      <c r="B28" s="1" t="s">
        <v>69</v>
      </c>
      <c r="C28" s="1" t="s">
        <v>23</v>
      </c>
      <c r="D28" s="1" t="s">
        <v>12</v>
      </c>
      <c r="E28">
        <v>49</v>
      </c>
      <c r="F28" s="2">
        <v>45245</v>
      </c>
      <c r="G28" s="2" t="str">
        <f>TEXT(Sheet1[[#This Row],[Joining Date]],"MMM")</f>
        <v>Nov</v>
      </c>
      <c r="H28" s="2">
        <v>45402</v>
      </c>
      <c r="I28" s="2" t="str">
        <f>TEXT(Sheet1[[#This Row],[Exit Date]],"mmm")</f>
        <v>Apr</v>
      </c>
      <c r="J28" s="1" t="s">
        <v>17</v>
      </c>
      <c r="K28">
        <v>0.4</v>
      </c>
    </row>
    <row r="29" spans="1:11" x14ac:dyDescent="0.35">
      <c r="A29" s="1" t="s">
        <v>70</v>
      </c>
      <c r="B29" s="1" t="s">
        <v>71</v>
      </c>
      <c r="C29" s="1" t="s">
        <v>27</v>
      </c>
      <c r="D29" s="1" t="s">
        <v>24</v>
      </c>
      <c r="E29">
        <v>36</v>
      </c>
      <c r="F29" s="2">
        <v>45267</v>
      </c>
      <c r="G29" s="2" t="str">
        <f>TEXT(Sheet1[[#This Row],[Joining Date]],"MMM")</f>
        <v>Dec</v>
      </c>
      <c r="H29" s="2" t="s">
        <v>194</v>
      </c>
      <c r="I29" s="2" t="str">
        <f>TEXT(Sheet1[[#This Row],[Exit Date]],"mmm")</f>
        <v>Not Exit</v>
      </c>
      <c r="J29" s="1" t="s">
        <v>13</v>
      </c>
      <c r="K29">
        <v>1.3</v>
      </c>
    </row>
    <row r="30" spans="1:11" x14ac:dyDescent="0.35">
      <c r="A30" s="1" t="s">
        <v>72</v>
      </c>
      <c r="B30" s="1" t="s">
        <v>73</v>
      </c>
      <c r="C30" s="1" t="s">
        <v>16</v>
      </c>
      <c r="D30" s="1" t="s">
        <v>24</v>
      </c>
      <c r="E30">
        <v>23</v>
      </c>
      <c r="F30" s="2">
        <v>44949</v>
      </c>
      <c r="G30" s="2" t="str">
        <f>TEXT(Sheet1[[#This Row],[Joining Date]],"MMM")</f>
        <v>Jan</v>
      </c>
      <c r="H30" s="2" t="s">
        <v>194</v>
      </c>
      <c r="I30" s="2" t="str">
        <f>TEXT(Sheet1[[#This Row],[Exit Date]],"mmm")</f>
        <v>Not Exit</v>
      </c>
      <c r="J30" s="1" t="s">
        <v>13</v>
      </c>
      <c r="K30">
        <v>2.2000000000000002</v>
      </c>
    </row>
    <row r="31" spans="1:11" x14ac:dyDescent="0.35">
      <c r="A31" s="1" t="s">
        <v>74</v>
      </c>
      <c r="B31" s="1" t="s">
        <v>48</v>
      </c>
      <c r="C31" s="1" t="s">
        <v>23</v>
      </c>
      <c r="D31" s="1" t="s">
        <v>24</v>
      </c>
      <c r="E31">
        <v>47</v>
      </c>
      <c r="F31" s="2">
        <v>44762</v>
      </c>
      <c r="G31" s="2" t="str">
        <f>TEXT(Sheet1[[#This Row],[Joining Date]],"MMM")</f>
        <v>Jul</v>
      </c>
      <c r="H31" s="2" t="s">
        <v>194</v>
      </c>
      <c r="I31" s="2" t="str">
        <f>TEXT(Sheet1[[#This Row],[Exit Date]],"mmm")</f>
        <v>Not Exit</v>
      </c>
      <c r="J31" s="1" t="s">
        <v>13</v>
      </c>
      <c r="K31">
        <v>2.7</v>
      </c>
    </row>
    <row r="32" spans="1:11" x14ac:dyDescent="0.35">
      <c r="A32" s="1" t="s">
        <v>75</v>
      </c>
      <c r="B32" s="1" t="s">
        <v>76</v>
      </c>
      <c r="C32" s="1" t="s">
        <v>27</v>
      </c>
      <c r="D32" s="1" t="s">
        <v>24</v>
      </c>
      <c r="E32">
        <v>23</v>
      </c>
      <c r="F32" s="2">
        <v>44319</v>
      </c>
      <c r="G32" s="2" t="str">
        <f>TEXT(Sheet1[[#This Row],[Joining Date]],"MMM")</f>
        <v>May</v>
      </c>
      <c r="H32" s="2" t="s">
        <v>194</v>
      </c>
      <c r="I32" s="2" t="str">
        <f>TEXT(Sheet1[[#This Row],[Exit Date]],"mmm")</f>
        <v>Not Exit</v>
      </c>
      <c r="J32" s="1" t="s">
        <v>13</v>
      </c>
      <c r="K32">
        <v>3.9</v>
      </c>
    </row>
    <row r="33" spans="1:11" x14ac:dyDescent="0.35">
      <c r="A33" s="1" t="s">
        <v>77</v>
      </c>
      <c r="B33" s="1" t="s">
        <v>67</v>
      </c>
      <c r="C33" s="1" t="s">
        <v>23</v>
      </c>
      <c r="D33" s="1" t="s">
        <v>24</v>
      </c>
      <c r="E33">
        <v>52</v>
      </c>
      <c r="F33" s="2">
        <v>44155</v>
      </c>
      <c r="G33" s="2" t="str">
        <f>TEXT(Sheet1[[#This Row],[Joining Date]],"MMM")</f>
        <v>Nov</v>
      </c>
      <c r="H33" s="2" t="s">
        <v>194</v>
      </c>
      <c r="I33" s="2" t="str">
        <f>TEXT(Sheet1[[#This Row],[Exit Date]],"mmm")</f>
        <v>Not Exit</v>
      </c>
      <c r="J33" s="1" t="s">
        <v>13</v>
      </c>
      <c r="K33">
        <v>4.4000000000000004</v>
      </c>
    </row>
    <row r="34" spans="1:11" x14ac:dyDescent="0.35">
      <c r="A34" s="1" t="s">
        <v>78</v>
      </c>
      <c r="B34" s="1" t="s">
        <v>79</v>
      </c>
      <c r="C34" s="1" t="s">
        <v>27</v>
      </c>
      <c r="D34" s="1" t="s">
        <v>24</v>
      </c>
      <c r="E34">
        <v>49</v>
      </c>
      <c r="F34" s="2">
        <v>43669</v>
      </c>
      <c r="G34" s="2" t="str">
        <f>TEXT(Sheet1[[#This Row],[Joining Date]],"MMM")</f>
        <v>Jul</v>
      </c>
      <c r="H34" s="2" t="s">
        <v>194</v>
      </c>
      <c r="I34" s="2" t="str">
        <f>TEXT(Sheet1[[#This Row],[Exit Date]],"mmm")</f>
        <v>Not Exit</v>
      </c>
      <c r="J34" s="1" t="s">
        <v>13</v>
      </c>
      <c r="K34">
        <v>5.7</v>
      </c>
    </row>
    <row r="35" spans="1:11" x14ac:dyDescent="0.35">
      <c r="A35" s="1" t="s">
        <v>80</v>
      </c>
      <c r="B35" s="1" t="s">
        <v>81</v>
      </c>
      <c r="C35" s="1" t="s">
        <v>20</v>
      </c>
      <c r="D35" s="1" t="s">
        <v>24</v>
      </c>
      <c r="E35">
        <v>36</v>
      </c>
      <c r="F35" s="2">
        <v>44374</v>
      </c>
      <c r="G35" s="2" t="str">
        <f>TEXT(Sheet1[[#This Row],[Joining Date]],"MMM")</f>
        <v>Jun</v>
      </c>
      <c r="H35" s="2" t="s">
        <v>194</v>
      </c>
      <c r="I35" s="2" t="str">
        <f>TEXT(Sheet1[[#This Row],[Exit Date]],"mmm")</f>
        <v>Not Exit</v>
      </c>
      <c r="J35" s="1" t="s">
        <v>13</v>
      </c>
      <c r="K35">
        <v>3.8</v>
      </c>
    </row>
    <row r="36" spans="1:11" x14ac:dyDescent="0.35">
      <c r="A36" s="1" t="s">
        <v>82</v>
      </c>
      <c r="B36" s="1" t="s">
        <v>39</v>
      </c>
      <c r="C36" s="1" t="s">
        <v>20</v>
      </c>
      <c r="D36" s="1" t="s">
        <v>12</v>
      </c>
      <c r="E36">
        <v>49</v>
      </c>
      <c r="F36" s="2">
        <v>43846</v>
      </c>
      <c r="G36" s="2" t="str">
        <f>TEXT(Sheet1[[#This Row],[Joining Date]],"MMM")</f>
        <v>Jan</v>
      </c>
      <c r="H36" s="2" t="s">
        <v>194</v>
      </c>
      <c r="I36" s="2" t="str">
        <f>TEXT(Sheet1[[#This Row],[Exit Date]],"mmm")</f>
        <v>Not Exit</v>
      </c>
      <c r="J36" s="1" t="s">
        <v>13</v>
      </c>
      <c r="K36">
        <v>5.2</v>
      </c>
    </row>
    <row r="37" spans="1:11" x14ac:dyDescent="0.35">
      <c r="A37" s="1" t="s">
        <v>83</v>
      </c>
      <c r="B37" s="1" t="s">
        <v>84</v>
      </c>
      <c r="C37" s="1" t="s">
        <v>16</v>
      </c>
      <c r="D37" s="1" t="s">
        <v>12</v>
      </c>
      <c r="E37">
        <v>24</v>
      </c>
      <c r="F37" s="2">
        <v>43971</v>
      </c>
      <c r="G37" s="2" t="str">
        <f>TEXT(Sheet1[[#This Row],[Joining Date]],"MMM")</f>
        <v>May</v>
      </c>
      <c r="H37" s="2" t="s">
        <v>194</v>
      </c>
      <c r="I37" s="2" t="str">
        <f>TEXT(Sheet1[[#This Row],[Exit Date]],"mmm")</f>
        <v>Not Exit</v>
      </c>
      <c r="J37" s="1" t="s">
        <v>13</v>
      </c>
      <c r="K37">
        <v>4.9000000000000004</v>
      </c>
    </row>
    <row r="38" spans="1:11" x14ac:dyDescent="0.35">
      <c r="A38" s="1" t="s">
        <v>85</v>
      </c>
      <c r="B38" s="1" t="s">
        <v>63</v>
      </c>
      <c r="C38" s="1" t="s">
        <v>11</v>
      </c>
      <c r="D38" s="1" t="s">
        <v>24</v>
      </c>
      <c r="E38">
        <v>38</v>
      </c>
      <c r="F38" s="2">
        <v>43687</v>
      </c>
      <c r="G38" s="2" t="str">
        <f>TEXT(Sheet1[[#This Row],[Joining Date]],"MMM")</f>
        <v>Aug</v>
      </c>
      <c r="H38" s="2" t="s">
        <v>194</v>
      </c>
      <c r="I38" s="2" t="str">
        <f>TEXT(Sheet1[[#This Row],[Exit Date]],"mmm")</f>
        <v>Not Exit</v>
      </c>
      <c r="J38" s="1" t="s">
        <v>13</v>
      </c>
      <c r="K38">
        <v>5.7</v>
      </c>
    </row>
    <row r="39" spans="1:11" x14ac:dyDescent="0.35">
      <c r="A39" s="1" t="s">
        <v>86</v>
      </c>
      <c r="B39" s="1" t="s">
        <v>10</v>
      </c>
      <c r="C39" s="1" t="s">
        <v>11</v>
      </c>
      <c r="D39" s="1" t="s">
        <v>24</v>
      </c>
      <c r="E39">
        <v>35</v>
      </c>
      <c r="F39" s="2">
        <v>45246</v>
      </c>
      <c r="G39" s="2" t="str">
        <f>TEXT(Sheet1[[#This Row],[Joining Date]],"MMM")</f>
        <v>Nov</v>
      </c>
      <c r="H39" s="2">
        <v>45549</v>
      </c>
      <c r="I39" s="2" t="str">
        <f>TEXT(Sheet1[[#This Row],[Exit Date]],"mmm")</f>
        <v>Sep</v>
      </c>
      <c r="J39" s="1" t="s">
        <v>17</v>
      </c>
      <c r="K39">
        <v>0.8</v>
      </c>
    </row>
    <row r="40" spans="1:11" x14ac:dyDescent="0.35">
      <c r="A40" s="1" t="s">
        <v>87</v>
      </c>
      <c r="B40" s="1" t="s">
        <v>88</v>
      </c>
      <c r="C40" s="1" t="s">
        <v>27</v>
      </c>
      <c r="D40" s="1" t="s">
        <v>24</v>
      </c>
      <c r="E40">
        <v>32</v>
      </c>
      <c r="F40" s="2">
        <v>45196</v>
      </c>
      <c r="G40" s="2" t="str">
        <f>TEXT(Sheet1[[#This Row],[Joining Date]],"MMM")</f>
        <v>Sep</v>
      </c>
      <c r="H40" s="2" t="s">
        <v>194</v>
      </c>
      <c r="I40" s="2" t="str">
        <f>TEXT(Sheet1[[#This Row],[Exit Date]],"mmm")</f>
        <v>Not Exit</v>
      </c>
      <c r="J40" s="1" t="s">
        <v>13</v>
      </c>
      <c r="K40">
        <v>1.5</v>
      </c>
    </row>
    <row r="41" spans="1:11" x14ac:dyDescent="0.35">
      <c r="A41" s="1" t="s">
        <v>89</v>
      </c>
      <c r="B41" s="1" t="s">
        <v>90</v>
      </c>
      <c r="C41" s="1" t="s">
        <v>20</v>
      </c>
      <c r="D41" s="1" t="s">
        <v>24</v>
      </c>
      <c r="E41">
        <v>50</v>
      </c>
      <c r="F41" s="2">
        <v>44298</v>
      </c>
      <c r="G41" s="2" t="str">
        <f>TEXT(Sheet1[[#This Row],[Joining Date]],"MMM")</f>
        <v>Apr</v>
      </c>
      <c r="H41" s="2" t="s">
        <v>194</v>
      </c>
      <c r="I41" s="2" t="str">
        <f>TEXT(Sheet1[[#This Row],[Exit Date]],"mmm")</f>
        <v>Not Exit</v>
      </c>
      <c r="J41" s="1" t="s">
        <v>13</v>
      </c>
      <c r="K41">
        <v>4</v>
      </c>
    </row>
    <row r="42" spans="1:11" x14ac:dyDescent="0.35">
      <c r="A42" s="1" t="s">
        <v>91</v>
      </c>
      <c r="B42" s="1" t="s">
        <v>92</v>
      </c>
      <c r="C42" s="1" t="s">
        <v>27</v>
      </c>
      <c r="D42" s="1" t="s">
        <v>12</v>
      </c>
      <c r="E42">
        <v>48</v>
      </c>
      <c r="F42" s="2">
        <v>44870</v>
      </c>
      <c r="G42" s="2" t="str">
        <f>TEXT(Sheet1[[#This Row],[Joining Date]],"MMM")</f>
        <v>Nov</v>
      </c>
      <c r="H42" s="2">
        <v>45297</v>
      </c>
      <c r="I42" s="2" t="str">
        <f>TEXT(Sheet1[[#This Row],[Exit Date]],"mmm")</f>
        <v>Jan</v>
      </c>
      <c r="J42" s="1" t="s">
        <v>17</v>
      </c>
      <c r="K42">
        <v>1.2</v>
      </c>
    </row>
    <row r="43" spans="1:11" x14ac:dyDescent="0.35">
      <c r="A43" s="1" t="s">
        <v>93</v>
      </c>
      <c r="B43" s="1" t="s">
        <v>94</v>
      </c>
      <c r="C43" s="1" t="s">
        <v>16</v>
      </c>
      <c r="D43" s="1" t="s">
        <v>12</v>
      </c>
      <c r="E43">
        <v>44</v>
      </c>
      <c r="F43" s="2">
        <v>44677</v>
      </c>
      <c r="G43" s="2" t="str">
        <f>TEXT(Sheet1[[#This Row],[Joining Date]],"MMM")</f>
        <v>Apr</v>
      </c>
      <c r="H43" s="2" t="s">
        <v>194</v>
      </c>
      <c r="I43" s="2" t="str">
        <f>TEXT(Sheet1[[#This Row],[Exit Date]],"mmm")</f>
        <v>Not Exit</v>
      </c>
      <c r="J43" s="1" t="s">
        <v>13</v>
      </c>
      <c r="K43">
        <v>3</v>
      </c>
    </row>
    <row r="44" spans="1:11" x14ac:dyDescent="0.35">
      <c r="A44" s="1" t="s">
        <v>95</v>
      </c>
      <c r="B44" s="1" t="s">
        <v>48</v>
      </c>
      <c r="C44" s="1" t="s">
        <v>20</v>
      </c>
      <c r="D44" s="1" t="s">
        <v>24</v>
      </c>
      <c r="E44">
        <v>22</v>
      </c>
      <c r="F44" s="2">
        <v>43925</v>
      </c>
      <c r="G44" s="2" t="str">
        <f>TEXT(Sheet1[[#This Row],[Joining Date]],"MMM")</f>
        <v>Apr</v>
      </c>
      <c r="H44" s="2" t="s">
        <v>194</v>
      </c>
      <c r="I44" s="2" t="str">
        <f>TEXT(Sheet1[[#This Row],[Exit Date]],"mmm")</f>
        <v>Not Exit</v>
      </c>
      <c r="J44" s="1" t="s">
        <v>13</v>
      </c>
      <c r="K44">
        <v>5</v>
      </c>
    </row>
    <row r="45" spans="1:11" x14ac:dyDescent="0.35">
      <c r="A45" s="1" t="s">
        <v>96</v>
      </c>
      <c r="B45" s="1" t="s">
        <v>97</v>
      </c>
      <c r="C45" s="1" t="s">
        <v>27</v>
      </c>
      <c r="D45" s="1" t="s">
        <v>12</v>
      </c>
      <c r="E45">
        <v>24</v>
      </c>
      <c r="F45" s="2">
        <v>44608</v>
      </c>
      <c r="G45" s="2" t="str">
        <f>TEXT(Sheet1[[#This Row],[Joining Date]],"MMM")</f>
        <v>Feb</v>
      </c>
      <c r="H45" s="2" t="s">
        <v>194</v>
      </c>
      <c r="I45" s="2" t="str">
        <f>TEXT(Sheet1[[#This Row],[Exit Date]],"mmm")</f>
        <v>Not Exit</v>
      </c>
      <c r="J45" s="1" t="s">
        <v>13</v>
      </c>
      <c r="K45">
        <v>3.2</v>
      </c>
    </row>
    <row r="46" spans="1:11" x14ac:dyDescent="0.35">
      <c r="A46" s="1" t="s">
        <v>98</v>
      </c>
      <c r="B46" s="1" t="s">
        <v>10</v>
      </c>
      <c r="C46" s="1" t="s">
        <v>23</v>
      </c>
      <c r="D46" s="1" t="s">
        <v>24</v>
      </c>
      <c r="E46">
        <v>52</v>
      </c>
      <c r="F46" s="2">
        <v>44322</v>
      </c>
      <c r="G46" s="2" t="str">
        <f>TEXT(Sheet1[[#This Row],[Joining Date]],"MMM")</f>
        <v>May</v>
      </c>
      <c r="H46" s="2" t="s">
        <v>194</v>
      </c>
      <c r="I46" s="2" t="str">
        <f>TEXT(Sheet1[[#This Row],[Exit Date]],"mmm")</f>
        <v>Not Exit</v>
      </c>
      <c r="J46" s="1" t="s">
        <v>13</v>
      </c>
      <c r="K46">
        <v>3.9</v>
      </c>
    </row>
    <row r="47" spans="1:11" x14ac:dyDescent="0.35">
      <c r="A47" s="1" t="s">
        <v>99</v>
      </c>
      <c r="B47" s="1" t="s">
        <v>100</v>
      </c>
      <c r="C47" s="1" t="s">
        <v>20</v>
      </c>
      <c r="D47" s="1" t="s">
        <v>12</v>
      </c>
      <c r="E47">
        <v>30</v>
      </c>
      <c r="F47" s="2">
        <v>44409</v>
      </c>
      <c r="G47" s="2" t="str">
        <f>TEXT(Sheet1[[#This Row],[Joining Date]],"MMM")</f>
        <v>Aug</v>
      </c>
      <c r="H47" s="2">
        <v>44590</v>
      </c>
      <c r="I47" s="2" t="str">
        <f>TEXT(Sheet1[[#This Row],[Exit Date]],"mmm")</f>
        <v>Jan</v>
      </c>
      <c r="J47" s="1" t="s">
        <v>17</v>
      </c>
      <c r="K47">
        <v>0.5</v>
      </c>
    </row>
    <row r="48" spans="1:11" x14ac:dyDescent="0.35">
      <c r="A48" s="1" t="s">
        <v>101</v>
      </c>
      <c r="B48" s="1" t="s">
        <v>102</v>
      </c>
      <c r="C48" s="1" t="s">
        <v>11</v>
      </c>
      <c r="D48" s="1" t="s">
        <v>12</v>
      </c>
      <c r="E48">
        <v>27</v>
      </c>
      <c r="F48" s="2">
        <v>44722</v>
      </c>
      <c r="G48" s="2" t="str">
        <f>TEXT(Sheet1[[#This Row],[Joining Date]],"MMM")</f>
        <v>Jun</v>
      </c>
      <c r="H48" s="2" t="s">
        <v>194</v>
      </c>
      <c r="I48" s="2" t="str">
        <f>TEXT(Sheet1[[#This Row],[Exit Date]],"mmm")</f>
        <v>Not Exit</v>
      </c>
      <c r="J48" s="1" t="s">
        <v>13</v>
      </c>
      <c r="K48">
        <v>2.8</v>
      </c>
    </row>
    <row r="49" spans="1:11" x14ac:dyDescent="0.35">
      <c r="A49" s="1" t="s">
        <v>103</v>
      </c>
      <c r="B49" s="1" t="s">
        <v>104</v>
      </c>
      <c r="C49" s="1" t="s">
        <v>23</v>
      </c>
      <c r="D49" s="1" t="s">
        <v>12</v>
      </c>
      <c r="E49">
        <v>32</v>
      </c>
      <c r="F49" s="2">
        <v>44600</v>
      </c>
      <c r="G49" s="2" t="str">
        <f>TEXT(Sheet1[[#This Row],[Joining Date]],"MMM")</f>
        <v>Feb</v>
      </c>
      <c r="H49" s="2" t="s">
        <v>194</v>
      </c>
      <c r="I49" s="2" t="str">
        <f>TEXT(Sheet1[[#This Row],[Exit Date]],"mmm")</f>
        <v>Not Exit</v>
      </c>
      <c r="J49" s="1" t="s">
        <v>13</v>
      </c>
      <c r="K49">
        <v>3.2</v>
      </c>
    </row>
    <row r="50" spans="1:11" x14ac:dyDescent="0.35">
      <c r="A50" s="1" t="s">
        <v>105</v>
      </c>
      <c r="B50" s="1" t="s">
        <v>106</v>
      </c>
      <c r="C50" s="1" t="s">
        <v>11</v>
      </c>
      <c r="D50" s="1" t="s">
        <v>12</v>
      </c>
      <c r="E50">
        <v>48</v>
      </c>
      <c r="F50" s="2">
        <v>43760</v>
      </c>
      <c r="G50" s="2" t="str">
        <f>TEXT(Sheet1[[#This Row],[Joining Date]],"MMM")</f>
        <v>Oct</v>
      </c>
      <c r="H50" s="2" t="s">
        <v>194</v>
      </c>
      <c r="I50" s="2" t="str">
        <f>TEXT(Sheet1[[#This Row],[Exit Date]],"mmm")</f>
        <v>Not Exit</v>
      </c>
      <c r="J50" s="1" t="s">
        <v>13</v>
      </c>
      <c r="K50">
        <v>5.5</v>
      </c>
    </row>
    <row r="51" spans="1:11" x14ac:dyDescent="0.35">
      <c r="A51" s="1" t="s">
        <v>107</v>
      </c>
      <c r="B51" s="1" t="s">
        <v>108</v>
      </c>
      <c r="C51" s="1" t="s">
        <v>16</v>
      </c>
      <c r="D51" s="1" t="s">
        <v>12</v>
      </c>
      <c r="E51">
        <v>24</v>
      </c>
      <c r="F51" s="2">
        <v>44021</v>
      </c>
      <c r="G51" s="2" t="str">
        <f>TEXT(Sheet1[[#This Row],[Joining Date]],"MMM")</f>
        <v>Jul</v>
      </c>
      <c r="H51" s="2" t="s">
        <v>194</v>
      </c>
      <c r="I51" s="2" t="str">
        <f>TEXT(Sheet1[[#This Row],[Exit Date]],"mmm")</f>
        <v>Not Exit</v>
      </c>
      <c r="J51" s="1" t="s">
        <v>13</v>
      </c>
      <c r="K51">
        <v>4.8</v>
      </c>
    </row>
    <row r="52" spans="1:11" x14ac:dyDescent="0.35">
      <c r="A52" s="1" t="s">
        <v>109</v>
      </c>
      <c r="B52" s="1" t="s">
        <v>92</v>
      </c>
      <c r="C52" s="1" t="s">
        <v>27</v>
      </c>
      <c r="D52" s="1" t="s">
        <v>12</v>
      </c>
      <c r="E52">
        <v>32</v>
      </c>
      <c r="F52" s="2">
        <v>44246</v>
      </c>
      <c r="G52" s="2" t="str">
        <f>TEXT(Sheet1[[#This Row],[Joining Date]],"MMM")</f>
        <v>Feb</v>
      </c>
      <c r="H52" s="2" t="s">
        <v>194</v>
      </c>
      <c r="I52" s="2" t="str">
        <f>TEXT(Sheet1[[#This Row],[Exit Date]],"mmm")</f>
        <v>Not Exit</v>
      </c>
      <c r="J52" s="1" t="s">
        <v>13</v>
      </c>
      <c r="K52">
        <v>4.0999999999999996</v>
      </c>
    </row>
    <row r="53" spans="1:11" x14ac:dyDescent="0.35">
      <c r="A53" s="1" t="s">
        <v>110</v>
      </c>
      <c r="B53" s="1" t="s">
        <v>111</v>
      </c>
      <c r="C53" s="1" t="s">
        <v>11</v>
      </c>
      <c r="D53" s="1" t="s">
        <v>24</v>
      </c>
      <c r="E53">
        <v>24</v>
      </c>
      <c r="F53" s="2">
        <v>45349</v>
      </c>
      <c r="G53" s="2" t="str">
        <f>TEXT(Sheet1[[#This Row],[Joining Date]],"MMM")</f>
        <v>Feb</v>
      </c>
      <c r="H53" s="2" t="s">
        <v>194</v>
      </c>
      <c r="I53" s="2" t="str">
        <f>TEXT(Sheet1[[#This Row],[Exit Date]],"mmm")</f>
        <v>Not Exit</v>
      </c>
      <c r="J53" s="1" t="s">
        <v>13</v>
      </c>
      <c r="K53">
        <v>1.1000000000000001</v>
      </c>
    </row>
    <row r="54" spans="1:11" x14ac:dyDescent="0.35">
      <c r="A54" s="1" t="s">
        <v>112</v>
      </c>
      <c r="B54" s="1" t="s">
        <v>113</v>
      </c>
      <c r="C54" s="1" t="s">
        <v>20</v>
      </c>
      <c r="D54" s="1" t="s">
        <v>12</v>
      </c>
      <c r="E54">
        <v>25</v>
      </c>
      <c r="F54" s="2">
        <v>45226</v>
      </c>
      <c r="G54" s="2" t="str">
        <f>TEXT(Sheet1[[#This Row],[Joining Date]],"MMM")</f>
        <v>Oct</v>
      </c>
      <c r="H54" s="2">
        <v>45693</v>
      </c>
      <c r="I54" s="2" t="str">
        <f>TEXT(Sheet1[[#This Row],[Exit Date]],"mmm")</f>
        <v>Feb</v>
      </c>
      <c r="J54" s="1" t="s">
        <v>17</v>
      </c>
      <c r="K54">
        <v>1.3</v>
      </c>
    </row>
    <row r="55" spans="1:11" x14ac:dyDescent="0.35">
      <c r="A55" s="1" t="s">
        <v>114</v>
      </c>
      <c r="B55" s="1" t="s">
        <v>115</v>
      </c>
      <c r="C55" s="1" t="s">
        <v>11</v>
      </c>
      <c r="D55" s="1" t="s">
        <v>24</v>
      </c>
      <c r="E55">
        <v>27</v>
      </c>
      <c r="F55" s="2">
        <v>43649</v>
      </c>
      <c r="G55" s="2" t="str">
        <f>TEXT(Sheet1[[#This Row],[Joining Date]],"MMM")</f>
        <v>Jul</v>
      </c>
      <c r="H55" s="2">
        <v>44035</v>
      </c>
      <c r="I55" s="2" t="str">
        <f>TEXT(Sheet1[[#This Row],[Exit Date]],"mmm")</f>
        <v>Jul</v>
      </c>
      <c r="J55" s="1" t="s">
        <v>17</v>
      </c>
      <c r="K55">
        <v>1.1000000000000001</v>
      </c>
    </row>
    <row r="56" spans="1:11" x14ac:dyDescent="0.35">
      <c r="A56" s="1" t="s">
        <v>116</v>
      </c>
      <c r="B56" s="1" t="s">
        <v>113</v>
      </c>
      <c r="C56" s="1" t="s">
        <v>23</v>
      </c>
      <c r="D56" s="1" t="s">
        <v>24</v>
      </c>
      <c r="E56">
        <v>47</v>
      </c>
      <c r="F56" s="2">
        <v>45356</v>
      </c>
      <c r="G56" s="2" t="str">
        <f>TEXT(Sheet1[[#This Row],[Joining Date]],"MMM")</f>
        <v>Mar</v>
      </c>
      <c r="H56" s="2">
        <v>45448</v>
      </c>
      <c r="I56" s="2" t="str">
        <f>TEXT(Sheet1[[#This Row],[Exit Date]],"mmm")</f>
        <v>Jun</v>
      </c>
      <c r="J56" s="1" t="s">
        <v>17</v>
      </c>
      <c r="K56">
        <v>0.3</v>
      </c>
    </row>
    <row r="57" spans="1:11" x14ac:dyDescent="0.35">
      <c r="A57" s="1" t="s">
        <v>117</v>
      </c>
      <c r="B57" s="1" t="s">
        <v>118</v>
      </c>
      <c r="C57" s="1" t="s">
        <v>11</v>
      </c>
      <c r="D57" s="1" t="s">
        <v>12</v>
      </c>
      <c r="E57">
        <v>22</v>
      </c>
      <c r="F57" s="2">
        <v>44716</v>
      </c>
      <c r="G57" s="2" t="str">
        <f>TEXT(Sheet1[[#This Row],[Joining Date]],"MMM")</f>
        <v>Jun</v>
      </c>
      <c r="H57" s="2" t="s">
        <v>194</v>
      </c>
      <c r="I57" s="2" t="str">
        <f>TEXT(Sheet1[[#This Row],[Exit Date]],"mmm")</f>
        <v>Not Exit</v>
      </c>
      <c r="J57" s="1" t="s">
        <v>13</v>
      </c>
      <c r="K57">
        <v>2.9</v>
      </c>
    </row>
    <row r="58" spans="1:11" x14ac:dyDescent="0.35">
      <c r="A58" s="1" t="s">
        <v>119</v>
      </c>
      <c r="B58" s="1" t="s">
        <v>120</v>
      </c>
      <c r="C58" s="1" t="s">
        <v>27</v>
      </c>
      <c r="D58" s="1" t="s">
        <v>24</v>
      </c>
      <c r="E58">
        <v>34</v>
      </c>
      <c r="F58" s="2">
        <v>43927</v>
      </c>
      <c r="G58" s="2" t="str">
        <f>TEXT(Sheet1[[#This Row],[Joining Date]],"MMM")</f>
        <v>Apr</v>
      </c>
      <c r="H58" s="2" t="s">
        <v>194</v>
      </c>
      <c r="I58" s="2" t="str">
        <f>TEXT(Sheet1[[#This Row],[Exit Date]],"mmm")</f>
        <v>Not Exit</v>
      </c>
      <c r="J58" s="1" t="s">
        <v>13</v>
      </c>
      <c r="K58">
        <v>5</v>
      </c>
    </row>
    <row r="59" spans="1:11" x14ac:dyDescent="0.35">
      <c r="A59" s="1" t="s">
        <v>121</v>
      </c>
      <c r="B59" s="1" t="s">
        <v>122</v>
      </c>
      <c r="C59" s="1" t="s">
        <v>23</v>
      </c>
      <c r="D59" s="1" t="s">
        <v>12</v>
      </c>
      <c r="E59">
        <v>39</v>
      </c>
      <c r="F59" s="2">
        <v>43634</v>
      </c>
      <c r="G59" s="2" t="str">
        <f>TEXT(Sheet1[[#This Row],[Joining Date]],"MMM")</f>
        <v>Jun</v>
      </c>
      <c r="H59" s="2" t="s">
        <v>194</v>
      </c>
      <c r="I59" s="2" t="str">
        <f>TEXT(Sheet1[[#This Row],[Exit Date]],"mmm")</f>
        <v>Not Exit</v>
      </c>
      <c r="J59" s="1" t="s">
        <v>13</v>
      </c>
      <c r="K59">
        <v>5.8</v>
      </c>
    </row>
    <row r="60" spans="1:11" x14ac:dyDescent="0.35">
      <c r="A60" s="1" t="s">
        <v>123</v>
      </c>
      <c r="B60" s="1" t="s">
        <v>56</v>
      </c>
      <c r="C60" s="1" t="s">
        <v>23</v>
      </c>
      <c r="D60" s="1" t="s">
        <v>24</v>
      </c>
      <c r="E60">
        <v>52</v>
      </c>
      <c r="F60" s="2">
        <v>44141</v>
      </c>
      <c r="G60" s="2" t="str">
        <f>TEXT(Sheet1[[#This Row],[Joining Date]],"MMM")</f>
        <v>Nov</v>
      </c>
      <c r="H60" s="2">
        <v>44525</v>
      </c>
      <c r="I60" s="2" t="str">
        <f>TEXT(Sheet1[[#This Row],[Exit Date]],"mmm")</f>
        <v>Nov</v>
      </c>
      <c r="J60" s="1" t="s">
        <v>17</v>
      </c>
      <c r="K60">
        <v>1.1000000000000001</v>
      </c>
    </row>
    <row r="61" spans="1:11" x14ac:dyDescent="0.35">
      <c r="A61" s="1" t="s">
        <v>124</v>
      </c>
      <c r="B61" s="1" t="s">
        <v>125</v>
      </c>
      <c r="C61" s="1" t="s">
        <v>11</v>
      </c>
      <c r="D61" s="1" t="s">
        <v>24</v>
      </c>
      <c r="E61">
        <v>23</v>
      </c>
      <c r="F61" s="2">
        <v>43756</v>
      </c>
      <c r="G61" s="2" t="str">
        <f>TEXT(Sheet1[[#This Row],[Joining Date]],"MMM")</f>
        <v>Oct</v>
      </c>
      <c r="H61" s="2" t="s">
        <v>194</v>
      </c>
      <c r="I61" s="2" t="str">
        <f>TEXT(Sheet1[[#This Row],[Exit Date]],"mmm")</f>
        <v>Not Exit</v>
      </c>
      <c r="J61" s="1" t="s">
        <v>13</v>
      </c>
      <c r="K61">
        <v>5.5</v>
      </c>
    </row>
    <row r="62" spans="1:11" x14ac:dyDescent="0.35">
      <c r="A62" s="1" t="s">
        <v>126</v>
      </c>
      <c r="B62" s="1" t="s">
        <v>127</v>
      </c>
      <c r="C62" s="1" t="s">
        <v>11</v>
      </c>
      <c r="D62" s="1" t="s">
        <v>24</v>
      </c>
      <c r="E62">
        <v>38</v>
      </c>
      <c r="F62" s="2">
        <v>43637</v>
      </c>
      <c r="G62" s="2" t="str">
        <f>TEXT(Sheet1[[#This Row],[Joining Date]],"MMM")</f>
        <v>Jun</v>
      </c>
      <c r="H62" s="2" t="s">
        <v>194</v>
      </c>
      <c r="I62" s="2" t="str">
        <f>TEXT(Sheet1[[#This Row],[Exit Date]],"mmm")</f>
        <v>Not Exit</v>
      </c>
      <c r="J62" s="1" t="s">
        <v>13</v>
      </c>
      <c r="K62">
        <v>5.8</v>
      </c>
    </row>
    <row r="63" spans="1:11" x14ac:dyDescent="0.35">
      <c r="A63" s="1" t="s">
        <v>128</v>
      </c>
      <c r="B63" s="1" t="s">
        <v>69</v>
      </c>
      <c r="C63" s="1" t="s">
        <v>16</v>
      </c>
      <c r="D63" s="1" t="s">
        <v>12</v>
      </c>
      <c r="E63">
        <v>29</v>
      </c>
      <c r="F63" s="2">
        <v>43882</v>
      </c>
      <c r="G63" s="2" t="str">
        <f>TEXT(Sheet1[[#This Row],[Joining Date]],"MMM")</f>
        <v>Feb</v>
      </c>
      <c r="H63" s="2">
        <v>44689</v>
      </c>
      <c r="I63" s="2" t="str">
        <f>TEXT(Sheet1[[#This Row],[Exit Date]],"mmm")</f>
        <v>May</v>
      </c>
      <c r="J63" s="1" t="s">
        <v>17</v>
      </c>
      <c r="K63">
        <v>2.2000000000000002</v>
      </c>
    </row>
    <row r="64" spans="1:11" x14ac:dyDescent="0.35">
      <c r="A64" s="1" t="s">
        <v>129</v>
      </c>
      <c r="B64" s="1" t="s">
        <v>130</v>
      </c>
      <c r="C64" s="1" t="s">
        <v>20</v>
      </c>
      <c r="D64" s="1" t="s">
        <v>24</v>
      </c>
      <c r="E64">
        <v>24</v>
      </c>
      <c r="F64" s="2">
        <v>43790</v>
      </c>
      <c r="G64" s="2" t="str">
        <f>TEXT(Sheet1[[#This Row],[Joining Date]],"MMM")</f>
        <v>Nov</v>
      </c>
      <c r="H64" s="2" t="s">
        <v>194</v>
      </c>
      <c r="I64" s="2" t="str">
        <f>TEXT(Sheet1[[#This Row],[Exit Date]],"mmm")</f>
        <v>Not Exit</v>
      </c>
      <c r="J64" s="1" t="s">
        <v>13</v>
      </c>
      <c r="K64">
        <v>5.4</v>
      </c>
    </row>
    <row r="65" spans="1:11" x14ac:dyDescent="0.35">
      <c r="A65" s="1" t="s">
        <v>131</v>
      </c>
      <c r="B65" s="1" t="s">
        <v>132</v>
      </c>
      <c r="C65" s="1" t="s">
        <v>20</v>
      </c>
      <c r="D65" s="1" t="s">
        <v>12</v>
      </c>
      <c r="E65">
        <v>45</v>
      </c>
      <c r="F65" s="2">
        <v>44655</v>
      </c>
      <c r="G65" s="2" t="str">
        <f>TEXT(Sheet1[[#This Row],[Joining Date]],"MMM")</f>
        <v>Apr</v>
      </c>
      <c r="H65" s="2">
        <v>45332</v>
      </c>
      <c r="I65" s="2" t="str">
        <f>TEXT(Sheet1[[#This Row],[Exit Date]],"mmm")</f>
        <v>Feb</v>
      </c>
      <c r="J65" s="1" t="s">
        <v>17</v>
      </c>
      <c r="K65">
        <v>1.9</v>
      </c>
    </row>
    <row r="66" spans="1:11" x14ac:dyDescent="0.35">
      <c r="A66" s="1" t="s">
        <v>133</v>
      </c>
      <c r="B66" s="1" t="s">
        <v>134</v>
      </c>
      <c r="C66" s="1" t="s">
        <v>27</v>
      </c>
      <c r="D66" s="1" t="s">
        <v>12</v>
      </c>
      <c r="E66">
        <v>51</v>
      </c>
      <c r="F66" s="2">
        <v>45131</v>
      </c>
      <c r="G66" s="2" t="str">
        <f>TEXT(Sheet1[[#This Row],[Joining Date]],"MMM")</f>
        <v>Jul</v>
      </c>
      <c r="H66" s="2" t="s">
        <v>194</v>
      </c>
      <c r="I66" s="2" t="str">
        <f>TEXT(Sheet1[[#This Row],[Exit Date]],"mmm")</f>
        <v>Not Exit</v>
      </c>
      <c r="J66" s="1" t="s">
        <v>13</v>
      </c>
      <c r="K66">
        <v>1.7</v>
      </c>
    </row>
    <row r="67" spans="1:11" x14ac:dyDescent="0.35">
      <c r="A67" s="1" t="s">
        <v>135</v>
      </c>
      <c r="B67" s="1" t="s">
        <v>136</v>
      </c>
      <c r="C67" s="1" t="s">
        <v>20</v>
      </c>
      <c r="D67" s="1" t="s">
        <v>24</v>
      </c>
      <c r="E67">
        <v>35</v>
      </c>
      <c r="F67" s="2">
        <v>43880</v>
      </c>
      <c r="G67" s="2" t="str">
        <f>TEXT(Sheet1[[#This Row],[Joining Date]],"MMM")</f>
        <v>Feb</v>
      </c>
      <c r="H67" s="2" t="s">
        <v>194</v>
      </c>
      <c r="I67" s="2" t="str">
        <f>TEXT(Sheet1[[#This Row],[Exit Date]],"mmm")</f>
        <v>Not Exit</v>
      </c>
      <c r="J67" s="1" t="s">
        <v>13</v>
      </c>
      <c r="K67">
        <v>5.0999999999999996</v>
      </c>
    </row>
    <row r="68" spans="1:11" x14ac:dyDescent="0.35">
      <c r="A68" s="1" t="s">
        <v>137</v>
      </c>
      <c r="B68" s="1" t="s">
        <v>138</v>
      </c>
      <c r="C68" s="1" t="s">
        <v>20</v>
      </c>
      <c r="D68" s="1" t="s">
        <v>24</v>
      </c>
      <c r="E68">
        <v>30</v>
      </c>
      <c r="F68" s="2">
        <v>44782</v>
      </c>
      <c r="G68" s="2" t="str">
        <f>TEXT(Sheet1[[#This Row],[Joining Date]],"MMM")</f>
        <v>Aug</v>
      </c>
      <c r="H68" s="2" t="s">
        <v>194</v>
      </c>
      <c r="I68" s="2" t="str">
        <f>TEXT(Sheet1[[#This Row],[Exit Date]],"mmm")</f>
        <v>Not Exit</v>
      </c>
      <c r="J68" s="1" t="s">
        <v>13</v>
      </c>
      <c r="K68">
        <v>2.7</v>
      </c>
    </row>
    <row r="69" spans="1:11" x14ac:dyDescent="0.35">
      <c r="A69" s="1" t="s">
        <v>139</v>
      </c>
      <c r="B69" s="1" t="s">
        <v>56</v>
      </c>
      <c r="C69" s="1" t="s">
        <v>20</v>
      </c>
      <c r="D69" s="1" t="s">
        <v>12</v>
      </c>
      <c r="E69">
        <v>45</v>
      </c>
      <c r="F69" s="2">
        <v>44680</v>
      </c>
      <c r="G69" s="2" t="str">
        <f>TEXT(Sheet1[[#This Row],[Joining Date]],"MMM")</f>
        <v>Apr</v>
      </c>
      <c r="H69" s="2">
        <v>45410</v>
      </c>
      <c r="I69" s="2" t="str">
        <f>TEXT(Sheet1[[#This Row],[Exit Date]],"mmm")</f>
        <v>Apr</v>
      </c>
      <c r="J69" s="1" t="s">
        <v>17</v>
      </c>
      <c r="K69">
        <v>2</v>
      </c>
    </row>
    <row r="70" spans="1:11" x14ac:dyDescent="0.35">
      <c r="A70" s="1" t="s">
        <v>140</v>
      </c>
      <c r="B70" s="1" t="s">
        <v>88</v>
      </c>
      <c r="C70" s="1" t="s">
        <v>20</v>
      </c>
      <c r="D70" s="1" t="s">
        <v>24</v>
      </c>
      <c r="E70">
        <v>24</v>
      </c>
      <c r="F70" s="2">
        <v>45337</v>
      </c>
      <c r="G70" s="2" t="str">
        <f>TEXT(Sheet1[[#This Row],[Joining Date]],"MMM")</f>
        <v>Feb</v>
      </c>
      <c r="H70" s="2" t="s">
        <v>194</v>
      </c>
      <c r="I70" s="2" t="str">
        <f>TEXT(Sheet1[[#This Row],[Exit Date]],"mmm")</f>
        <v>Not Exit</v>
      </c>
      <c r="J70" s="1" t="s">
        <v>13</v>
      </c>
      <c r="K70">
        <v>1.2</v>
      </c>
    </row>
    <row r="71" spans="1:11" x14ac:dyDescent="0.35">
      <c r="A71" s="1" t="s">
        <v>141</v>
      </c>
      <c r="B71" s="1" t="s">
        <v>142</v>
      </c>
      <c r="C71" s="1" t="s">
        <v>23</v>
      </c>
      <c r="D71" s="1" t="s">
        <v>12</v>
      </c>
      <c r="E71">
        <v>45</v>
      </c>
      <c r="F71" s="2">
        <v>44198</v>
      </c>
      <c r="G71" s="2" t="str">
        <f>TEXT(Sheet1[[#This Row],[Joining Date]],"MMM")</f>
        <v>Jan</v>
      </c>
      <c r="H71" s="2" t="s">
        <v>194</v>
      </c>
      <c r="I71" s="2" t="str">
        <f>TEXT(Sheet1[[#This Row],[Exit Date]],"mmm")</f>
        <v>Not Exit</v>
      </c>
      <c r="J71" s="1" t="s">
        <v>13</v>
      </c>
      <c r="K71">
        <v>4.3</v>
      </c>
    </row>
    <row r="72" spans="1:11" x14ac:dyDescent="0.35">
      <c r="A72" s="1" t="s">
        <v>143</v>
      </c>
      <c r="B72" s="1" t="s">
        <v>22</v>
      </c>
      <c r="C72" s="1" t="s">
        <v>16</v>
      </c>
      <c r="D72" s="1" t="s">
        <v>24</v>
      </c>
      <c r="E72">
        <v>40</v>
      </c>
      <c r="F72" s="2">
        <v>43747</v>
      </c>
      <c r="G72" s="2" t="str">
        <f>TEXT(Sheet1[[#This Row],[Joining Date]],"MMM")</f>
        <v>Oct</v>
      </c>
      <c r="H72" s="2" t="s">
        <v>194</v>
      </c>
      <c r="I72" s="2" t="str">
        <f>TEXT(Sheet1[[#This Row],[Exit Date]],"mmm")</f>
        <v>Not Exit</v>
      </c>
      <c r="J72" s="1" t="s">
        <v>13</v>
      </c>
      <c r="K72">
        <v>5.5</v>
      </c>
    </row>
    <row r="73" spans="1:11" x14ac:dyDescent="0.35">
      <c r="A73" s="1" t="s">
        <v>144</v>
      </c>
      <c r="B73" s="1" t="s">
        <v>145</v>
      </c>
      <c r="C73" s="1" t="s">
        <v>23</v>
      </c>
      <c r="D73" s="1" t="s">
        <v>24</v>
      </c>
      <c r="E73">
        <v>41</v>
      </c>
      <c r="F73" s="2">
        <v>44058</v>
      </c>
      <c r="G73" s="2" t="str">
        <f>TEXT(Sheet1[[#This Row],[Joining Date]],"MMM")</f>
        <v>Aug</v>
      </c>
      <c r="H73" s="2" t="s">
        <v>194</v>
      </c>
      <c r="I73" s="2" t="str">
        <f>TEXT(Sheet1[[#This Row],[Exit Date]],"mmm")</f>
        <v>Not Exit</v>
      </c>
      <c r="J73" s="1" t="s">
        <v>13</v>
      </c>
      <c r="K73">
        <v>4.7</v>
      </c>
    </row>
    <row r="74" spans="1:11" x14ac:dyDescent="0.35">
      <c r="A74" s="1" t="s">
        <v>146</v>
      </c>
      <c r="B74" s="1" t="s">
        <v>10</v>
      </c>
      <c r="C74" s="1" t="s">
        <v>16</v>
      </c>
      <c r="D74" s="1" t="s">
        <v>24</v>
      </c>
      <c r="E74">
        <v>41</v>
      </c>
      <c r="F74" s="2">
        <v>44630</v>
      </c>
      <c r="G74" s="2" t="str">
        <f>TEXT(Sheet1[[#This Row],[Joining Date]],"MMM")</f>
        <v>Mar</v>
      </c>
      <c r="H74" s="2" t="s">
        <v>194</v>
      </c>
      <c r="I74" s="2" t="str">
        <f>TEXT(Sheet1[[#This Row],[Exit Date]],"mmm")</f>
        <v>Not Exit</v>
      </c>
      <c r="J74" s="1" t="s">
        <v>13</v>
      </c>
      <c r="K74">
        <v>3.1</v>
      </c>
    </row>
    <row r="75" spans="1:11" x14ac:dyDescent="0.35">
      <c r="A75" s="1" t="s">
        <v>147</v>
      </c>
      <c r="B75" s="1" t="s">
        <v>148</v>
      </c>
      <c r="C75" s="1" t="s">
        <v>20</v>
      </c>
      <c r="D75" s="1" t="s">
        <v>12</v>
      </c>
      <c r="E75">
        <v>48</v>
      </c>
      <c r="F75" s="2">
        <v>43931</v>
      </c>
      <c r="G75" s="2" t="str">
        <f>TEXT(Sheet1[[#This Row],[Joining Date]],"MMM")</f>
        <v>Apr</v>
      </c>
      <c r="H75" s="2" t="s">
        <v>194</v>
      </c>
      <c r="I75" s="2" t="str">
        <f>TEXT(Sheet1[[#This Row],[Exit Date]],"mmm")</f>
        <v>Not Exit</v>
      </c>
      <c r="J75" s="1" t="s">
        <v>13</v>
      </c>
      <c r="K75">
        <v>5</v>
      </c>
    </row>
    <row r="76" spans="1:11" x14ac:dyDescent="0.35">
      <c r="A76" s="1" t="s">
        <v>149</v>
      </c>
      <c r="B76" s="1" t="s">
        <v>150</v>
      </c>
      <c r="C76" s="1" t="s">
        <v>16</v>
      </c>
      <c r="D76" s="1" t="s">
        <v>12</v>
      </c>
      <c r="E76">
        <v>52</v>
      </c>
      <c r="F76" s="2">
        <v>44941</v>
      </c>
      <c r="G76" s="2" t="str">
        <f>TEXT(Sheet1[[#This Row],[Joining Date]],"MMM")</f>
        <v>Jan</v>
      </c>
      <c r="H76" s="2" t="s">
        <v>194</v>
      </c>
      <c r="I76" s="2" t="str">
        <f>TEXT(Sheet1[[#This Row],[Exit Date]],"mmm")</f>
        <v>Not Exit</v>
      </c>
      <c r="J76" s="1" t="s">
        <v>13</v>
      </c>
      <c r="K76">
        <v>2.2000000000000002</v>
      </c>
    </row>
    <row r="77" spans="1:11" x14ac:dyDescent="0.35">
      <c r="A77" s="1" t="s">
        <v>151</v>
      </c>
      <c r="B77" s="1" t="s">
        <v>152</v>
      </c>
      <c r="C77" s="1" t="s">
        <v>20</v>
      </c>
      <c r="D77" s="1" t="s">
        <v>24</v>
      </c>
      <c r="E77">
        <v>52</v>
      </c>
      <c r="F77" s="2">
        <v>43608</v>
      </c>
      <c r="G77" s="2" t="str">
        <f>TEXT(Sheet1[[#This Row],[Joining Date]],"MMM")</f>
        <v>May</v>
      </c>
      <c r="H77" s="2" t="s">
        <v>194</v>
      </c>
      <c r="I77" s="2" t="str">
        <f>TEXT(Sheet1[[#This Row],[Exit Date]],"mmm")</f>
        <v>Not Exit</v>
      </c>
      <c r="J77" s="1" t="s">
        <v>13</v>
      </c>
      <c r="K77">
        <v>5.9</v>
      </c>
    </row>
    <row r="78" spans="1:11" x14ac:dyDescent="0.35">
      <c r="A78" s="1" t="s">
        <v>153</v>
      </c>
      <c r="B78" s="1" t="s">
        <v>39</v>
      </c>
      <c r="C78" s="1" t="s">
        <v>11</v>
      </c>
      <c r="D78" s="1" t="s">
        <v>12</v>
      </c>
      <c r="E78">
        <v>24</v>
      </c>
      <c r="F78" s="2">
        <v>44840</v>
      </c>
      <c r="G78" s="2" t="str">
        <f>TEXT(Sheet1[[#This Row],[Joining Date]],"MMM")</f>
        <v>Oct</v>
      </c>
      <c r="H78" s="2" t="s">
        <v>194</v>
      </c>
      <c r="I78" s="2" t="str">
        <f>TEXT(Sheet1[[#This Row],[Exit Date]],"mmm")</f>
        <v>Not Exit</v>
      </c>
      <c r="J78" s="1" t="s">
        <v>13</v>
      </c>
      <c r="K78">
        <v>2.5</v>
      </c>
    </row>
    <row r="79" spans="1:11" x14ac:dyDescent="0.35">
      <c r="A79" s="1" t="s">
        <v>154</v>
      </c>
      <c r="B79" s="1" t="s">
        <v>155</v>
      </c>
      <c r="C79" s="1" t="s">
        <v>23</v>
      </c>
      <c r="D79" s="1" t="s">
        <v>24</v>
      </c>
      <c r="E79">
        <v>46</v>
      </c>
      <c r="F79" s="2">
        <v>45147</v>
      </c>
      <c r="G79" s="2" t="str">
        <f>TEXT(Sheet1[[#This Row],[Joining Date]],"MMM")</f>
        <v>Aug</v>
      </c>
      <c r="H79" s="2">
        <v>45388</v>
      </c>
      <c r="I79" s="2" t="str">
        <f>TEXT(Sheet1[[#This Row],[Exit Date]],"mmm")</f>
        <v>Apr</v>
      </c>
      <c r="J79" s="1" t="s">
        <v>17</v>
      </c>
      <c r="K79">
        <v>0.7</v>
      </c>
    </row>
    <row r="80" spans="1:11" x14ac:dyDescent="0.35">
      <c r="A80" s="1" t="s">
        <v>156</v>
      </c>
      <c r="B80" s="1" t="s">
        <v>132</v>
      </c>
      <c r="C80" s="1" t="s">
        <v>27</v>
      </c>
      <c r="D80" s="1" t="s">
        <v>24</v>
      </c>
      <c r="E80">
        <v>27</v>
      </c>
      <c r="F80" s="2">
        <v>44774</v>
      </c>
      <c r="G80" s="2" t="str">
        <f>TEXT(Sheet1[[#This Row],[Joining Date]],"MMM")</f>
        <v>Aug</v>
      </c>
      <c r="H80" s="2" t="s">
        <v>194</v>
      </c>
      <c r="I80" s="2" t="str">
        <f>TEXT(Sheet1[[#This Row],[Exit Date]],"mmm")</f>
        <v>Not Exit</v>
      </c>
      <c r="J80" s="1" t="s">
        <v>13</v>
      </c>
      <c r="K80">
        <v>2.7</v>
      </c>
    </row>
    <row r="81" spans="1:11" x14ac:dyDescent="0.35">
      <c r="A81" s="1" t="s">
        <v>157</v>
      </c>
      <c r="B81" s="1" t="s">
        <v>88</v>
      </c>
      <c r="C81" s="1" t="s">
        <v>23</v>
      </c>
      <c r="D81" s="1" t="s">
        <v>24</v>
      </c>
      <c r="E81">
        <v>46</v>
      </c>
      <c r="F81" s="2">
        <v>44346</v>
      </c>
      <c r="G81" s="2" t="str">
        <f>TEXT(Sheet1[[#This Row],[Joining Date]],"MMM")</f>
        <v>May</v>
      </c>
      <c r="H81" s="2" t="s">
        <v>194</v>
      </c>
      <c r="I81" s="2" t="str">
        <f>TEXT(Sheet1[[#This Row],[Exit Date]],"mmm")</f>
        <v>Not Exit</v>
      </c>
      <c r="J81" s="1" t="s">
        <v>13</v>
      </c>
      <c r="K81">
        <v>3.9</v>
      </c>
    </row>
    <row r="82" spans="1:11" x14ac:dyDescent="0.35">
      <c r="A82" s="1" t="s">
        <v>158</v>
      </c>
      <c r="B82" s="1" t="s">
        <v>159</v>
      </c>
      <c r="C82" s="1" t="s">
        <v>11</v>
      </c>
      <c r="D82" s="1" t="s">
        <v>12</v>
      </c>
      <c r="E82">
        <v>50</v>
      </c>
      <c r="F82" s="2">
        <v>43605</v>
      </c>
      <c r="G82" s="2" t="str">
        <f>TEXT(Sheet1[[#This Row],[Joining Date]],"MMM")</f>
        <v>May</v>
      </c>
      <c r="H82" s="2">
        <v>45027</v>
      </c>
      <c r="I82" s="2" t="str">
        <f>TEXT(Sheet1[[#This Row],[Exit Date]],"mmm")</f>
        <v>Apr</v>
      </c>
      <c r="J82" s="1" t="s">
        <v>17</v>
      </c>
      <c r="K82">
        <v>3.9</v>
      </c>
    </row>
    <row r="83" spans="1:11" x14ac:dyDescent="0.35">
      <c r="A83" s="1" t="s">
        <v>160</v>
      </c>
      <c r="B83" s="1" t="s">
        <v>161</v>
      </c>
      <c r="C83" s="1" t="s">
        <v>16</v>
      </c>
      <c r="D83" s="1" t="s">
        <v>24</v>
      </c>
      <c r="E83">
        <v>49</v>
      </c>
      <c r="F83" s="2">
        <v>44610</v>
      </c>
      <c r="G83" s="2" t="str">
        <f>TEXT(Sheet1[[#This Row],[Joining Date]],"MMM")</f>
        <v>Feb</v>
      </c>
      <c r="H83" s="2" t="s">
        <v>194</v>
      </c>
      <c r="I83" s="2" t="str">
        <f>TEXT(Sheet1[[#This Row],[Exit Date]],"mmm")</f>
        <v>Not Exit</v>
      </c>
      <c r="J83" s="1" t="s">
        <v>13</v>
      </c>
      <c r="K83">
        <v>3.1</v>
      </c>
    </row>
    <row r="84" spans="1:11" x14ac:dyDescent="0.35">
      <c r="A84" s="1" t="s">
        <v>162</v>
      </c>
      <c r="B84" s="1" t="s">
        <v>163</v>
      </c>
      <c r="C84" s="1" t="s">
        <v>23</v>
      </c>
      <c r="D84" s="1" t="s">
        <v>12</v>
      </c>
      <c r="E84">
        <v>32</v>
      </c>
      <c r="F84" s="2">
        <v>45258</v>
      </c>
      <c r="G84" s="2" t="str">
        <f>TEXT(Sheet1[[#This Row],[Joining Date]],"MMM")</f>
        <v>Nov</v>
      </c>
      <c r="H84" s="2" t="s">
        <v>194</v>
      </c>
      <c r="I84" s="2" t="str">
        <f>TEXT(Sheet1[[#This Row],[Exit Date]],"mmm")</f>
        <v>Not Exit</v>
      </c>
      <c r="J84" s="1" t="s">
        <v>13</v>
      </c>
      <c r="K84">
        <v>1.4</v>
      </c>
    </row>
    <row r="85" spans="1:11" x14ac:dyDescent="0.35">
      <c r="A85" s="1" t="s">
        <v>164</v>
      </c>
      <c r="B85" s="1" t="s">
        <v>165</v>
      </c>
      <c r="C85" s="1" t="s">
        <v>20</v>
      </c>
      <c r="D85" s="1" t="s">
        <v>24</v>
      </c>
      <c r="E85">
        <v>26</v>
      </c>
      <c r="F85" s="2">
        <v>44313</v>
      </c>
      <c r="G85" s="2" t="str">
        <f>TEXT(Sheet1[[#This Row],[Joining Date]],"MMM")</f>
        <v>Apr</v>
      </c>
      <c r="H85" s="2">
        <v>45496</v>
      </c>
      <c r="I85" s="2" t="str">
        <f>TEXT(Sheet1[[#This Row],[Exit Date]],"mmm")</f>
        <v>Jul</v>
      </c>
      <c r="J85" s="1" t="s">
        <v>17</v>
      </c>
      <c r="K85">
        <v>3.2</v>
      </c>
    </row>
    <row r="86" spans="1:11" x14ac:dyDescent="0.35">
      <c r="A86" s="1" t="s">
        <v>166</v>
      </c>
      <c r="B86" s="1" t="s">
        <v>167</v>
      </c>
      <c r="C86" s="1" t="s">
        <v>27</v>
      </c>
      <c r="D86" s="1" t="s">
        <v>12</v>
      </c>
      <c r="E86">
        <v>34</v>
      </c>
      <c r="F86" s="2">
        <v>44661</v>
      </c>
      <c r="G86" s="2" t="str">
        <f>TEXT(Sheet1[[#This Row],[Joining Date]],"MMM")</f>
        <v>Apr</v>
      </c>
      <c r="H86" s="2" t="s">
        <v>194</v>
      </c>
      <c r="I86" s="2" t="str">
        <f>TEXT(Sheet1[[#This Row],[Exit Date]],"mmm")</f>
        <v>Not Exit</v>
      </c>
      <c r="J86" s="1" t="s">
        <v>13</v>
      </c>
      <c r="K86">
        <v>3</v>
      </c>
    </row>
    <row r="87" spans="1:11" x14ac:dyDescent="0.35">
      <c r="A87" s="1" t="s">
        <v>168</v>
      </c>
      <c r="B87" s="1" t="s">
        <v>169</v>
      </c>
      <c r="C87" s="1" t="s">
        <v>11</v>
      </c>
      <c r="D87" s="1" t="s">
        <v>12</v>
      </c>
      <c r="E87">
        <v>35</v>
      </c>
      <c r="F87" s="2">
        <v>44682</v>
      </c>
      <c r="G87" s="2" t="str">
        <f>TEXT(Sheet1[[#This Row],[Joining Date]],"MMM")</f>
        <v>May</v>
      </c>
      <c r="H87" s="2" t="s">
        <v>194</v>
      </c>
      <c r="I87" s="2" t="str">
        <f>TEXT(Sheet1[[#This Row],[Exit Date]],"mmm")</f>
        <v>Not Exit</v>
      </c>
      <c r="J87" s="1" t="s">
        <v>13</v>
      </c>
      <c r="K87">
        <v>3</v>
      </c>
    </row>
    <row r="88" spans="1:11" x14ac:dyDescent="0.35">
      <c r="A88" s="1" t="s">
        <v>170</v>
      </c>
      <c r="B88" s="1" t="s">
        <v>171</v>
      </c>
      <c r="C88" s="1" t="s">
        <v>23</v>
      </c>
      <c r="D88" s="1" t="s">
        <v>24</v>
      </c>
      <c r="E88">
        <v>28</v>
      </c>
      <c r="F88" s="2">
        <v>43978</v>
      </c>
      <c r="G88" s="2" t="str">
        <f>TEXT(Sheet1[[#This Row],[Joining Date]],"MMM")</f>
        <v>May</v>
      </c>
      <c r="H88" s="2" t="s">
        <v>194</v>
      </c>
      <c r="I88" s="2" t="str">
        <f>TEXT(Sheet1[[#This Row],[Exit Date]],"mmm")</f>
        <v>Not Exit</v>
      </c>
      <c r="J88" s="1" t="s">
        <v>13</v>
      </c>
      <c r="K88">
        <v>4.9000000000000004</v>
      </c>
    </row>
    <row r="89" spans="1:11" x14ac:dyDescent="0.35">
      <c r="A89" s="1" t="s">
        <v>172</v>
      </c>
      <c r="B89" s="1" t="s">
        <v>50</v>
      </c>
      <c r="C89" s="1" t="s">
        <v>11</v>
      </c>
      <c r="D89" s="1" t="s">
        <v>12</v>
      </c>
      <c r="E89">
        <v>31</v>
      </c>
      <c r="F89" s="2">
        <v>44772</v>
      </c>
      <c r="G89" s="2" t="str">
        <f>TEXT(Sheet1[[#This Row],[Joining Date]],"MMM")</f>
        <v>Jul</v>
      </c>
      <c r="H89" s="2" t="s">
        <v>194</v>
      </c>
      <c r="I89" s="2" t="str">
        <f>TEXT(Sheet1[[#This Row],[Exit Date]],"mmm")</f>
        <v>Not Exit</v>
      </c>
      <c r="J89" s="1" t="s">
        <v>13</v>
      </c>
      <c r="K89">
        <v>2.7</v>
      </c>
    </row>
    <row r="90" spans="1:11" x14ac:dyDescent="0.35">
      <c r="A90" s="1" t="s">
        <v>173</v>
      </c>
      <c r="B90" s="1" t="s">
        <v>174</v>
      </c>
      <c r="C90" s="1" t="s">
        <v>16</v>
      </c>
      <c r="D90" s="1" t="s">
        <v>12</v>
      </c>
      <c r="E90">
        <v>31</v>
      </c>
      <c r="F90" s="2">
        <v>43817</v>
      </c>
      <c r="G90" s="2" t="str">
        <f>TEXT(Sheet1[[#This Row],[Joining Date]],"MMM")</f>
        <v>Dec</v>
      </c>
      <c r="H90" s="2" t="s">
        <v>194</v>
      </c>
      <c r="I90" s="2" t="str">
        <f>TEXT(Sheet1[[#This Row],[Exit Date]],"mmm")</f>
        <v>Not Exit</v>
      </c>
      <c r="J90" s="1" t="s">
        <v>13</v>
      </c>
      <c r="K90">
        <v>5.3</v>
      </c>
    </row>
    <row r="91" spans="1:11" x14ac:dyDescent="0.35">
      <c r="A91" s="1" t="s">
        <v>175</v>
      </c>
      <c r="B91" s="1" t="s">
        <v>176</v>
      </c>
      <c r="C91" s="1" t="s">
        <v>11</v>
      </c>
      <c r="D91" s="1" t="s">
        <v>12</v>
      </c>
      <c r="E91">
        <v>42</v>
      </c>
      <c r="F91" s="2">
        <v>44164</v>
      </c>
      <c r="G91" s="2" t="str">
        <f>TEXT(Sheet1[[#This Row],[Joining Date]],"MMM")</f>
        <v>Nov</v>
      </c>
      <c r="H91" s="2">
        <v>45202</v>
      </c>
      <c r="I91" s="2" t="str">
        <f>TEXT(Sheet1[[#This Row],[Exit Date]],"mmm")</f>
        <v>Oct</v>
      </c>
      <c r="J91" s="1" t="s">
        <v>17</v>
      </c>
      <c r="K91">
        <v>2.8</v>
      </c>
    </row>
    <row r="92" spans="1:11" x14ac:dyDescent="0.35">
      <c r="A92" s="1" t="s">
        <v>177</v>
      </c>
      <c r="B92" s="1" t="s">
        <v>178</v>
      </c>
      <c r="C92" s="1" t="s">
        <v>11</v>
      </c>
      <c r="D92" s="1" t="s">
        <v>24</v>
      </c>
      <c r="E92">
        <v>36</v>
      </c>
      <c r="F92" s="2">
        <v>44260</v>
      </c>
      <c r="G92" s="2" t="str">
        <f>TEXT(Sheet1[[#This Row],[Joining Date]],"MMM")</f>
        <v>Mar</v>
      </c>
      <c r="H92" s="2" t="s">
        <v>194</v>
      </c>
      <c r="I92" s="2" t="str">
        <f>TEXT(Sheet1[[#This Row],[Exit Date]],"mmm")</f>
        <v>Not Exit</v>
      </c>
      <c r="J92" s="1" t="s">
        <v>13</v>
      </c>
      <c r="K92">
        <v>4.0999999999999996</v>
      </c>
    </row>
    <row r="93" spans="1:11" x14ac:dyDescent="0.35">
      <c r="A93" s="1" t="s">
        <v>179</v>
      </c>
      <c r="B93" s="1" t="s">
        <v>180</v>
      </c>
      <c r="C93" s="1" t="s">
        <v>20</v>
      </c>
      <c r="D93" s="1" t="s">
        <v>12</v>
      </c>
      <c r="E93">
        <v>24</v>
      </c>
      <c r="F93" s="2">
        <v>44743</v>
      </c>
      <c r="G93" s="2" t="str">
        <f>TEXT(Sheet1[[#This Row],[Joining Date]],"MMM")</f>
        <v>Jul</v>
      </c>
      <c r="H93" s="2" t="s">
        <v>194</v>
      </c>
      <c r="I93" s="2" t="str">
        <f>TEXT(Sheet1[[#This Row],[Exit Date]],"mmm")</f>
        <v>Not Exit</v>
      </c>
      <c r="J93" s="1" t="s">
        <v>13</v>
      </c>
      <c r="K93">
        <v>2.8</v>
      </c>
    </row>
    <row r="94" spans="1:11" x14ac:dyDescent="0.35">
      <c r="A94" s="1" t="s">
        <v>181</v>
      </c>
      <c r="B94" s="1" t="s">
        <v>50</v>
      </c>
      <c r="C94" s="1" t="s">
        <v>20</v>
      </c>
      <c r="D94" s="1" t="s">
        <v>24</v>
      </c>
      <c r="E94">
        <v>46</v>
      </c>
      <c r="F94" s="2">
        <v>45332</v>
      </c>
      <c r="G94" s="2" t="str">
        <f>TEXT(Sheet1[[#This Row],[Joining Date]],"MMM")</f>
        <v>Feb</v>
      </c>
      <c r="H94" s="2" t="s">
        <v>194</v>
      </c>
      <c r="I94" s="2" t="str">
        <f>TEXT(Sheet1[[#This Row],[Exit Date]],"mmm")</f>
        <v>Not Exit</v>
      </c>
      <c r="J94" s="1" t="s">
        <v>13</v>
      </c>
      <c r="K94">
        <v>1.2</v>
      </c>
    </row>
    <row r="95" spans="1:11" x14ac:dyDescent="0.35">
      <c r="A95" s="1" t="s">
        <v>182</v>
      </c>
      <c r="B95" s="1" t="s">
        <v>63</v>
      </c>
      <c r="C95" s="1" t="s">
        <v>11</v>
      </c>
      <c r="D95" s="1" t="s">
        <v>24</v>
      </c>
      <c r="E95">
        <v>27</v>
      </c>
      <c r="F95" s="2">
        <v>43665</v>
      </c>
      <c r="G95" s="2" t="str">
        <f>TEXT(Sheet1[[#This Row],[Joining Date]],"MMM")</f>
        <v>Jul</v>
      </c>
      <c r="H95" s="2" t="s">
        <v>194</v>
      </c>
      <c r="I95" s="2" t="str">
        <f>TEXT(Sheet1[[#This Row],[Exit Date]],"mmm")</f>
        <v>Not Exit</v>
      </c>
      <c r="J95" s="1" t="s">
        <v>13</v>
      </c>
      <c r="K95">
        <v>5.7</v>
      </c>
    </row>
    <row r="96" spans="1:11" x14ac:dyDescent="0.35">
      <c r="A96" s="1" t="s">
        <v>183</v>
      </c>
      <c r="B96" s="1" t="s">
        <v>19</v>
      </c>
      <c r="C96" s="1" t="s">
        <v>27</v>
      </c>
      <c r="D96" s="1" t="s">
        <v>24</v>
      </c>
      <c r="E96">
        <v>36</v>
      </c>
      <c r="F96" s="2">
        <v>45330</v>
      </c>
      <c r="G96" s="2" t="str">
        <f>TEXT(Sheet1[[#This Row],[Joining Date]],"MMM")</f>
        <v>Feb</v>
      </c>
      <c r="H96" s="2" t="s">
        <v>194</v>
      </c>
      <c r="I96" s="2" t="str">
        <f>TEXT(Sheet1[[#This Row],[Exit Date]],"mmm")</f>
        <v>Not Exit</v>
      </c>
      <c r="J96" s="1" t="s">
        <v>13</v>
      </c>
      <c r="K96">
        <v>1.2</v>
      </c>
    </row>
    <row r="97" spans="1:11" x14ac:dyDescent="0.35">
      <c r="A97" s="1" t="s">
        <v>184</v>
      </c>
      <c r="B97" s="1" t="s">
        <v>185</v>
      </c>
      <c r="C97" s="1" t="s">
        <v>20</v>
      </c>
      <c r="D97" s="1" t="s">
        <v>24</v>
      </c>
      <c r="E97">
        <v>50</v>
      </c>
      <c r="F97" s="2">
        <v>43712</v>
      </c>
      <c r="G97" s="2" t="str">
        <f>TEXT(Sheet1[[#This Row],[Joining Date]],"MMM")</f>
        <v>Sep</v>
      </c>
      <c r="H97" s="2" t="s">
        <v>194</v>
      </c>
      <c r="I97" s="2" t="str">
        <f>TEXT(Sheet1[[#This Row],[Exit Date]],"mmm")</f>
        <v>Not Exit</v>
      </c>
      <c r="J97" s="1" t="s">
        <v>13</v>
      </c>
      <c r="K97">
        <v>5.6</v>
      </c>
    </row>
    <row r="98" spans="1:11" x14ac:dyDescent="0.35">
      <c r="A98" s="1" t="s">
        <v>186</v>
      </c>
      <c r="B98" s="1" t="s">
        <v>187</v>
      </c>
      <c r="C98" s="1" t="s">
        <v>23</v>
      </c>
      <c r="D98" s="1" t="s">
        <v>24</v>
      </c>
      <c r="E98">
        <v>51</v>
      </c>
      <c r="F98" s="2">
        <v>43765</v>
      </c>
      <c r="G98" s="2" t="str">
        <f>TEXT(Sheet1[[#This Row],[Joining Date]],"MMM")</f>
        <v>Oct</v>
      </c>
      <c r="H98" s="2">
        <v>44570</v>
      </c>
      <c r="I98" s="2" t="str">
        <f>TEXT(Sheet1[[#This Row],[Exit Date]],"mmm")</f>
        <v>Jan</v>
      </c>
      <c r="J98" s="1" t="s">
        <v>17</v>
      </c>
      <c r="K98">
        <v>2.2000000000000002</v>
      </c>
    </row>
    <row r="99" spans="1:11" x14ac:dyDescent="0.35">
      <c r="A99" s="1" t="s">
        <v>188</v>
      </c>
      <c r="B99" s="1" t="s">
        <v>189</v>
      </c>
      <c r="C99" s="1" t="s">
        <v>16</v>
      </c>
      <c r="D99" s="1" t="s">
        <v>12</v>
      </c>
      <c r="E99">
        <v>55</v>
      </c>
      <c r="F99" s="2">
        <v>44953</v>
      </c>
      <c r="G99" s="2" t="str">
        <f>TEXT(Sheet1[[#This Row],[Joining Date]],"MMM")</f>
        <v>Jan</v>
      </c>
      <c r="H99" s="2" t="s">
        <v>194</v>
      </c>
      <c r="I99" s="2" t="str">
        <f>TEXT(Sheet1[[#This Row],[Exit Date]],"mmm")</f>
        <v>Not Exit</v>
      </c>
      <c r="J99" s="1" t="s">
        <v>13</v>
      </c>
      <c r="K99">
        <v>2.2000000000000002</v>
      </c>
    </row>
    <row r="100" spans="1:11" x14ac:dyDescent="0.35">
      <c r="A100" s="1" t="s">
        <v>190</v>
      </c>
      <c r="B100" s="1" t="s">
        <v>191</v>
      </c>
      <c r="C100" s="1" t="s">
        <v>16</v>
      </c>
      <c r="D100" s="1" t="s">
        <v>24</v>
      </c>
      <c r="E100">
        <v>55</v>
      </c>
      <c r="F100" s="2">
        <v>45080</v>
      </c>
      <c r="G100" s="2" t="str">
        <f>TEXT(Sheet1[[#This Row],[Joining Date]],"MMM")</f>
        <v>Jun</v>
      </c>
      <c r="H100" s="2">
        <v>45516</v>
      </c>
      <c r="I100" s="2" t="str">
        <f>TEXT(Sheet1[[#This Row],[Exit Date]],"mmm")</f>
        <v>Aug</v>
      </c>
      <c r="J100" s="1" t="s">
        <v>17</v>
      </c>
      <c r="K100">
        <v>1.2</v>
      </c>
    </row>
    <row r="101" spans="1:11" x14ac:dyDescent="0.35">
      <c r="A101" s="1" t="s">
        <v>192</v>
      </c>
      <c r="B101" s="1" t="s">
        <v>193</v>
      </c>
      <c r="C101" s="1" t="s">
        <v>27</v>
      </c>
      <c r="D101" s="1" t="s">
        <v>12</v>
      </c>
      <c r="E101">
        <v>35</v>
      </c>
      <c r="F101" s="2">
        <v>43567</v>
      </c>
      <c r="G101" s="2" t="str">
        <f>TEXT(Sheet1[[#This Row],[Joining Date]],"MMM")</f>
        <v>Apr</v>
      </c>
      <c r="H101" s="2" t="s">
        <v>194</v>
      </c>
      <c r="I101" s="2" t="str">
        <f>TEXT(Sheet1[[#This Row],[Exit Date]],"mmm")</f>
        <v>Not Exit</v>
      </c>
      <c r="J101" s="1" t="s">
        <v>13</v>
      </c>
      <c r="K101">
        <v>6</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g E A A B Q S w M E F A A C A A g A D 0 u 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D 0 u 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L j F o d C d 6 M Y g E A A H o C A A A T A B w A R m 9 y b X V s Y X M v U 2 V j d G l v b j E u b S C i G A A o o B Q A A A A A A A A A A A A A A A A A A A A A A A A A A A B t U t F q g z A U f R f 8 h 5 C 9 K I h Q G H t Y 6 U N R t 3 Y r Y 8 y O M W o p q d 5 V a U w k u T J L 8 d 8 X r e s G b V 5 y c 8 7 N O S e X a E i x k I L E p 3 0 0 t i 3 b 0 j l T k J E 4 B 8 A R m R A O a F v E r F j W K g W D R E 0 K 3 P + Q a r + V c u 8 8 F B z 8 Q A o E g d q h w X 3 y r k H p J I w W i y S U 3 4 J L l u l k 9 r Y J m c 6 3 k q n M V M g 0 o N 9 w 3 V D X I 6 L m 3 C O o a n C 9 w a 3 3 3 / S b 8 T y Z H 1 d z h H J C T y T 1 n g u R D S e 6 b l e d 6 n q 4 f 0 N f l S w l m q f M g G U m E D U y S 7 Y 1 Y Q d m w J 3 / V h 5 Z D e y U 8 z h l n C k 9 6 X K t 3 b N w k D O x M 7 r L Q w V / o k v F h P 6 S q g w k r 0 v R k d q 5 k s I 7 H m l U V l w e A M g 8 p O b Z p p U g N N h 6 5 E h f W A k X Y A g V U 1 i a C V 9 Q j y C M 7 g U 8 3 X U q c 4 F 3 t 3 6 X p Q e f Z C E K s S N m U G e P z N Q 9 G T U F X m d i Z F j r C 4 u o q U A V I M y n c D 6 V d n 8 b R F 1 u Q b W t a 1 u F u D q 0 8 Q 9 Q S w E C L Q A U A A I A C A A P S 4 x a J O y H p K Q A A A D 2 A A A A E g A A A A A A A A A A A A A A A A A A A A A A Q 2 9 u Z m l n L 1 B h Y 2 t h Z 2 U u e G 1 s U E s B A i 0 A F A A C A A g A D 0 u M W g / K 6 a u k A A A A 6 Q A A A B M A A A A A A A A A A A A A A A A A 8 A A A A F t D b 2 5 0 Z W 5 0 X 1 R 5 c G V z X S 5 4 b W x Q S w E C L Q A U A A I A C A A P S 4 x a H Q n e j G I B A A B 6 A g A A E w A A A A A A A A A A A A A A A A D h A Q A A R m 9 y b X V s Y X M v U 2 V j d G l v b j E u b V B L B Q Y A A A A A A w A D A M I A A A C 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D g A A A A A A A A Q 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3 Y m Y y Z W Z j Y y 0 4 O D k z L T Q 3 N D g t Y j I 5 N y 1 h N G M z M 2 I z M T A z N z 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o Z W V 0 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0 L T E y V D A z O j U 0 O j M x L j Y 1 M z I 0 N D Z a I i A v P j x F b n R y e S B U e X B l P S J G a W x s Q 2 9 s d W 1 u V H l w Z X M i I F Z h b H V l P S J z Q m d Z R 0 J n T U p D U V l G I i A v P j x F b n R y e S B U e X B l P S J G a W x s Q 2 9 s d W 1 u T m F t Z X M i I F Z h b H V l P S J z W y Z x d W 9 0 O 0 V t c G x v e W V l I E l E J n F 1 b 3 Q 7 L C Z x d W 9 0 O 0 5 h b W U m c X V v d D s s J n F 1 b 3 Q 7 R G V w Y X J 0 b W V u d C Z x d W 9 0 O y w m c X V v d D t H Z W 5 k Z X I m c X V v d D s s J n F 1 b 3 Q 7 Q W d l J n F 1 b 3 Q 7 L C Z x d W 9 0 O 0 p v a W 5 p b m c g R G F 0 Z S Z x d W 9 0 O y w m c X V v d D t F e G l 0 I E R h d G U m c X V v d D s s J n F 1 b 3 Q 7 U 3 R h d H V z J n F 1 b 3 Q 7 L C Z x d W 9 0 O 0 V 4 c G V y a W V u Y 2 U g K F l y c y 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a G V l d D E v Q 2 h h b m d l Z C B U e X B l L n t F b X B s b 3 l l Z S B J R C w w f S Z x d W 9 0 O y w m c X V v d D t T Z W N 0 a W 9 u M S 9 T a G V l d D E v Q 2 h h b m d l Z C B U e X B l L n t O Y W 1 l L D F 9 J n F 1 b 3 Q 7 L C Z x d W 9 0 O 1 N l Y 3 R p b 2 4 x L 1 N o Z W V 0 M S 9 D a G F u Z 2 V k I F R 5 c G U u e 0 R l c G F y d G 1 l b n Q s M n 0 m c X V v d D s s J n F 1 b 3 Q 7 U 2 V j d G l v b j E v U 2 h l Z X Q x L 0 N o Y W 5 n Z W Q g V H l w Z S 5 7 R 2 V u Z G V y L D N 9 J n F 1 b 3 Q 7 L C Z x d W 9 0 O 1 N l Y 3 R p b 2 4 x L 1 N o Z W V 0 M S 9 D a G F u Z 2 V k I F R 5 c G U u e 0 F n Z S w 0 f S Z x d W 9 0 O y w m c X V v d D t T Z W N 0 a W 9 u M S 9 T a G V l d D E v Q 2 h h b m d l Z C B U e X B l L n t K b 2 l u a W 5 n I E R h d G U s N X 0 m c X V v d D s s J n F 1 b 3 Q 7 U 2 V j d G l v b j E v U 2 h l Z X Q x L 0 N o Y W 5 n Z W Q g V H l w Z S 5 7 R X h p d C B E Y X R l L D Z 9 J n F 1 b 3 Q 7 L C Z x d W 9 0 O 1 N l Y 3 R p b 2 4 x L 1 N o Z W V 0 M S 9 D a G F u Z 2 V k I F R 5 c G U u e 1 N 0 Y X R 1 c y w 3 f S Z x d W 9 0 O y w m c X V v d D t T Z W N 0 a W 9 u M S 9 T a G V l d D E v Q 2 h h b m d l Z C B U e X B l L n t F e H B l c m l l b m N l I C h Z c n M p L D h 9 J n F 1 b 3 Q 7 X S w m c X V v d D t D b 2 x 1 b W 5 D b 3 V u d C Z x d W 9 0 O z o 5 L C Z x d W 9 0 O 0 t l e U N v b H V t b k 5 h b W V z J n F 1 b 3 Q 7 O l t d L C Z x d W 9 0 O 0 N v b H V t b k l k Z W 5 0 a X R p Z X M m c X V v d D s 6 W y Z x d W 9 0 O 1 N l Y 3 R p b 2 4 x L 1 N o Z W V 0 M S 9 D a G F u Z 2 V k I F R 5 c G U u e 0 V t c G x v e W V l I E l E L D B 9 J n F 1 b 3 Q 7 L C Z x d W 9 0 O 1 N l Y 3 R p b 2 4 x L 1 N o Z W V 0 M S 9 D a G F u Z 2 V k I F R 5 c G U u e 0 5 h b W U s M X 0 m c X V v d D s s J n F 1 b 3 Q 7 U 2 V j d G l v b j E v U 2 h l Z X Q x L 0 N o Y W 5 n Z W Q g V H l w Z S 5 7 R G V w Y X J 0 b W V u d C w y f S Z x d W 9 0 O y w m c X V v d D t T Z W N 0 a W 9 u M S 9 T a G V l d D E v Q 2 h h b m d l Z C B U e X B l L n t H Z W 5 k Z X I s M 3 0 m c X V v d D s s J n F 1 b 3 Q 7 U 2 V j d G l v b j E v U 2 h l Z X Q x L 0 N o Y W 5 n Z W Q g V H l w Z S 5 7 Q W d l L D R 9 J n F 1 b 3 Q 7 L C Z x d W 9 0 O 1 N l Y 3 R p b 2 4 x L 1 N o Z W V 0 M S 9 D a G F u Z 2 V k I F R 5 c G U u e 0 p v a W 5 p b m c g R G F 0 Z S w 1 f S Z x d W 9 0 O y w m c X V v d D t T Z W N 0 a W 9 u M S 9 T a G V l d D E v Q 2 h h b m d l Z C B U e X B l L n t F e G l 0 I E R h d G U s N n 0 m c X V v d D s s J n F 1 b 3 Q 7 U 2 V j d G l v b j E v U 2 h l Z X Q x L 0 N o Y W 5 n Z W Q g V H l w Z S 5 7 U 3 R h d H V z L D d 9 J n F 1 b 3 Q 7 L C Z x d W 9 0 O 1 N l Y 3 R p b 2 4 x L 1 N o Z W V 0 M S 9 D a G F u Z 2 V k I F R 5 c G U u e 0 V 4 c G V y a W V u Y 2 U g K F l y c y k s 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A m 9 A r H s K s P T Y s R w H c N H Y w X A A A A A A I A A A A A A B B m A A A A A Q A A I A A A A H D s Y P K 0 K c 6 + O h f G M f h i p i 3 L K 4 L b M 1 W F W Y K l S n H n 8 e n x A A A A A A 6 A A A A A A g A A I A A A A J 1 k h T H z H 9 y k f J g a v t N w t x y Q W n J P q C p N I S G 4 Y 3 S 5 b Z 6 w U A A A A C H q / U F V g i T N t M N c m D s / s P Z p U o f C t + l M n v + c v a 5 I E v D 8 r 2 T S b 7 i H i x U k u m I a T k s F c S o k M o + 8 X b a l 2 i y l D B l D w Z Q i j 6 h 0 U l U i p b 6 I 6 Y i 3 r 6 k b Q A A A A K O x Y 0 8 N F 9 H D e h Z 0 z + j D D S T D g Y u O C R r C r e 7 5 u r V n p i f Z z s I l 0 g k D G w 8 0 K Y h k 4 u b d f D o F E l H 9 R 2 w t l F a M z P D W R W g = < / D a t a M a s h u p > 
</file>

<file path=customXml/itemProps1.xml><?xml version="1.0" encoding="utf-8"?>
<ds:datastoreItem xmlns:ds="http://schemas.openxmlformats.org/officeDocument/2006/customXml" ds:itemID="{69F4262A-42C4-4E78-AB15-981C887450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Vineet Pandey</dc:creator>
  <cp:lastModifiedBy>Vineet Pandey</cp:lastModifiedBy>
  <dcterms:created xsi:type="dcterms:W3CDTF">2025-04-12T03:52:27Z</dcterms:created>
  <dcterms:modified xsi:type="dcterms:W3CDTF">2025-04-12T05:27:08Z</dcterms:modified>
</cp:coreProperties>
</file>