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sP6YZJON5NSFXuFhyRlz/oJmhtg=="/>
    </ext>
  </extLst>
</workbook>
</file>

<file path=xl/sharedStrings.xml><?xml version="1.0" encoding="utf-8"?>
<sst xmlns="http://schemas.openxmlformats.org/spreadsheetml/2006/main" count="25" uniqueCount="25">
  <si>
    <t>Prepared By</t>
  </si>
  <si>
    <t>Atul Vyas</t>
  </si>
  <si>
    <t>Goal Calculator</t>
  </si>
  <si>
    <t>Duration</t>
  </si>
  <si>
    <t>Returns%</t>
  </si>
  <si>
    <t>Portfolio</t>
  </si>
  <si>
    <t>0 to 11 months</t>
  </si>
  <si>
    <t>Ultra Short Term Plan</t>
  </si>
  <si>
    <t>12 to 35 months(1-2 Years)</t>
  </si>
  <si>
    <t>Short Term Plan</t>
  </si>
  <si>
    <t>36 month &amp; above(more than or equal to 3 Years)</t>
  </si>
  <si>
    <t>Long Term Plan</t>
  </si>
  <si>
    <t>INPUT Values</t>
  </si>
  <si>
    <t>Target Amount(FV)</t>
  </si>
  <si>
    <r>
      <rPr>
        <rFont val="Calibri"/>
        <b/>
        <color theme="1"/>
        <sz val="11.0"/>
      </rPr>
      <t xml:space="preserve">Target Time(n) </t>
    </r>
    <r>
      <rPr>
        <rFont val="Calibri"/>
        <b/>
        <color rgb="FF76923C"/>
        <sz val="11.0"/>
      </rPr>
      <t>Years</t>
    </r>
  </si>
  <si>
    <r>
      <rPr>
        <rFont val="Calibri"/>
        <b/>
        <color theme="1"/>
        <sz val="11.0"/>
      </rPr>
      <t xml:space="preserve">Target Time(n) </t>
    </r>
    <r>
      <rPr>
        <rFont val="Calibri"/>
        <b/>
        <color rgb="FF76923C"/>
        <sz val="11.0"/>
      </rPr>
      <t>Months</t>
    </r>
  </si>
  <si>
    <r>
      <rPr>
        <rFont val="Calibri"/>
        <b/>
        <color theme="1"/>
        <sz val="11.0"/>
      </rPr>
      <t xml:space="preserve">Growth Rate(r)  </t>
    </r>
    <r>
      <rPr>
        <rFont val="Calibri"/>
        <b/>
        <color rgb="FF0070C0"/>
        <sz val="11.0"/>
      </rPr>
      <t>Lumpsum</t>
    </r>
  </si>
  <si>
    <r>
      <rPr>
        <rFont val="Calibri"/>
        <b/>
        <color theme="1"/>
        <sz val="11.0"/>
      </rPr>
      <t xml:space="preserve">Growth Rate(r)  </t>
    </r>
    <r>
      <rPr>
        <rFont val="Calibri"/>
        <b/>
        <color rgb="FF0070C0"/>
        <sz val="11.0"/>
      </rPr>
      <t>SIP</t>
    </r>
  </si>
  <si>
    <t>Lumpsum Amount(P)</t>
  </si>
  <si>
    <t>i</t>
  </si>
  <si>
    <t>FV * i</t>
  </si>
  <si>
    <t>[(1+i)^(n-1)-1]</t>
  </si>
  <si>
    <t>[1+i]</t>
  </si>
  <si>
    <t>[(1+i)^(n-1)-1][1+i]+i</t>
  </si>
  <si>
    <t>SIP(P)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</si>
</sst>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i/>
      <sz val="11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2D69B"/>
        <bgColor rgb="FFC2D69B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  <fill>
      <patternFill patternType="solid">
        <fgColor rgb="FF974806"/>
        <bgColor rgb="FF974806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2" fillId="3" fontId="1" numFmtId="0" xfId="0" applyAlignment="1" applyBorder="1" applyFill="1" applyFont="1">
      <alignment horizontal="center"/>
    </xf>
    <xf borderId="4" fillId="0" fontId="3" numFmtId="0" xfId="0" applyBorder="1" applyFont="1"/>
    <xf borderId="1" fillId="4" fontId="1" numFmtId="0" xfId="0" applyAlignment="1" applyBorder="1" applyFill="1" applyFont="1">
      <alignment horizontal="center"/>
    </xf>
    <xf borderId="1" fillId="5" fontId="4" numFmtId="0" xfId="0" applyAlignment="1" applyBorder="1" applyFill="1" applyFont="1">
      <alignment horizontal="center"/>
    </xf>
    <xf borderId="1" fillId="5" fontId="4" numFmtId="9" xfId="0" applyAlignment="1" applyBorder="1" applyFont="1" applyNumberFormat="1">
      <alignment horizontal="center"/>
    </xf>
    <xf borderId="1" fillId="5" fontId="4" numFmtId="0" xfId="0" applyAlignment="1" applyBorder="1" applyFont="1">
      <alignment horizontal="center" shrinkToFit="0" wrapText="1"/>
    </xf>
    <xf borderId="2" fillId="6" fontId="5" numFmtId="0" xfId="0" applyAlignment="1" applyBorder="1" applyFill="1" applyFont="1">
      <alignment horizontal="center"/>
    </xf>
    <xf borderId="1" fillId="0" fontId="1" numFmtId="0" xfId="0" applyBorder="1" applyFont="1"/>
    <xf borderId="1" fillId="0" fontId="4" numFmtId="0" xfId="0" applyBorder="1" applyFont="1"/>
    <xf borderId="1" fillId="0" fontId="6" numFmtId="0" xfId="0" applyAlignment="1" applyBorder="1" applyFont="1">
      <alignment readingOrder="0"/>
    </xf>
    <xf borderId="1" fillId="0" fontId="6" numFmtId="9" xfId="0" applyAlignment="1" applyBorder="1" applyFont="1" applyNumberFormat="1">
      <alignment readingOrder="0"/>
    </xf>
    <xf borderId="1" fillId="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8</xdr:row>
      <xdr:rowOff>161925</xdr:rowOff>
    </xdr:from>
    <xdr:ext cx="5229225" cy="21621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523875</xdr:colOff>
      <xdr:row>0</xdr:row>
      <xdr:rowOff>9525</xdr:rowOff>
    </xdr:from>
    <xdr:ext cx="5219700" cy="2066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0.0"/>
    <col customWidth="1" min="3" max="3" width="20.88"/>
    <col customWidth="1" min="4" max="26" width="7.6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/>
      <c r="C2" s="3"/>
    </row>
    <row r="3" ht="21.0" customHeight="1">
      <c r="A3" s="6" t="s">
        <v>3</v>
      </c>
      <c r="B3" s="6" t="s">
        <v>4</v>
      </c>
      <c r="C3" s="6" t="s">
        <v>5</v>
      </c>
    </row>
    <row r="4" ht="24.75" customHeight="1">
      <c r="A4" s="7" t="s">
        <v>6</v>
      </c>
      <c r="B4" s="8">
        <v>0.06</v>
      </c>
      <c r="C4" s="8" t="s">
        <v>7</v>
      </c>
    </row>
    <row r="5" ht="27.75" customHeight="1">
      <c r="A5" s="9" t="s">
        <v>8</v>
      </c>
      <c r="B5" s="8">
        <v>0.1</v>
      </c>
      <c r="C5" s="8" t="s">
        <v>9</v>
      </c>
    </row>
    <row r="6" ht="39.75" customHeight="1">
      <c r="A6" s="9" t="s">
        <v>10</v>
      </c>
      <c r="B6" s="8">
        <v>0.14</v>
      </c>
      <c r="C6" s="8" t="s">
        <v>11</v>
      </c>
    </row>
    <row r="7">
      <c r="A7" s="10" t="s">
        <v>12</v>
      </c>
      <c r="B7" s="3"/>
    </row>
    <row r="8">
      <c r="A8" s="11" t="s">
        <v>13</v>
      </c>
      <c r="B8" s="12">
        <v>50000.0</v>
      </c>
    </row>
    <row r="9">
      <c r="A9" s="11" t="s">
        <v>14</v>
      </c>
      <c r="B9" s="12">
        <v>0.0</v>
      </c>
    </row>
    <row r="10">
      <c r="A10" s="11" t="s">
        <v>15</v>
      </c>
      <c r="B10" s="13">
        <v>24.0</v>
      </c>
    </row>
    <row r="11">
      <c r="A11" s="11" t="s">
        <v>16</v>
      </c>
      <c r="B11" s="14">
        <v>0.1</v>
      </c>
    </row>
    <row r="12">
      <c r="A12" s="11" t="s">
        <v>17</v>
      </c>
      <c r="B12" s="13">
        <v>10.0</v>
      </c>
    </row>
    <row r="13">
      <c r="A13" s="15" t="s">
        <v>18</v>
      </c>
      <c r="B13" s="15">
        <f>ROUNDUP(B8/((1+B11)^(B10/12)),0)</f>
        <v>41323</v>
      </c>
    </row>
    <row r="14">
      <c r="A14" s="11"/>
      <c r="B14" s="12"/>
    </row>
    <row r="15">
      <c r="A15" s="12" t="s">
        <v>19</v>
      </c>
      <c r="B15" s="12">
        <f>B12/100/12</f>
        <v>0.008333333333</v>
      </c>
    </row>
    <row r="16">
      <c r="A16" s="12" t="s">
        <v>20</v>
      </c>
      <c r="B16" s="12">
        <f>B8*B15</f>
        <v>416.6666667</v>
      </c>
    </row>
    <row r="17">
      <c r="A17" s="12" t="s">
        <v>21</v>
      </c>
      <c r="B17" s="12">
        <f>((1+B15)^(B10-1))-1</f>
        <v>0.2103050857</v>
      </c>
    </row>
    <row r="18">
      <c r="A18" s="12" t="s">
        <v>22</v>
      </c>
      <c r="B18" s="12">
        <f>1+B15</f>
        <v>1.008333333</v>
      </c>
    </row>
    <row r="19">
      <c r="A19" s="12" t="s">
        <v>23</v>
      </c>
      <c r="B19" s="12">
        <f>(B17*B18)+B15</f>
        <v>0.2203909614</v>
      </c>
    </row>
    <row r="20">
      <c r="A20" s="11"/>
      <c r="B20" s="12"/>
    </row>
    <row r="21" ht="15.75" customHeight="1">
      <c r="A21" s="15" t="s">
        <v>24</v>
      </c>
      <c r="B21" s="15">
        <f>ROUND(B16/B19,0)</f>
        <v>1891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A2:C2"/>
    <mergeCell ref="A7:B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2021-05-27T09:26:22Z</dcterms:created>
  <dc:creator>Windows User</dc:creator>
</cp:coreProperties>
</file>