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XME\"/>
    </mc:Choice>
  </mc:AlternateContent>
  <bookViews>
    <workbookView xWindow="0" yWindow="0" windowWidth="20490" windowHeight="7455" activeTab="1"/>
  </bookViews>
  <sheets>
    <sheet name="Sanity" sheetId="1" r:id="rId1"/>
    <sheet name="80C&gt;1.5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5" i="1"/>
  <c r="E4" i="1"/>
  <c r="E9" i="1" s="1"/>
  <c r="F9" i="1" s="1"/>
  <c r="G9" i="1" s="1"/>
  <c r="E10" i="1" s="1"/>
  <c r="B27" i="1"/>
</calcChain>
</file>

<file path=xl/sharedStrings.xml><?xml version="1.0" encoding="utf-8"?>
<sst xmlns="http://schemas.openxmlformats.org/spreadsheetml/2006/main" count="63" uniqueCount="35">
  <si>
    <t>Sanity</t>
  </si>
  <si>
    <t>Annual Income</t>
  </si>
  <si>
    <t>Living in Metro</t>
  </si>
  <si>
    <t>Do you have home loan</t>
  </si>
  <si>
    <t>Monthly Rent</t>
  </si>
  <si>
    <t>Monthly HRA</t>
  </si>
  <si>
    <t>Tution Fees</t>
  </si>
  <si>
    <t>Interest Paid on Education Loan</t>
  </si>
  <si>
    <t>Monthly EPF</t>
  </si>
  <si>
    <t>LIC</t>
  </si>
  <si>
    <t>PPF</t>
  </si>
  <si>
    <t>Tax savings mutual funds</t>
  </si>
  <si>
    <t>Tax savings FD</t>
  </si>
  <si>
    <t>NPS</t>
  </si>
  <si>
    <t>Health Insurance Premium for Self</t>
  </si>
  <si>
    <t>Health Insurance Premium for Parents</t>
  </si>
  <si>
    <t>Tax (old regime)</t>
  </si>
  <si>
    <t>Tax (new regime)</t>
  </si>
  <si>
    <t>Tax (after investment)</t>
  </si>
  <si>
    <t>Lumpsum</t>
  </si>
  <si>
    <t>SIP</t>
  </si>
  <si>
    <t>Loan Amount</t>
  </si>
  <si>
    <t>Rate of interest</t>
  </si>
  <si>
    <t>Home EMI</t>
  </si>
  <si>
    <t>Loan duration in years</t>
  </si>
  <si>
    <t>EMI Start Year</t>
  </si>
  <si>
    <t>Yes</t>
  </si>
  <si>
    <t>No</t>
  </si>
  <si>
    <t>Sum of 80C</t>
  </si>
  <si>
    <t>Sum of VIA</t>
  </si>
  <si>
    <t>Home Loan Interest</t>
  </si>
  <si>
    <t>Taxable Income</t>
  </si>
  <si>
    <t>HRA</t>
  </si>
  <si>
    <t>SD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</si>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</sst>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9" workbookViewId="0">
      <selection activeCell="A2" sqref="A2:B27"/>
    </sheetView>
  </sheetViews>
  <sheetFormatPr defaultRowHeight="15" x14ac:dyDescent="0.25"/>
  <cols>
    <col min="1" max="1" width="35.42578125" bestFit="1" customWidth="1"/>
    <col min="2" max="2" width="24.5703125" style="1" customWidth="1"/>
    <col min="4" max="4" width="18.5703125" bestFit="1" customWidth="1"/>
    <col min="5" max="6" width="11.5703125" bestFit="1" customWidth="1"/>
    <col min="7" max="7" width="10" bestFit="1" customWidth="1"/>
  </cols>
  <sheetData>
    <row r="1" spans="1:7" x14ac:dyDescent="0.25">
      <c r="A1" t="s">
        <v>0</v>
      </c>
    </row>
    <row r="2" spans="1:7" x14ac:dyDescent="0.25">
      <c r="A2" t="s">
        <v>1</v>
      </c>
      <c r="B2" s="1">
        <v>800000</v>
      </c>
      <c r="D2" t="s">
        <v>33</v>
      </c>
      <c r="E2">
        <v>50000</v>
      </c>
    </row>
    <row r="3" spans="1:7" x14ac:dyDescent="0.25">
      <c r="A3" s="5" t="s">
        <v>2</v>
      </c>
      <c r="B3" s="1" t="s">
        <v>26</v>
      </c>
      <c r="D3" t="s">
        <v>32</v>
      </c>
      <c r="E3">
        <v>56000</v>
      </c>
    </row>
    <row r="4" spans="1:7" x14ac:dyDescent="0.25">
      <c r="A4" s="6" t="s">
        <v>3</v>
      </c>
      <c r="B4" s="1" t="s">
        <v>27</v>
      </c>
      <c r="D4" t="s">
        <v>28</v>
      </c>
      <c r="E4" s="7">
        <f>B7+(B14*12)+B15+B16+B17+B18</f>
        <v>150000</v>
      </c>
      <c r="G4" s="7"/>
    </row>
    <row r="5" spans="1:7" x14ac:dyDescent="0.25">
      <c r="A5" s="5" t="s">
        <v>4</v>
      </c>
      <c r="B5" s="1">
        <v>10000</v>
      </c>
      <c r="D5" t="s">
        <v>29</v>
      </c>
      <c r="E5" s="7">
        <f>B8+B20+B21</f>
        <v>15000</v>
      </c>
    </row>
    <row r="6" spans="1:7" x14ac:dyDescent="0.25">
      <c r="A6" s="5" t="s">
        <v>5</v>
      </c>
      <c r="B6" s="1">
        <v>30000</v>
      </c>
      <c r="D6" t="s">
        <v>30</v>
      </c>
      <c r="E6">
        <v>0</v>
      </c>
    </row>
    <row r="7" spans="1:7" x14ac:dyDescent="0.25">
      <c r="A7" s="2" t="s">
        <v>6</v>
      </c>
      <c r="B7" s="1">
        <v>10000</v>
      </c>
      <c r="D7" t="s">
        <v>13</v>
      </c>
      <c r="E7" s="7">
        <f>B19</f>
        <v>10000</v>
      </c>
    </row>
    <row r="8" spans="1:7" x14ac:dyDescent="0.25">
      <c r="A8" s="3" t="s">
        <v>7</v>
      </c>
      <c r="B8" s="1">
        <v>5000</v>
      </c>
    </row>
    <row r="9" spans="1:7" x14ac:dyDescent="0.25">
      <c r="A9" s="6" t="s">
        <v>21</v>
      </c>
      <c r="B9" s="1">
        <v>0</v>
      </c>
      <c r="D9" t="s">
        <v>31</v>
      </c>
      <c r="E9" s="7">
        <f>B2-(E4+E5+E6+E7+E3+E2)</f>
        <v>519000</v>
      </c>
      <c r="F9" s="7">
        <f>E9-500000</f>
        <v>19000</v>
      </c>
      <c r="G9" s="7">
        <f>F9*0.2</f>
        <v>3800</v>
      </c>
    </row>
    <row r="10" spans="1:7" x14ac:dyDescent="0.25">
      <c r="A10" s="6" t="s">
        <v>22</v>
      </c>
      <c r="B10" s="1">
        <v>0</v>
      </c>
      <c r="D10" t="s">
        <v>34</v>
      </c>
      <c r="E10" s="7">
        <f>(G9+12500)*1.04</f>
        <v>16952</v>
      </c>
    </row>
    <row r="11" spans="1:7" x14ac:dyDescent="0.25">
      <c r="A11" s="6" t="s">
        <v>23</v>
      </c>
      <c r="B11" s="1">
        <v>0</v>
      </c>
    </row>
    <row r="12" spans="1:7" x14ac:dyDescent="0.25">
      <c r="A12" s="6" t="s">
        <v>24</v>
      </c>
      <c r="B12" s="1">
        <v>0</v>
      </c>
    </row>
    <row r="13" spans="1:7" x14ac:dyDescent="0.25">
      <c r="A13" s="6" t="s">
        <v>25</v>
      </c>
      <c r="B13" s="1">
        <v>0</v>
      </c>
    </row>
    <row r="14" spans="1:7" x14ac:dyDescent="0.25">
      <c r="A14" s="2" t="s">
        <v>8</v>
      </c>
      <c r="B14" s="1">
        <v>1000</v>
      </c>
    </row>
    <row r="15" spans="1:7" x14ac:dyDescent="0.25">
      <c r="A15" s="2" t="s">
        <v>9</v>
      </c>
      <c r="B15" s="1">
        <v>10000</v>
      </c>
    </row>
    <row r="16" spans="1:7" x14ac:dyDescent="0.25">
      <c r="A16" s="2" t="s">
        <v>10</v>
      </c>
      <c r="B16" s="1">
        <v>10000</v>
      </c>
    </row>
    <row r="17" spans="1:2" x14ac:dyDescent="0.25">
      <c r="A17" s="2" t="s">
        <v>11</v>
      </c>
      <c r="B17" s="1">
        <v>98000</v>
      </c>
    </row>
    <row r="18" spans="1:2" x14ac:dyDescent="0.25">
      <c r="A18" s="2" t="s">
        <v>12</v>
      </c>
      <c r="B18" s="1">
        <v>10000</v>
      </c>
    </row>
    <row r="19" spans="1:2" x14ac:dyDescent="0.25">
      <c r="A19" s="4" t="s">
        <v>13</v>
      </c>
      <c r="B19" s="1">
        <v>10000</v>
      </c>
    </row>
    <row r="20" spans="1:2" x14ac:dyDescent="0.25">
      <c r="A20" s="3" t="s">
        <v>14</v>
      </c>
      <c r="B20" s="1">
        <v>5000</v>
      </c>
    </row>
    <row r="21" spans="1:2" x14ac:dyDescent="0.25">
      <c r="A21" s="3" t="s">
        <v>15</v>
      </c>
      <c r="B21" s="1">
        <v>5000</v>
      </c>
    </row>
    <row r="23" spans="1:2" x14ac:dyDescent="0.25">
      <c r="A23" t="s">
        <v>16</v>
      </c>
      <c r="B23" s="1">
        <v>35256</v>
      </c>
    </row>
    <row r="24" spans="1:2" x14ac:dyDescent="0.25">
      <c r="A24" t="s">
        <v>17</v>
      </c>
      <c r="B24" s="1">
        <v>46800</v>
      </c>
    </row>
    <row r="25" spans="1:2" x14ac:dyDescent="0.25">
      <c r="A25" t="s">
        <v>18</v>
      </c>
      <c r="B25" s="1">
        <v>14872</v>
      </c>
    </row>
    <row r="26" spans="1:2" x14ac:dyDescent="0.25">
      <c r="A26" t="s">
        <v>19</v>
      </c>
      <c r="B26" s="1">
        <v>88000</v>
      </c>
    </row>
    <row r="27" spans="1:2" x14ac:dyDescent="0.25">
      <c r="A27" t="s">
        <v>20</v>
      </c>
      <c r="B27" s="1">
        <f>B26/12</f>
        <v>7333.333333333333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10" sqref="B10"/>
    </sheetView>
  </sheetViews>
  <sheetFormatPr defaultRowHeight="15" x14ac:dyDescent="0.25"/>
  <cols>
    <col min="1" max="1" width="35.42578125" bestFit="1" customWidth="1"/>
    <col min="2" max="2" width="24.5703125" customWidth="1"/>
  </cols>
  <sheetData>
    <row r="1" spans="1:2" x14ac:dyDescent="0.25">
      <c r="A1" t="s">
        <v>1</v>
      </c>
      <c r="B1" s="1">
        <v>800000</v>
      </c>
    </row>
    <row r="2" spans="1:2" x14ac:dyDescent="0.25">
      <c r="A2" s="5" t="s">
        <v>2</v>
      </c>
      <c r="B2" s="1" t="s">
        <v>26</v>
      </c>
    </row>
    <row r="3" spans="1:2" x14ac:dyDescent="0.25">
      <c r="A3" s="6" t="s">
        <v>3</v>
      </c>
      <c r="B3" s="1" t="s">
        <v>27</v>
      </c>
    </row>
    <row r="4" spans="1:2" x14ac:dyDescent="0.25">
      <c r="A4" s="5" t="s">
        <v>4</v>
      </c>
      <c r="B4" s="1">
        <v>10000</v>
      </c>
    </row>
    <row r="5" spans="1:2" x14ac:dyDescent="0.25">
      <c r="A5" s="5" t="s">
        <v>5</v>
      </c>
      <c r="B5" s="1">
        <v>30000</v>
      </c>
    </row>
    <row r="6" spans="1:2" x14ac:dyDescent="0.25">
      <c r="A6" s="2" t="s">
        <v>6</v>
      </c>
      <c r="B6" s="1">
        <v>10000</v>
      </c>
    </row>
    <row r="7" spans="1:2" x14ac:dyDescent="0.25">
      <c r="A7" s="3" t="s">
        <v>7</v>
      </c>
      <c r="B7" s="1">
        <v>5000</v>
      </c>
    </row>
    <row r="8" spans="1:2" x14ac:dyDescent="0.25">
      <c r="A8" s="6" t="s">
        <v>21</v>
      </c>
      <c r="B8" s="1">
        <v>0</v>
      </c>
    </row>
    <row r="9" spans="1:2" x14ac:dyDescent="0.25">
      <c r="A9" s="6" t="s">
        <v>22</v>
      </c>
      <c r="B9" s="1">
        <v>0</v>
      </c>
    </row>
    <row r="10" spans="1:2" x14ac:dyDescent="0.25">
      <c r="A10" s="6" t="s">
        <v>23</v>
      </c>
      <c r="B10" s="1">
        <v>0</v>
      </c>
    </row>
    <row r="11" spans="1:2" x14ac:dyDescent="0.25">
      <c r="A11" s="6" t="s">
        <v>24</v>
      </c>
      <c r="B11" s="1">
        <v>0</v>
      </c>
    </row>
    <row r="12" spans="1:2" x14ac:dyDescent="0.25">
      <c r="A12" s="6" t="s">
        <v>25</v>
      </c>
      <c r="B12" s="1">
        <v>0</v>
      </c>
    </row>
    <row r="13" spans="1:2" x14ac:dyDescent="0.25">
      <c r="A13" s="2" t="s">
        <v>8</v>
      </c>
      <c r="B13" s="1">
        <v>1000</v>
      </c>
    </row>
    <row r="14" spans="1:2" x14ac:dyDescent="0.25">
      <c r="A14" s="2" t="s">
        <v>9</v>
      </c>
      <c r="B14" s="1">
        <v>10000</v>
      </c>
    </row>
    <row r="15" spans="1:2" x14ac:dyDescent="0.25">
      <c r="A15" s="2" t="s">
        <v>10</v>
      </c>
      <c r="B15" s="1">
        <v>10000</v>
      </c>
    </row>
    <row r="16" spans="1:2" x14ac:dyDescent="0.25">
      <c r="A16" s="2" t="s">
        <v>11</v>
      </c>
      <c r="B16" s="1">
        <v>102000</v>
      </c>
    </row>
    <row r="17" spans="1:2" x14ac:dyDescent="0.25">
      <c r="A17" s="2" t="s">
        <v>12</v>
      </c>
      <c r="B17" s="1">
        <v>10000</v>
      </c>
    </row>
    <row r="18" spans="1:2" x14ac:dyDescent="0.25">
      <c r="A18" s="4" t="s">
        <v>13</v>
      </c>
      <c r="B18" s="1">
        <v>10000</v>
      </c>
    </row>
    <row r="19" spans="1:2" x14ac:dyDescent="0.25">
      <c r="A19" s="3" t="s">
        <v>14</v>
      </c>
      <c r="B19" s="1">
        <v>5000</v>
      </c>
    </row>
    <row r="20" spans="1:2" x14ac:dyDescent="0.25">
      <c r="A20" s="3" t="s">
        <v>15</v>
      </c>
      <c r="B20" s="1">
        <v>5000</v>
      </c>
    </row>
    <row r="21" spans="1:2" x14ac:dyDescent="0.25">
      <c r="B21" s="1"/>
    </row>
    <row r="22" spans="1:2" x14ac:dyDescent="0.25">
      <c r="A22" t="s">
        <v>16</v>
      </c>
      <c r="B22" s="1">
        <v>16952</v>
      </c>
    </row>
    <row r="23" spans="1:2" x14ac:dyDescent="0.25">
      <c r="A23" t="s">
        <v>17</v>
      </c>
      <c r="B23" s="1">
        <v>46800</v>
      </c>
    </row>
    <row r="24" spans="1:2" x14ac:dyDescent="0.25">
      <c r="A24" t="s">
        <v>18</v>
      </c>
      <c r="B24" s="1">
        <v>16952</v>
      </c>
    </row>
    <row r="25" spans="1:2" x14ac:dyDescent="0.25">
      <c r="A25" t="s">
        <v>19</v>
      </c>
      <c r="B25" s="1">
        <v>50000</v>
      </c>
    </row>
    <row r="26" spans="1:2" x14ac:dyDescent="0.25">
      <c r="A26" t="s">
        <v>20</v>
      </c>
      <c r="B26" s="1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Sanity</vt:lpstr>
      <vt:lpstr>80C&gt;1.5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Shreyans Dhingra</dc:creator>
  <cp:lastModifiedBy>Shreyans Dhingra</cp:lastModifiedBy>
  <dcterms:created xsi:type="dcterms:W3CDTF">2021-07-28T10:27:18Z</dcterms:created>
  <dcterms:modified xsi:type="dcterms:W3CDTF">2021-07-28T12:18:46Z</dcterms:modified>
</cp:coreProperties>
</file>