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4.11\211b385\2nd yr\SMDA\"/>
    </mc:Choice>
  </mc:AlternateContent>
  <xr:revisionPtr revIDLastSave="0" documentId="13_ncr:1_{75BDEB8B-EE1A-4B6F-947F-3C01A6B184A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Q1" sheetId="1" r:id="rId1"/>
    <sheet name="Q2" sheetId="4" r:id="rId2"/>
    <sheet name="Q3" sheetId="5" r:id="rId3"/>
  </sheets>
  <definedNames>
    <definedName name="_xlchart.v1.0" hidden="1">'Q3'!$F$18:$F$26</definedName>
    <definedName name="_xlchart.v1.1" hidden="1">'Q3'!$G$18:$G$26</definedName>
    <definedName name="_xlchart.v1.10" hidden="1">'Q3'!$G$18:$G$26</definedName>
    <definedName name="_xlchart.v1.11" hidden="1">'Q3'!$H$18:$H$26</definedName>
    <definedName name="_xlchart.v1.2" hidden="1">'Q3'!$H$18:$H$26</definedName>
    <definedName name="_xlchart.v1.3" hidden="1">'Q3'!$F$18:$F$26</definedName>
    <definedName name="_xlchart.v1.4" hidden="1">'Q3'!$G$18:$G$26</definedName>
    <definedName name="_xlchart.v1.5" hidden="1">'Q3'!$H$18:$H$26</definedName>
    <definedName name="_xlchart.v1.6" hidden="1">'Q3'!$F$18:$F$26</definedName>
    <definedName name="_xlchart.v1.7" hidden="1">'Q3'!$G$18:$G$26</definedName>
    <definedName name="_xlchart.v1.8" hidden="1">'Q3'!$H$18:$H$26</definedName>
    <definedName name="_xlchart.v1.9" hidden="1">'Q3'!$F$18:$F$26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5" l="1"/>
  <c r="K20" i="5"/>
  <c r="K21" i="5" s="1"/>
  <c r="K22" i="5" s="1"/>
  <c r="K23" i="5" s="1"/>
  <c r="K24" i="5" s="1"/>
  <c r="K25" i="5" s="1"/>
  <c r="K26" i="5" s="1"/>
  <c r="K19" i="5"/>
  <c r="K18" i="5"/>
  <c r="J19" i="5"/>
  <c r="J20" i="5"/>
  <c r="J21" i="5"/>
  <c r="J22" i="5"/>
  <c r="J23" i="5"/>
  <c r="J24" i="5"/>
  <c r="J25" i="5"/>
  <c r="J26" i="5"/>
  <c r="J18" i="5"/>
  <c r="I20" i="5"/>
  <c r="I21" i="5" s="1"/>
  <c r="I22" i="5" s="1"/>
  <c r="I23" i="5" s="1"/>
  <c r="I24" i="5" s="1"/>
  <c r="I25" i="5" s="1"/>
  <c r="I26" i="5" s="1"/>
  <c r="I19" i="5"/>
  <c r="I18" i="5"/>
  <c r="H27" i="5"/>
  <c r="H19" i="5"/>
  <c r="H20" i="5"/>
  <c r="H21" i="5"/>
  <c r="H22" i="5"/>
  <c r="H23" i="5"/>
  <c r="H24" i="5"/>
  <c r="H25" i="5"/>
  <c r="H26" i="5"/>
  <c r="H18" i="5"/>
  <c r="E17" i="4"/>
  <c r="F17" i="4" s="1"/>
  <c r="E18" i="4"/>
  <c r="F18" i="4" s="1"/>
  <c r="E19" i="4"/>
  <c r="F19" i="4" s="1"/>
  <c r="E20" i="4"/>
  <c r="F20" i="4" s="1"/>
  <c r="E16" i="4"/>
  <c r="F16" i="4" s="1"/>
  <c r="G16" i="4" s="1"/>
  <c r="G19" i="5"/>
  <c r="G20" i="5" s="1"/>
  <c r="G21" i="5" s="1"/>
  <c r="G22" i="5" s="1"/>
  <c r="G23" i="5" s="1"/>
  <c r="G24" i="5" s="1"/>
  <c r="G25" i="5" s="1"/>
  <c r="G26" i="5" s="1"/>
  <c r="F19" i="5"/>
  <c r="F20" i="5" s="1"/>
  <c r="F21" i="5" s="1"/>
  <c r="F22" i="5" s="1"/>
  <c r="F23" i="5" s="1"/>
  <c r="F24" i="5" s="1"/>
  <c r="F25" i="5" s="1"/>
  <c r="F26" i="5" s="1"/>
  <c r="E17" i="1"/>
  <c r="F17" i="1" s="1"/>
  <c r="F22" i="1" s="1"/>
  <c r="E18" i="1"/>
  <c r="F18" i="1" s="1"/>
  <c r="E19" i="1"/>
  <c r="F19" i="1" s="1"/>
  <c r="E20" i="1"/>
  <c r="F20" i="1" s="1"/>
  <c r="E21" i="1"/>
  <c r="F21" i="1" s="1"/>
  <c r="G17" i="4" l="1"/>
  <c r="G18" i="4" s="1"/>
  <c r="G19" i="4" s="1"/>
  <c r="G20" i="4" s="1"/>
  <c r="E22" i="1"/>
  <c r="E21" i="4"/>
</calcChain>
</file>

<file path=xl/sharedStrings.xml><?xml version="1.0" encoding="utf-8"?>
<sst xmlns="http://schemas.openxmlformats.org/spreadsheetml/2006/main" count="815" uniqueCount="112">
  <si>
    <t>WoF</t>
  </si>
  <si>
    <t>Jep</t>
  </si>
  <si>
    <t>JJ</t>
  </si>
  <si>
    <t>THM</t>
  </si>
  <si>
    <t>OWS</t>
  </si>
  <si>
    <t>TV Show</t>
  </si>
  <si>
    <t xml:space="preserve">Q1. </t>
  </si>
  <si>
    <t>indicating the preferred shows for a sample of 50 viewers follow.</t>
  </si>
  <si>
    <t>Fortune (WoF), Two and Half Men (THM), Jeopardy (Jep), Judge Judy (JJ), and the</t>
  </si>
  <si>
    <t>a. Are these data categorical or quantitative?</t>
  </si>
  <si>
    <t>c. Construct a bar chart and a pie chart.</t>
  </si>
  <si>
    <t>d. On the basis of the sample, which television show has the largest viewing audience?</t>
  </si>
  <si>
    <t>oprah winfrey Show (OWS) (Nielsen Media Research website, April 16, 2012). Data</t>
  </si>
  <si>
    <t>Rating</t>
  </si>
  <si>
    <t>Poor</t>
  </si>
  <si>
    <t>Very Good</t>
  </si>
  <si>
    <t xml:space="preserve">Excellent </t>
  </si>
  <si>
    <t>Average</t>
  </si>
  <si>
    <t>Terrible</t>
  </si>
  <si>
    <t>Q2.</t>
  </si>
  <si>
    <t>VirtualTourist provides ratings for hotels throughout the world. Ratings provided by 649</t>
  </si>
  <si>
    <t>guests at the Sheraton Anaheim Hotel, located near the Disneyland Resort in Anaheim,</t>
  </si>
  <si>
    <t>Possible responses were Excellent, Very Good, Average, Poor, and Terrible.</t>
  </si>
  <si>
    <t>California, can be found below (VirtualTourist website, February 25, 2013).</t>
  </si>
  <si>
    <t>a. Construct a frequency distribution.</t>
  </si>
  <si>
    <t>b. Construct a percent frequency distribution.</t>
  </si>
  <si>
    <t>c. Construct a bar chart for the percent frequency distribution. Note that in Excel, the term for a bar charts are called both:  'column charts' and 'bar charts'.</t>
  </si>
  <si>
    <t>Corporation</t>
  </si>
  <si>
    <t>Revenue</t>
  </si>
  <si>
    <t>Amerisource Bergen</t>
  </si>
  <si>
    <t>Archer Daniels Midland</t>
  </si>
  <si>
    <t>AT&amp;T</t>
  </si>
  <si>
    <t>Bank of America</t>
  </si>
  <si>
    <t>Berkshire Hathaway</t>
  </si>
  <si>
    <t>Boeing</t>
  </si>
  <si>
    <t>Cardinal Health</t>
  </si>
  <si>
    <t>Caterpillar</t>
  </si>
  <si>
    <t>Chevron</t>
  </si>
  <si>
    <t>Citigroup</t>
  </si>
  <si>
    <t>ConocoPhillips</t>
  </si>
  <si>
    <t>Costco Wholesale</t>
  </si>
  <si>
    <t>CVS Caremark</t>
  </si>
  <si>
    <t>Dell</t>
  </si>
  <si>
    <t>Dow Chemical</t>
  </si>
  <si>
    <t>Exxon Mobil</t>
  </si>
  <si>
    <t>Ford Motors</t>
  </si>
  <si>
    <t>General Electric</t>
  </si>
  <si>
    <t>Goldman Sachs</t>
  </si>
  <si>
    <t>Hewlett-Packard</t>
  </si>
  <si>
    <t>Home Depot</t>
  </si>
  <si>
    <t>IBM</t>
  </si>
  <si>
    <t>JPMorgan Chase</t>
  </si>
  <si>
    <t>Johnson &amp; Johnson</t>
  </si>
  <si>
    <t>Kroger</t>
  </si>
  <si>
    <t>Lowe's</t>
  </si>
  <si>
    <t>Marathon Oil</t>
  </si>
  <si>
    <t>McKesson</t>
  </si>
  <si>
    <t>Medco Health</t>
  </si>
  <si>
    <t>MetLife</t>
  </si>
  <si>
    <t>Microsoft</t>
  </si>
  <si>
    <t>Morgan Stanley</t>
  </si>
  <si>
    <t>Pepsico</t>
  </si>
  <si>
    <t>Pfizer</t>
  </si>
  <si>
    <t>Procter &amp; Gamble</t>
  </si>
  <si>
    <t>Safeway</t>
  </si>
  <si>
    <t>Sears Holdings</t>
  </si>
  <si>
    <t>State Farm Insurance</t>
  </si>
  <si>
    <t>Sunoco</t>
  </si>
  <si>
    <t>Target</t>
  </si>
  <si>
    <t>Time Warner</t>
  </si>
  <si>
    <t>United Parcel Service</t>
  </si>
  <si>
    <t>United Technologies</t>
  </si>
  <si>
    <t>UnitedHealth Group</t>
  </si>
  <si>
    <t>Valero Energy</t>
  </si>
  <si>
    <t xml:space="preserve">Verizon </t>
  </si>
  <si>
    <t>Walgreen</t>
  </si>
  <si>
    <t>Walmart</t>
  </si>
  <si>
    <t>WellPoint</t>
  </si>
  <si>
    <t>Wells Fargo</t>
  </si>
  <si>
    <t>Q3.</t>
  </si>
  <si>
    <t>Fortune provides a list of America’s largest corporations based on annual revenue. Shown</t>
  </si>
  <si>
    <t>below are the 50 largest corporations, with annual revenue expressed in billions of dollars</t>
  </si>
  <si>
    <t>(CNN Money website, January 15, 2010).</t>
  </si>
  <si>
    <t>Summarize the data by constructing the following:</t>
  </si>
  <si>
    <t>a. A frequency distribution (classes 0–49, 50–99, 100–149, and so on).</t>
  </si>
  <si>
    <t>b. A relative frequency distribution.</t>
  </si>
  <si>
    <t>c. A cumulative frequency distribution.</t>
  </si>
  <si>
    <t>d. A cumulative relative frequency distribution.</t>
  </si>
  <si>
    <t>f. Show a histogram. Comment on the shape of the distribution.</t>
  </si>
  <si>
    <t>TASK</t>
  </si>
  <si>
    <t>e. What do these distributions tell you about the annual revenue of the largest corporations in America?</t>
  </si>
  <si>
    <t>g. What is the largest corporation in America and what is its annual revenue?</t>
  </si>
  <si>
    <t>e. Comment on how guests rate their stay at the Sheraton Anaheim Hotel</t>
  </si>
  <si>
    <t>d. Construct a pareto diagram.</t>
  </si>
  <si>
    <t>For the 2010–2011 viewing season, the top five syndicated programs were Wheel of</t>
  </si>
  <si>
    <t>b. Provide frequency and percent frequency distributions.</t>
  </si>
  <si>
    <t>Which one is second?</t>
  </si>
  <si>
    <t>Frequency</t>
  </si>
  <si>
    <t>Total</t>
  </si>
  <si>
    <t>LL</t>
  </si>
  <si>
    <t>UL</t>
  </si>
  <si>
    <t>Freq</t>
  </si>
  <si>
    <t>R.F</t>
  </si>
  <si>
    <t>C.R.F</t>
  </si>
  <si>
    <t>Ratings</t>
  </si>
  <si>
    <t>frequency</t>
  </si>
  <si>
    <t>P.F</t>
  </si>
  <si>
    <t>C.P.F</t>
  </si>
  <si>
    <t>P.F.</t>
  </si>
  <si>
    <t>C.F.</t>
  </si>
  <si>
    <t>TOTAL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</si>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</sst>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/>
    <xf numFmtId="9" fontId="2" fillId="0" borderId="0" xfId="1" applyFont="1"/>
    <xf numFmtId="9" fontId="2" fillId="0" borderId="0" xfId="0" applyNumberFormat="1" applyFont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 Chart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'Q1'!$E$17:$E$21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9-4BC4-8919-B6E78D907A9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'Q1'!$E$17:$E$21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</c:numCache>
            </c:numRef>
          </c:cat>
          <c:val>
            <c:numRef>
              <c:f>'Q1'!$E$17:$E$21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B-4917-88F8-06911426B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8795264"/>
        <c:axId val="118797056"/>
      </c:barChart>
      <c:catAx>
        <c:axId val="1187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8797056"/>
        <c:crosses val="autoZero"/>
        <c:auto val="1"/>
        <c:lblAlgn val="ctr"/>
        <c:lblOffset val="100"/>
        <c:noMultiLvlLbl val="0"/>
      </c:catAx>
      <c:valAx>
        <c:axId val="118797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879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58751591988216"/>
          <c:y val="3.9152005999250096E-2"/>
          <c:w val="0.71984623797025371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'Q2'!$D$16:$D$20</c:f>
              <c:strCache>
                <c:ptCount val="5"/>
                <c:pt idx="0">
                  <c:v>Excellent </c:v>
                </c:pt>
                <c:pt idx="1">
                  <c:v>Very Good</c:v>
                </c:pt>
                <c:pt idx="2">
                  <c:v>Average</c:v>
                </c:pt>
                <c:pt idx="3">
                  <c:v>Poor</c:v>
                </c:pt>
                <c:pt idx="4">
                  <c:v>Terrible</c:v>
                </c:pt>
              </c:strCache>
            </c:strRef>
          </c:cat>
          <c:val>
            <c:numRef>
              <c:f>'Q2'!$F$16:$F$20</c:f>
              <c:numCache>
                <c:formatCode>0%</c:formatCode>
                <c:ptCount val="5"/>
                <c:pt idx="0">
                  <c:v>0.28813559322033899</c:v>
                </c:pt>
                <c:pt idx="1">
                  <c:v>0.38828967642526963</c:v>
                </c:pt>
                <c:pt idx="2">
                  <c:v>0.16486902927580893</c:v>
                </c:pt>
                <c:pt idx="3">
                  <c:v>9.5531587057010786E-2</c:v>
                </c:pt>
                <c:pt idx="4">
                  <c:v>6.3174114021571651E-2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5-47B5-95D8-6AA48FD1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89216"/>
        <c:axId val="44684032"/>
      </c:barChart>
      <c:catAx>
        <c:axId val="432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Ratings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4684032"/>
        <c:crosses val="autoZero"/>
        <c:auto val="1"/>
        <c:lblAlgn val="ctr"/>
        <c:lblOffset val="100"/>
        <c:noMultiLvlLbl val="0"/>
      </c:catAx>
      <c:valAx>
        <c:axId val="4468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P.F.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328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6</xdr:row>
      <xdr:rowOff>76200</xdr:rowOff>
    </xdr:from>
    <xdr:to>
      <xdr:col>17</xdr:col>
      <xdr:colOff>247650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20</xdr:row>
      <xdr:rowOff>104775</xdr:rowOff>
    </xdr:from>
    <xdr:to>
      <xdr:col>16</xdr:col>
      <xdr:colOff>285750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10</xdr:row>
      <xdr:rowOff>142875</xdr:rowOff>
    </xdr:from>
    <xdr:to>
      <xdr:col>17</xdr:col>
      <xdr:colOff>476251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showGridLines="0" topLeftCell="A4" workbookViewId="0">
      <selection activeCell="F17" sqref="F17"/>
    </sheetView>
  </sheetViews>
  <sheetFormatPr defaultColWidth="9" defaultRowHeight="15.5" x14ac:dyDescent="0.35"/>
  <cols>
    <col min="1" max="1" width="4.75" style="5" customWidth="1"/>
    <col min="2" max="16384" width="9" style="2"/>
  </cols>
  <sheetData>
    <row r="1" spans="1:8" x14ac:dyDescent="0.35">
      <c r="A1" s="5" t="s">
        <v>6</v>
      </c>
      <c r="B1" s="2" t="s">
        <v>94</v>
      </c>
    </row>
    <row r="2" spans="1:8" x14ac:dyDescent="0.35">
      <c r="B2" s="2" t="s">
        <v>8</v>
      </c>
    </row>
    <row r="3" spans="1:8" x14ac:dyDescent="0.35">
      <c r="B3" s="2" t="s">
        <v>12</v>
      </c>
    </row>
    <row r="4" spans="1:8" x14ac:dyDescent="0.35">
      <c r="B4" s="2" t="s">
        <v>7</v>
      </c>
    </row>
    <row r="6" spans="1:8" x14ac:dyDescent="0.35">
      <c r="B6" s="1" t="s">
        <v>5</v>
      </c>
      <c r="D6" s="4" t="s">
        <v>89</v>
      </c>
    </row>
    <row r="7" spans="1:8" x14ac:dyDescent="0.35">
      <c r="B7" s="3" t="s">
        <v>0</v>
      </c>
      <c r="C7" s="3"/>
      <c r="E7" s="3"/>
      <c r="F7" s="3"/>
    </row>
    <row r="8" spans="1:8" x14ac:dyDescent="0.35">
      <c r="B8" s="3" t="s">
        <v>3</v>
      </c>
      <c r="C8" s="3"/>
      <c r="D8" s="2" t="s">
        <v>9</v>
      </c>
      <c r="E8" s="3"/>
      <c r="F8" s="3"/>
    </row>
    <row r="9" spans="1:8" x14ac:dyDescent="0.35">
      <c r="B9" s="3" t="s">
        <v>1</v>
      </c>
      <c r="C9" s="3"/>
      <c r="D9" s="2" t="s">
        <v>95</v>
      </c>
      <c r="E9" s="3"/>
      <c r="F9" s="3"/>
      <c r="H9" s="3"/>
    </row>
    <row r="10" spans="1:8" x14ac:dyDescent="0.35">
      <c r="B10" s="3" t="s">
        <v>0</v>
      </c>
      <c r="C10" s="3"/>
      <c r="D10" s="2" t="s">
        <v>10</v>
      </c>
      <c r="E10" s="3"/>
      <c r="F10" s="3"/>
      <c r="H10" s="3"/>
    </row>
    <row r="11" spans="1:8" x14ac:dyDescent="0.35">
      <c r="B11" s="3" t="s">
        <v>3</v>
      </c>
      <c r="C11" s="3"/>
      <c r="D11" s="2" t="s">
        <v>11</v>
      </c>
      <c r="E11" s="3"/>
      <c r="F11" s="3"/>
      <c r="H11" s="3"/>
    </row>
    <row r="12" spans="1:8" x14ac:dyDescent="0.35">
      <c r="B12" s="3" t="s">
        <v>4</v>
      </c>
      <c r="C12" s="3"/>
      <c r="D12" s="2" t="s">
        <v>96</v>
      </c>
      <c r="E12" s="3"/>
      <c r="F12" s="3"/>
      <c r="H12" s="3"/>
    </row>
    <row r="13" spans="1:8" x14ac:dyDescent="0.35">
      <c r="B13" s="3" t="s">
        <v>2</v>
      </c>
      <c r="C13" s="3"/>
      <c r="E13" s="3"/>
      <c r="F13" s="3"/>
      <c r="H13" s="3"/>
    </row>
    <row r="14" spans="1:8" x14ac:dyDescent="0.35">
      <c r="B14" s="3" t="s">
        <v>3</v>
      </c>
      <c r="C14" s="3"/>
      <c r="E14" s="3"/>
      <c r="F14" s="3"/>
    </row>
    <row r="15" spans="1:8" x14ac:dyDescent="0.35">
      <c r="B15" s="3" t="s">
        <v>1</v>
      </c>
      <c r="C15" s="3"/>
      <c r="E15" s="3"/>
      <c r="F15" s="3"/>
    </row>
    <row r="16" spans="1:8" x14ac:dyDescent="0.35">
      <c r="B16" s="3" t="s">
        <v>0</v>
      </c>
      <c r="C16" s="3"/>
      <c r="D16" s="2" t="s">
        <v>5</v>
      </c>
      <c r="E16" s="3" t="s">
        <v>97</v>
      </c>
      <c r="F16" s="3" t="s">
        <v>108</v>
      </c>
    </row>
    <row r="17" spans="2:6" x14ac:dyDescent="0.35">
      <c r="B17" s="3" t="s">
        <v>1</v>
      </c>
      <c r="C17" s="3"/>
      <c r="D17" s="3" t="s">
        <v>0</v>
      </c>
      <c r="E17" s="2">
        <f>COUNTIF(B7:B56,D17)</f>
        <v>13</v>
      </c>
      <c r="F17" s="6">
        <f>E17/50</f>
        <v>0.26</v>
      </c>
    </row>
    <row r="18" spans="2:6" x14ac:dyDescent="0.35">
      <c r="B18" s="3" t="s">
        <v>0</v>
      </c>
      <c r="C18" s="3"/>
      <c r="D18" s="3" t="s">
        <v>3</v>
      </c>
      <c r="E18" s="2">
        <f t="shared" ref="E18:E21" si="0">COUNTIF(B8:B57,D18)</f>
        <v>12</v>
      </c>
      <c r="F18" s="6">
        <f t="shared" ref="F18:F21" si="1">E18/50</f>
        <v>0.24</v>
      </c>
    </row>
    <row r="19" spans="2:6" x14ac:dyDescent="0.35">
      <c r="B19" s="3" t="s">
        <v>4</v>
      </c>
      <c r="C19" s="3"/>
      <c r="D19" s="3" t="s">
        <v>1</v>
      </c>
      <c r="E19" s="2">
        <f t="shared" si="0"/>
        <v>10</v>
      </c>
      <c r="F19" s="6">
        <f t="shared" si="1"/>
        <v>0.2</v>
      </c>
    </row>
    <row r="20" spans="2:6" x14ac:dyDescent="0.35">
      <c r="B20" s="3" t="s">
        <v>3</v>
      </c>
      <c r="C20" s="3"/>
      <c r="D20" s="3" t="s">
        <v>2</v>
      </c>
      <c r="E20" s="2">
        <f t="shared" si="0"/>
        <v>8</v>
      </c>
      <c r="F20" s="6">
        <f t="shared" si="1"/>
        <v>0.16</v>
      </c>
    </row>
    <row r="21" spans="2:6" x14ac:dyDescent="0.35">
      <c r="B21" s="3" t="s">
        <v>2</v>
      </c>
      <c r="C21" s="3"/>
      <c r="D21" s="3" t="s">
        <v>4</v>
      </c>
      <c r="E21" s="2">
        <f t="shared" si="0"/>
        <v>7</v>
      </c>
      <c r="F21" s="6">
        <f t="shared" si="1"/>
        <v>0.14000000000000001</v>
      </c>
    </row>
    <row r="22" spans="2:6" x14ac:dyDescent="0.35">
      <c r="B22" s="3" t="s">
        <v>4</v>
      </c>
      <c r="C22" s="3"/>
      <c r="D22" s="3" t="s">
        <v>98</v>
      </c>
      <c r="E22" s="2">
        <f>SUM(E17:E21)</f>
        <v>50</v>
      </c>
      <c r="F22" s="7">
        <f>SUM(F17:F21)</f>
        <v>1</v>
      </c>
    </row>
    <row r="23" spans="2:6" x14ac:dyDescent="0.35">
      <c r="B23" s="3" t="s">
        <v>0</v>
      </c>
      <c r="C23" s="3"/>
    </row>
    <row r="24" spans="2:6" x14ac:dyDescent="0.35">
      <c r="B24" s="3" t="s">
        <v>3</v>
      </c>
      <c r="C24" s="3"/>
    </row>
    <row r="25" spans="2:6" x14ac:dyDescent="0.35">
      <c r="B25" s="3" t="s">
        <v>3</v>
      </c>
      <c r="C25" s="3"/>
    </row>
    <row r="26" spans="2:6" x14ac:dyDescent="0.35">
      <c r="B26" s="3" t="s">
        <v>3</v>
      </c>
      <c r="C26" s="3"/>
    </row>
    <row r="27" spans="2:6" x14ac:dyDescent="0.35">
      <c r="B27" s="3" t="s">
        <v>2</v>
      </c>
      <c r="C27" s="3"/>
    </row>
    <row r="28" spans="2:6" x14ac:dyDescent="0.35">
      <c r="B28" s="3" t="s">
        <v>4</v>
      </c>
      <c r="C28" s="3"/>
    </row>
    <row r="29" spans="2:6" x14ac:dyDescent="0.35">
      <c r="B29" s="3" t="s">
        <v>0</v>
      </c>
      <c r="C29" s="3"/>
    </row>
    <row r="30" spans="2:6" x14ac:dyDescent="0.35">
      <c r="B30" s="3" t="s">
        <v>4</v>
      </c>
      <c r="C30" s="3"/>
    </row>
    <row r="31" spans="2:6" x14ac:dyDescent="0.35">
      <c r="B31" s="3" t="s">
        <v>2</v>
      </c>
      <c r="C31" s="3"/>
    </row>
    <row r="32" spans="2:6" x14ac:dyDescent="0.35">
      <c r="B32" s="3" t="s">
        <v>2</v>
      </c>
      <c r="C32" s="3"/>
    </row>
    <row r="33" spans="2:3" x14ac:dyDescent="0.35">
      <c r="B33" s="3" t="s">
        <v>3</v>
      </c>
      <c r="C33" s="3"/>
    </row>
    <row r="34" spans="2:3" x14ac:dyDescent="0.35">
      <c r="B34" s="3" t="s">
        <v>0</v>
      </c>
      <c r="C34" s="3"/>
    </row>
    <row r="35" spans="2:3" x14ac:dyDescent="0.35">
      <c r="B35" s="3" t="s">
        <v>0</v>
      </c>
      <c r="C35" s="3"/>
    </row>
    <row r="36" spans="2:3" x14ac:dyDescent="0.35">
      <c r="B36" s="3" t="s">
        <v>4</v>
      </c>
      <c r="C36" s="3"/>
    </row>
    <row r="37" spans="2:3" x14ac:dyDescent="0.35">
      <c r="B37" s="3" t="s">
        <v>1</v>
      </c>
      <c r="C37" s="3"/>
    </row>
    <row r="38" spans="2:3" x14ac:dyDescent="0.35">
      <c r="B38" s="3" t="s">
        <v>1</v>
      </c>
      <c r="C38" s="3"/>
    </row>
    <row r="39" spans="2:3" x14ac:dyDescent="0.35">
      <c r="B39" s="3" t="s">
        <v>0</v>
      </c>
      <c r="C39" s="3"/>
    </row>
    <row r="40" spans="2:3" x14ac:dyDescent="0.35">
      <c r="B40" s="3" t="s">
        <v>3</v>
      </c>
      <c r="C40" s="3"/>
    </row>
    <row r="41" spans="2:3" x14ac:dyDescent="0.35">
      <c r="B41" s="3" t="s">
        <v>1</v>
      </c>
      <c r="C41" s="3"/>
    </row>
    <row r="42" spans="2:3" x14ac:dyDescent="0.35">
      <c r="B42" s="3" t="s">
        <v>2</v>
      </c>
      <c r="C42" s="3"/>
    </row>
    <row r="43" spans="2:3" x14ac:dyDescent="0.35">
      <c r="B43" s="3" t="s">
        <v>0</v>
      </c>
      <c r="C43" s="3"/>
    </row>
    <row r="44" spans="2:3" x14ac:dyDescent="0.35">
      <c r="B44" s="3" t="s">
        <v>2</v>
      </c>
      <c r="C44" s="3"/>
    </row>
    <row r="45" spans="2:3" x14ac:dyDescent="0.35">
      <c r="B45" s="3" t="s">
        <v>1</v>
      </c>
      <c r="C45" s="3"/>
    </row>
    <row r="46" spans="2:3" x14ac:dyDescent="0.35">
      <c r="B46" s="3" t="s">
        <v>4</v>
      </c>
      <c r="C46" s="3"/>
    </row>
    <row r="47" spans="2:3" x14ac:dyDescent="0.35">
      <c r="B47" s="3" t="s">
        <v>3</v>
      </c>
      <c r="C47" s="3"/>
    </row>
    <row r="48" spans="2:3" x14ac:dyDescent="0.35">
      <c r="B48" s="3" t="s">
        <v>3</v>
      </c>
      <c r="C48" s="3"/>
    </row>
    <row r="49" spans="2:3" x14ac:dyDescent="0.35">
      <c r="B49" s="3" t="s">
        <v>0</v>
      </c>
      <c r="C49" s="3"/>
    </row>
    <row r="50" spans="2:3" x14ac:dyDescent="0.35">
      <c r="B50" s="3" t="s">
        <v>0</v>
      </c>
      <c r="C50" s="3"/>
    </row>
    <row r="51" spans="2:3" x14ac:dyDescent="0.35">
      <c r="B51" s="3" t="s">
        <v>3</v>
      </c>
      <c r="C51" s="3"/>
    </row>
    <row r="52" spans="2:3" x14ac:dyDescent="0.35">
      <c r="B52" s="3" t="s">
        <v>1</v>
      </c>
      <c r="C52" s="3"/>
    </row>
    <row r="53" spans="2:3" x14ac:dyDescent="0.35">
      <c r="B53" s="3" t="s">
        <v>0</v>
      </c>
      <c r="C53" s="3"/>
    </row>
    <row r="54" spans="2:3" x14ac:dyDescent="0.35">
      <c r="B54" s="3" t="s">
        <v>2</v>
      </c>
      <c r="C54" s="3"/>
    </row>
    <row r="55" spans="2:3" x14ac:dyDescent="0.35">
      <c r="B55" s="3" t="s">
        <v>1</v>
      </c>
      <c r="C55" s="3"/>
    </row>
    <row r="56" spans="2:3" x14ac:dyDescent="0.35">
      <c r="B56" s="3" t="s">
        <v>1</v>
      </c>
      <c r="C56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5"/>
  <sheetViews>
    <sheetView showGridLines="0" topLeftCell="A8" workbookViewId="0">
      <selection activeCell="F16" sqref="F16:F20"/>
    </sheetView>
  </sheetViews>
  <sheetFormatPr defaultRowHeight="15.5" x14ac:dyDescent="0.35"/>
  <cols>
    <col min="1" max="1" width="4.75" style="5" customWidth="1"/>
    <col min="2" max="2" width="9.58203125" bestFit="1" customWidth="1"/>
  </cols>
  <sheetData>
    <row r="1" spans="1:7" x14ac:dyDescent="0.35">
      <c r="A1" s="5" t="s">
        <v>19</v>
      </c>
      <c r="B1" t="s">
        <v>20</v>
      </c>
    </row>
    <row r="2" spans="1:7" x14ac:dyDescent="0.35">
      <c r="B2" t="s">
        <v>21</v>
      </c>
    </row>
    <row r="3" spans="1:7" x14ac:dyDescent="0.35">
      <c r="B3" t="s">
        <v>23</v>
      </c>
    </row>
    <row r="4" spans="1:7" x14ac:dyDescent="0.35">
      <c r="B4" t="s">
        <v>22</v>
      </c>
    </row>
    <row r="6" spans="1:7" x14ac:dyDescent="0.35">
      <c r="B6" s="4" t="s">
        <v>13</v>
      </c>
      <c r="D6" s="4" t="s">
        <v>89</v>
      </c>
    </row>
    <row r="7" spans="1:7" x14ac:dyDescent="0.35">
      <c r="B7" t="s">
        <v>14</v>
      </c>
    </row>
    <row r="8" spans="1:7" x14ac:dyDescent="0.35">
      <c r="B8" t="s">
        <v>15</v>
      </c>
      <c r="D8" t="s">
        <v>24</v>
      </c>
    </row>
    <row r="9" spans="1:7" x14ac:dyDescent="0.35">
      <c r="B9" t="s">
        <v>16</v>
      </c>
      <c r="D9" t="s">
        <v>25</v>
      </c>
    </row>
    <row r="10" spans="1:7" x14ac:dyDescent="0.35">
      <c r="B10" t="s">
        <v>14</v>
      </c>
      <c r="D10" t="s">
        <v>26</v>
      </c>
    </row>
    <row r="11" spans="1:7" x14ac:dyDescent="0.35">
      <c r="B11" t="s">
        <v>14</v>
      </c>
      <c r="D11" t="s">
        <v>93</v>
      </c>
    </row>
    <row r="12" spans="1:7" x14ac:dyDescent="0.35">
      <c r="B12" t="s">
        <v>16</v>
      </c>
      <c r="D12" t="s">
        <v>92</v>
      </c>
    </row>
    <row r="13" spans="1:7" x14ac:dyDescent="0.35">
      <c r="B13" t="s">
        <v>17</v>
      </c>
    </row>
    <row r="14" spans="1:7" x14ac:dyDescent="0.35">
      <c r="B14" t="s">
        <v>15</v>
      </c>
    </row>
    <row r="15" spans="1:7" x14ac:dyDescent="0.35">
      <c r="B15" t="s">
        <v>17</v>
      </c>
      <c r="D15" s="8" t="s">
        <v>104</v>
      </c>
      <c r="E15" s="8" t="s">
        <v>105</v>
      </c>
      <c r="F15" s="8" t="s">
        <v>106</v>
      </c>
      <c r="G15" s="8" t="s">
        <v>107</v>
      </c>
    </row>
    <row r="16" spans="1:7" x14ac:dyDescent="0.35">
      <c r="B16" t="s">
        <v>15</v>
      </c>
      <c r="D16" s="8" t="s">
        <v>16</v>
      </c>
      <c r="E16" s="8">
        <f>COUNTIF($B$7:$B$655,D16)</f>
        <v>187</v>
      </c>
      <c r="F16" s="9">
        <f>E16/649</f>
        <v>0.28813559322033899</v>
      </c>
      <c r="G16" s="10">
        <f>F16</f>
        <v>0.28813559322033899</v>
      </c>
    </row>
    <row r="17" spans="2:7" x14ac:dyDescent="0.35">
      <c r="B17" t="s">
        <v>18</v>
      </c>
      <c r="D17" s="8" t="s">
        <v>15</v>
      </c>
      <c r="E17" s="8">
        <f t="shared" ref="E17:E20" si="0">COUNTIF($B$7:$B$655,D17)</f>
        <v>252</v>
      </c>
      <c r="F17" s="9">
        <f t="shared" ref="F17:F20" si="1">E17/649</f>
        <v>0.38828967642526963</v>
      </c>
      <c r="G17" s="10">
        <f>F17+G16</f>
        <v>0.67642526964560856</v>
      </c>
    </row>
    <row r="18" spans="2:7" x14ac:dyDescent="0.35">
      <c r="B18" t="s">
        <v>14</v>
      </c>
      <c r="D18" s="8" t="s">
        <v>17</v>
      </c>
      <c r="E18" s="8">
        <f t="shared" si="0"/>
        <v>107</v>
      </c>
      <c r="F18" s="9">
        <f t="shared" si="1"/>
        <v>0.16486902927580893</v>
      </c>
      <c r="G18" s="10">
        <f t="shared" ref="G18:G20" si="2">F18+G17</f>
        <v>0.84129429892141749</v>
      </c>
    </row>
    <row r="19" spans="2:7" x14ac:dyDescent="0.35">
      <c r="B19" t="s">
        <v>15</v>
      </c>
      <c r="D19" s="8" t="s">
        <v>14</v>
      </c>
      <c r="E19" s="8">
        <f t="shared" si="0"/>
        <v>62</v>
      </c>
      <c r="F19" s="9">
        <f t="shared" si="1"/>
        <v>9.5531587057010786E-2</v>
      </c>
      <c r="G19" s="10">
        <f t="shared" si="2"/>
        <v>0.93682588597842831</v>
      </c>
    </row>
    <row r="20" spans="2:7" x14ac:dyDescent="0.35">
      <c r="B20" t="s">
        <v>14</v>
      </c>
      <c r="D20" s="8" t="s">
        <v>18</v>
      </c>
      <c r="E20" s="8">
        <f t="shared" si="0"/>
        <v>41</v>
      </c>
      <c r="F20" s="9">
        <f t="shared" si="1"/>
        <v>6.3174114021571651E-2</v>
      </c>
      <c r="G20" s="10">
        <f t="shared" si="2"/>
        <v>1</v>
      </c>
    </row>
    <row r="21" spans="2:7" x14ac:dyDescent="0.35">
      <c r="B21" t="s">
        <v>15</v>
      </c>
      <c r="D21" s="8" t="s">
        <v>98</v>
      </c>
      <c r="E21" s="8">
        <f>SUM(E16:E20)</f>
        <v>649</v>
      </c>
      <c r="F21" s="9"/>
      <c r="G21" s="8"/>
    </row>
    <row r="22" spans="2:7" x14ac:dyDescent="0.35">
      <c r="B22" t="s">
        <v>16</v>
      </c>
    </row>
    <row r="23" spans="2:7" x14ac:dyDescent="0.35">
      <c r="B23" t="s">
        <v>14</v>
      </c>
    </row>
    <row r="24" spans="2:7" x14ac:dyDescent="0.35">
      <c r="B24" t="s">
        <v>16</v>
      </c>
    </row>
    <row r="25" spans="2:7" x14ac:dyDescent="0.35">
      <c r="B25" t="s">
        <v>15</v>
      </c>
    </row>
    <row r="26" spans="2:7" x14ac:dyDescent="0.35">
      <c r="B26" t="s">
        <v>15</v>
      </c>
    </row>
    <row r="27" spans="2:7" x14ac:dyDescent="0.35">
      <c r="B27" t="s">
        <v>14</v>
      </c>
    </row>
    <row r="28" spans="2:7" x14ac:dyDescent="0.35">
      <c r="B28" t="s">
        <v>15</v>
      </c>
    </row>
    <row r="29" spans="2:7" x14ac:dyDescent="0.35">
      <c r="B29" t="s">
        <v>15</v>
      </c>
    </row>
    <row r="30" spans="2:7" x14ac:dyDescent="0.35">
      <c r="B30" t="s">
        <v>16</v>
      </c>
    </row>
    <row r="31" spans="2:7" x14ac:dyDescent="0.35">
      <c r="B31" t="s">
        <v>16</v>
      </c>
    </row>
    <row r="32" spans="2:7" x14ac:dyDescent="0.35">
      <c r="B32" t="s">
        <v>14</v>
      </c>
    </row>
    <row r="33" spans="2:2" x14ac:dyDescent="0.35">
      <c r="B33" t="s">
        <v>15</v>
      </c>
    </row>
    <row r="34" spans="2:2" x14ac:dyDescent="0.35">
      <c r="B34" t="s">
        <v>14</v>
      </c>
    </row>
    <row r="35" spans="2:2" x14ac:dyDescent="0.35">
      <c r="B35" t="s">
        <v>16</v>
      </c>
    </row>
    <row r="36" spans="2:2" x14ac:dyDescent="0.35">
      <c r="B36" t="s">
        <v>15</v>
      </c>
    </row>
    <row r="37" spans="2:2" x14ac:dyDescent="0.35">
      <c r="B37" t="s">
        <v>15</v>
      </c>
    </row>
    <row r="38" spans="2:2" x14ac:dyDescent="0.35">
      <c r="B38" t="s">
        <v>16</v>
      </c>
    </row>
    <row r="39" spans="2:2" x14ac:dyDescent="0.35">
      <c r="B39" t="s">
        <v>16</v>
      </c>
    </row>
    <row r="40" spans="2:2" x14ac:dyDescent="0.35">
      <c r="B40" t="s">
        <v>15</v>
      </c>
    </row>
    <row r="41" spans="2:2" x14ac:dyDescent="0.35">
      <c r="B41" t="s">
        <v>16</v>
      </c>
    </row>
    <row r="42" spans="2:2" x14ac:dyDescent="0.35">
      <c r="B42" t="s">
        <v>18</v>
      </c>
    </row>
    <row r="43" spans="2:2" x14ac:dyDescent="0.35">
      <c r="B43" t="s">
        <v>16</v>
      </c>
    </row>
    <row r="44" spans="2:2" x14ac:dyDescent="0.35">
      <c r="B44" t="s">
        <v>18</v>
      </c>
    </row>
    <row r="45" spans="2:2" x14ac:dyDescent="0.35">
      <c r="B45" t="s">
        <v>16</v>
      </c>
    </row>
    <row r="46" spans="2:2" x14ac:dyDescent="0.35">
      <c r="B46" t="s">
        <v>15</v>
      </c>
    </row>
    <row r="47" spans="2:2" x14ac:dyDescent="0.35">
      <c r="B47" t="s">
        <v>16</v>
      </c>
    </row>
    <row r="48" spans="2:2" x14ac:dyDescent="0.35">
      <c r="B48" t="s">
        <v>18</v>
      </c>
    </row>
    <row r="49" spans="2:2" x14ac:dyDescent="0.35">
      <c r="B49" t="s">
        <v>16</v>
      </c>
    </row>
    <row r="50" spans="2:2" x14ac:dyDescent="0.35">
      <c r="B50" t="s">
        <v>14</v>
      </c>
    </row>
    <row r="51" spans="2:2" x14ac:dyDescent="0.35">
      <c r="B51" t="s">
        <v>16</v>
      </c>
    </row>
    <row r="52" spans="2:2" x14ac:dyDescent="0.35">
      <c r="B52" t="s">
        <v>17</v>
      </c>
    </row>
    <row r="53" spans="2:2" x14ac:dyDescent="0.35">
      <c r="B53" t="s">
        <v>15</v>
      </c>
    </row>
    <row r="54" spans="2:2" x14ac:dyDescent="0.35">
      <c r="B54" t="s">
        <v>15</v>
      </c>
    </row>
    <row r="55" spans="2:2" x14ac:dyDescent="0.35">
      <c r="B55" t="s">
        <v>14</v>
      </c>
    </row>
    <row r="56" spans="2:2" x14ac:dyDescent="0.35">
      <c r="B56" t="s">
        <v>15</v>
      </c>
    </row>
    <row r="57" spans="2:2" x14ac:dyDescent="0.35">
      <c r="B57" t="s">
        <v>15</v>
      </c>
    </row>
    <row r="58" spans="2:2" x14ac:dyDescent="0.35">
      <c r="B58" t="s">
        <v>14</v>
      </c>
    </row>
    <row r="59" spans="2:2" x14ac:dyDescent="0.35">
      <c r="B59" t="s">
        <v>16</v>
      </c>
    </row>
    <row r="60" spans="2:2" x14ac:dyDescent="0.35">
      <c r="B60" t="s">
        <v>15</v>
      </c>
    </row>
    <row r="61" spans="2:2" x14ac:dyDescent="0.35">
      <c r="B61" t="s">
        <v>14</v>
      </c>
    </row>
    <row r="62" spans="2:2" x14ac:dyDescent="0.35">
      <c r="B62" t="s">
        <v>16</v>
      </c>
    </row>
    <row r="63" spans="2:2" x14ac:dyDescent="0.35">
      <c r="B63" t="s">
        <v>15</v>
      </c>
    </row>
    <row r="64" spans="2:2" x14ac:dyDescent="0.35">
      <c r="B64" t="s">
        <v>15</v>
      </c>
    </row>
    <row r="65" spans="2:2" x14ac:dyDescent="0.35">
      <c r="B65" t="s">
        <v>15</v>
      </c>
    </row>
    <row r="66" spans="2:2" x14ac:dyDescent="0.35">
      <c r="B66" t="s">
        <v>16</v>
      </c>
    </row>
    <row r="67" spans="2:2" x14ac:dyDescent="0.35">
      <c r="B67" t="s">
        <v>15</v>
      </c>
    </row>
    <row r="68" spans="2:2" x14ac:dyDescent="0.35">
      <c r="B68" t="s">
        <v>15</v>
      </c>
    </row>
    <row r="69" spans="2:2" x14ac:dyDescent="0.35">
      <c r="B69" t="s">
        <v>15</v>
      </c>
    </row>
    <row r="70" spans="2:2" x14ac:dyDescent="0.35">
      <c r="B70" t="s">
        <v>16</v>
      </c>
    </row>
    <row r="71" spans="2:2" x14ac:dyDescent="0.35">
      <c r="B71" t="s">
        <v>15</v>
      </c>
    </row>
    <row r="72" spans="2:2" x14ac:dyDescent="0.35">
      <c r="B72" t="s">
        <v>16</v>
      </c>
    </row>
    <row r="73" spans="2:2" x14ac:dyDescent="0.35">
      <c r="B73" t="s">
        <v>16</v>
      </c>
    </row>
    <row r="74" spans="2:2" x14ac:dyDescent="0.35">
      <c r="B74" t="s">
        <v>15</v>
      </c>
    </row>
    <row r="75" spans="2:2" x14ac:dyDescent="0.35">
      <c r="B75" t="s">
        <v>15</v>
      </c>
    </row>
    <row r="76" spans="2:2" x14ac:dyDescent="0.35">
      <c r="B76" t="s">
        <v>16</v>
      </c>
    </row>
    <row r="77" spans="2:2" x14ac:dyDescent="0.35">
      <c r="B77" t="s">
        <v>16</v>
      </c>
    </row>
    <row r="78" spans="2:2" x14ac:dyDescent="0.35">
      <c r="B78" t="s">
        <v>15</v>
      </c>
    </row>
    <row r="79" spans="2:2" x14ac:dyDescent="0.35">
      <c r="B79" t="s">
        <v>17</v>
      </c>
    </row>
    <row r="80" spans="2:2" x14ac:dyDescent="0.35">
      <c r="B80" t="s">
        <v>15</v>
      </c>
    </row>
    <row r="81" spans="2:2" x14ac:dyDescent="0.35">
      <c r="B81" t="s">
        <v>17</v>
      </c>
    </row>
    <row r="82" spans="2:2" x14ac:dyDescent="0.35">
      <c r="B82" t="s">
        <v>17</v>
      </c>
    </row>
    <row r="83" spans="2:2" x14ac:dyDescent="0.35">
      <c r="B83" t="s">
        <v>15</v>
      </c>
    </row>
    <row r="84" spans="2:2" x14ac:dyDescent="0.35">
      <c r="B84" t="s">
        <v>18</v>
      </c>
    </row>
    <row r="85" spans="2:2" x14ac:dyDescent="0.35">
      <c r="B85" t="s">
        <v>17</v>
      </c>
    </row>
    <row r="86" spans="2:2" x14ac:dyDescent="0.35">
      <c r="B86" t="s">
        <v>15</v>
      </c>
    </row>
    <row r="87" spans="2:2" x14ac:dyDescent="0.35">
      <c r="B87" t="s">
        <v>15</v>
      </c>
    </row>
    <row r="88" spans="2:2" x14ac:dyDescent="0.35">
      <c r="B88" t="s">
        <v>15</v>
      </c>
    </row>
    <row r="89" spans="2:2" x14ac:dyDescent="0.35">
      <c r="B89" t="s">
        <v>15</v>
      </c>
    </row>
    <row r="90" spans="2:2" x14ac:dyDescent="0.35">
      <c r="B90" t="s">
        <v>15</v>
      </c>
    </row>
    <row r="91" spans="2:2" x14ac:dyDescent="0.35">
      <c r="B91" t="s">
        <v>15</v>
      </c>
    </row>
    <row r="92" spans="2:2" x14ac:dyDescent="0.35">
      <c r="B92" t="s">
        <v>15</v>
      </c>
    </row>
    <row r="93" spans="2:2" x14ac:dyDescent="0.35">
      <c r="B93" t="s">
        <v>18</v>
      </c>
    </row>
    <row r="94" spans="2:2" x14ac:dyDescent="0.35">
      <c r="B94" t="s">
        <v>17</v>
      </c>
    </row>
    <row r="95" spans="2:2" x14ac:dyDescent="0.35">
      <c r="B95" t="s">
        <v>16</v>
      </c>
    </row>
    <row r="96" spans="2:2" x14ac:dyDescent="0.35">
      <c r="B96" t="s">
        <v>18</v>
      </c>
    </row>
    <row r="97" spans="2:2" x14ac:dyDescent="0.35">
      <c r="B97" t="s">
        <v>15</v>
      </c>
    </row>
    <row r="98" spans="2:2" x14ac:dyDescent="0.35">
      <c r="B98" t="s">
        <v>15</v>
      </c>
    </row>
    <row r="99" spans="2:2" x14ac:dyDescent="0.35">
      <c r="B99" t="s">
        <v>15</v>
      </c>
    </row>
    <row r="100" spans="2:2" x14ac:dyDescent="0.35">
      <c r="B100" t="s">
        <v>16</v>
      </c>
    </row>
    <row r="101" spans="2:2" x14ac:dyDescent="0.35">
      <c r="B101" t="s">
        <v>17</v>
      </c>
    </row>
    <row r="102" spans="2:2" x14ac:dyDescent="0.35">
      <c r="B102" t="s">
        <v>17</v>
      </c>
    </row>
    <row r="103" spans="2:2" x14ac:dyDescent="0.35">
      <c r="B103" t="s">
        <v>16</v>
      </c>
    </row>
    <row r="104" spans="2:2" x14ac:dyDescent="0.35">
      <c r="B104" t="s">
        <v>15</v>
      </c>
    </row>
    <row r="105" spans="2:2" x14ac:dyDescent="0.35">
      <c r="B105" t="s">
        <v>15</v>
      </c>
    </row>
    <row r="106" spans="2:2" x14ac:dyDescent="0.35">
      <c r="B106" t="s">
        <v>18</v>
      </c>
    </row>
    <row r="107" spans="2:2" x14ac:dyDescent="0.35">
      <c r="B107" t="s">
        <v>15</v>
      </c>
    </row>
    <row r="108" spans="2:2" x14ac:dyDescent="0.35">
      <c r="B108" t="s">
        <v>17</v>
      </c>
    </row>
    <row r="109" spans="2:2" x14ac:dyDescent="0.35">
      <c r="B109" t="s">
        <v>17</v>
      </c>
    </row>
    <row r="110" spans="2:2" x14ac:dyDescent="0.35">
      <c r="B110" t="s">
        <v>15</v>
      </c>
    </row>
    <row r="111" spans="2:2" x14ac:dyDescent="0.35">
      <c r="B111" t="s">
        <v>15</v>
      </c>
    </row>
    <row r="112" spans="2:2" x14ac:dyDescent="0.35">
      <c r="B112" t="s">
        <v>17</v>
      </c>
    </row>
    <row r="113" spans="2:2" x14ac:dyDescent="0.35">
      <c r="B113" t="s">
        <v>15</v>
      </c>
    </row>
    <row r="114" spans="2:2" x14ac:dyDescent="0.35">
      <c r="B114" t="s">
        <v>15</v>
      </c>
    </row>
    <row r="115" spans="2:2" x14ac:dyDescent="0.35">
      <c r="B115" t="s">
        <v>16</v>
      </c>
    </row>
    <row r="116" spans="2:2" x14ac:dyDescent="0.35">
      <c r="B116" t="s">
        <v>17</v>
      </c>
    </row>
    <row r="117" spans="2:2" x14ac:dyDescent="0.35">
      <c r="B117" t="s">
        <v>17</v>
      </c>
    </row>
    <row r="118" spans="2:2" x14ac:dyDescent="0.35">
      <c r="B118" t="s">
        <v>14</v>
      </c>
    </row>
    <row r="119" spans="2:2" x14ac:dyDescent="0.35">
      <c r="B119" t="s">
        <v>15</v>
      </c>
    </row>
    <row r="120" spans="2:2" x14ac:dyDescent="0.35">
      <c r="B120" t="s">
        <v>15</v>
      </c>
    </row>
    <row r="121" spans="2:2" x14ac:dyDescent="0.35">
      <c r="B121" t="s">
        <v>15</v>
      </c>
    </row>
    <row r="122" spans="2:2" x14ac:dyDescent="0.35">
      <c r="B122" t="s">
        <v>16</v>
      </c>
    </row>
    <row r="123" spans="2:2" x14ac:dyDescent="0.35">
      <c r="B123" t="s">
        <v>18</v>
      </c>
    </row>
    <row r="124" spans="2:2" x14ac:dyDescent="0.35">
      <c r="B124" t="s">
        <v>15</v>
      </c>
    </row>
    <row r="125" spans="2:2" x14ac:dyDescent="0.35">
      <c r="B125" t="s">
        <v>15</v>
      </c>
    </row>
    <row r="126" spans="2:2" x14ac:dyDescent="0.35">
      <c r="B126" t="s">
        <v>15</v>
      </c>
    </row>
    <row r="127" spans="2:2" x14ac:dyDescent="0.35">
      <c r="B127" t="s">
        <v>15</v>
      </c>
    </row>
    <row r="128" spans="2:2" x14ac:dyDescent="0.35">
      <c r="B128" t="s">
        <v>15</v>
      </c>
    </row>
    <row r="129" spans="2:2" x14ac:dyDescent="0.35">
      <c r="B129" t="s">
        <v>17</v>
      </c>
    </row>
    <row r="130" spans="2:2" x14ac:dyDescent="0.35">
      <c r="B130" t="s">
        <v>15</v>
      </c>
    </row>
    <row r="131" spans="2:2" x14ac:dyDescent="0.35">
      <c r="B131" t="s">
        <v>18</v>
      </c>
    </row>
    <row r="132" spans="2:2" x14ac:dyDescent="0.35">
      <c r="B132" t="s">
        <v>17</v>
      </c>
    </row>
    <row r="133" spans="2:2" x14ac:dyDescent="0.35">
      <c r="B133" t="s">
        <v>14</v>
      </c>
    </row>
    <row r="134" spans="2:2" x14ac:dyDescent="0.35">
      <c r="B134" t="s">
        <v>17</v>
      </c>
    </row>
    <row r="135" spans="2:2" x14ac:dyDescent="0.35">
      <c r="B135" t="s">
        <v>15</v>
      </c>
    </row>
    <row r="136" spans="2:2" x14ac:dyDescent="0.35">
      <c r="B136" t="s">
        <v>16</v>
      </c>
    </row>
    <row r="137" spans="2:2" x14ac:dyDescent="0.35">
      <c r="B137" t="s">
        <v>15</v>
      </c>
    </row>
    <row r="138" spans="2:2" x14ac:dyDescent="0.35">
      <c r="B138" t="s">
        <v>16</v>
      </c>
    </row>
    <row r="139" spans="2:2" x14ac:dyDescent="0.35">
      <c r="B139" t="s">
        <v>18</v>
      </c>
    </row>
    <row r="140" spans="2:2" x14ac:dyDescent="0.35">
      <c r="B140" t="s">
        <v>15</v>
      </c>
    </row>
    <row r="141" spans="2:2" x14ac:dyDescent="0.35">
      <c r="B141" t="s">
        <v>15</v>
      </c>
    </row>
    <row r="142" spans="2:2" x14ac:dyDescent="0.35">
      <c r="B142" t="s">
        <v>16</v>
      </c>
    </row>
    <row r="143" spans="2:2" x14ac:dyDescent="0.35">
      <c r="B143" t="s">
        <v>17</v>
      </c>
    </row>
    <row r="144" spans="2:2" x14ac:dyDescent="0.35">
      <c r="B144" t="s">
        <v>15</v>
      </c>
    </row>
    <row r="145" spans="2:2" x14ac:dyDescent="0.35">
      <c r="B145" t="s">
        <v>14</v>
      </c>
    </row>
    <row r="146" spans="2:2" x14ac:dyDescent="0.35">
      <c r="B146" t="s">
        <v>15</v>
      </c>
    </row>
    <row r="147" spans="2:2" x14ac:dyDescent="0.35">
      <c r="B147" t="s">
        <v>15</v>
      </c>
    </row>
    <row r="148" spans="2:2" x14ac:dyDescent="0.35">
      <c r="B148" t="s">
        <v>15</v>
      </c>
    </row>
    <row r="149" spans="2:2" x14ac:dyDescent="0.35">
      <c r="B149" t="s">
        <v>15</v>
      </c>
    </row>
    <row r="150" spans="2:2" x14ac:dyDescent="0.35">
      <c r="B150" t="s">
        <v>15</v>
      </c>
    </row>
    <row r="151" spans="2:2" x14ac:dyDescent="0.35">
      <c r="B151" t="s">
        <v>16</v>
      </c>
    </row>
    <row r="152" spans="2:2" x14ac:dyDescent="0.35">
      <c r="B152" t="s">
        <v>15</v>
      </c>
    </row>
    <row r="153" spans="2:2" x14ac:dyDescent="0.35">
      <c r="B153" t="s">
        <v>16</v>
      </c>
    </row>
    <row r="154" spans="2:2" x14ac:dyDescent="0.35">
      <c r="B154" t="s">
        <v>14</v>
      </c>
    </row>
    <row r="155" spans="2:2" x14ac:dyDescent="0.35">
      <c r="B155" t="s">
        <v>18</v>
      </c>
    </row>
    <row r="156" spans="2:2" x14ac:dyDescent="0.35">
      <c r="B156" t="s">
        <v>18</v>
      </c>
    </row>
    <row r="157" spans="2:2" x14ac:dyDescent="0.35">
      <c r="B157" t="s">
        <v>15</v>
      </c>
    </row>
    <row r="158" spans="2:2" x14ac:dyDescent="0.35">
      <c r="B158" t="s">
        <v>16</v>
      </c>
    </row>
    <row r="159" spans="2:2" x14ac:dyDescent="0.35">
      <c r="B159" t="s">
        <v>16</v>
      </c>
    </row>
    <row r="160" spans="2:2" x14ac:dyDescent="0.35">
      <c r="B160" t="s">
        <v>15</v>
      </c>
    </row>
    <row r="161" spans="2:2" x14ac:dyDescent="0.35">
      <c r="B161" t="s">
        <v>15</v>
      </c>
    </row>
    <row r="162" spans="2:2" x14ac:dyDescent="0.35">
      <c r="B162" t="s">
        <v>14</v>
      </c>
    </row>
    <row r="163" spans="2:2" x14ac:dyDescent="0.35">
      <c r="B163" t="s">
        <v>16</v>
      </c>
    </row>
    <row r="164" spans="2:2" x14ac:dyDescent="0.35">
      <c r="B164" t="s">
        <v>17</v>
      </c>
    </row>
    <row r="165" spans="2:2" x14ac:dyDescent="0.35">
      <c r="B165" t="s">
        <v>15</v>
      </c>
    </row>
    <row r="166" spans="2:2" x14ac:dyDescent="0.35">
      <c r="B166" t="s">
        <v>15</v>
      </c>
    </row>
    <row r="167" spans="2:2" x14ac:dyDescent="0.35">
      <c r="B167" t="s">
        <v>16</v>
      </c>
    </row>
    <row r="168" spans="2:2" x14ac:dyDescent="0.35">
      <c r="B168" t="s">
        <v>15</v>
      </c>
    </row>
    <row r="169" spans="2:2" x14ac:dyDescent="0.35">
      <c r="B169" t="s">
        <v>17</v>
      </c>
    </row>
    <row r="170" spans="2:2" x14ac:dyDescent="0.35">
      <c r="B170" t="s">
        <v>18</v>
      </c>
    </row>
    <row r="171" spans="2:2" x14ac:dyDescent="0.35">
      <c r="B171" t="s">
        <v>15</v>
      </c>
    </row>
    <row r="172" spans="2:2" x14ac:dyDescent="0.35">
      <c r="B172" t="s">
        <v>15</v>
      </c>
    </row>
    <row r="173" spans="2:2" x14ac:dyDescent="0.35">
      <c r="B173" t="s">
        <v>17</v>
      </c>
    </row>
    <row r="174" spans="2:2" x14ac:dyDescent="0.35">
      <c r="B174" t="s">
        <v>15</v>
      </c>
    </row>
    <row r="175" spans="2:2" x14ac:dyDescent="0.35">
      <c r="B175" t="s">
        <v>16</v>
      </c>
    </row>
    <row r="176" spans="2:2" x14ac:dyDescent="0.35">
      <c r="B176" t="s">
        <v>17</v>
      </c>
    </row>
    <row r="177" spans="2:2" x14ac:dyDescent="0.35">
      <c r="B177" t="s">
        <v>16</v>
      </c>
    </row>
    <row r="178" spans="2:2" x14ac:dyDescent="0.35">
      <c r="B178" t="s">
        <v>15</v>
      </c>
    </row>
    <row r="179" spans="2:2" x14ac:dyDescent="0.35">
      <c r="B179" t="s">
        <v>15</v>
      </c>
    </row>
    <row r="180" spans="2:2" x14ac:dyDescent="0.35">
      <c r="B180" t="s">
        <v>16</v>
      </c>
    </row>
    <row r="181" spans="2:2" x14ac:dyDescent="0.35">
      <c r="B181" t="s">
        <v>16</v>
      </c>
    </row>
    <row r="182" spans="2:2" x14ac:dyDescent="0.35">
      <c r="B182" t="s">
        <v>17</v>
      </c>
    </row>
    <row r="183" spans="2:2" x14ac:dyDescent="0.35">
      <c r="B183" t="s">
        <v>17</v>
      </c>
    </row>
    <row r="184" spans="2:2" x14ac:dyDescent="0.35">
      <c r="B184" t="s">
        <v>15</v>
      </c>
    </row>
    <row r="185" spans="2:2" x14ac:dyDescent="0.35">
      <c r="B185" t="s">
        <v>17</v>
      </c>
    </row>
    <row r="186" spans="2:2" x14ac:dyDescent="0.35">
      <c r="B186" t="s">
        <v>15</v>
      </c>
    </row>
    <row r="187" spans="2:2" x14ac:dyDescent="0.35">
      <c r="B187" t="s">
        <v>16</v>
      </c>
    </row>
    <row r="188" spans="2:2" x14ac:dyDescent="0.35">
      <c r="B188" t="s">
        <v>15</v>
      </c>
    </row>
    <row r="189" spans="2:2" x14ac:dyDescent="0.35">
      <c r="B189" t="s">
        <v>17</v>
      </c>
    </row>
    <row r="190" spans="2:2" x14ac:dyDescent="0.35">
      <c r="B190" t="s">
        <v>15</v>
      </c>
    </row>
    <row r="191" spans="2:2" x14ac:dyDescent="0.35">
      <c r="B191" t="s">
        <v>15</v>
      </c>
    </row>
    <row r="192" spans="2:2" x14ac:dyDescent="0.35">
      <c r="B192" t="s">
        <v>15</v>
      </c>
    </row>
    <row r="193" spans="2:2" x14ac:dyDescent="0.35">
      <c r="B193" t="s">
        <v>15</v>
      </c>
    </row>
    <row r="194" spans="2:2" x14ac:dyDescent="0.35">
      <c r="B194" t="s">
        <v>17</v>
      </c>
    </row>
    <row r="195" spans="2:2" x14ac:dyDescent="0.35">
      <c r="B195" t="s">
        <v>16</v>
      </c>
    </row>
    <row r="196" spans="2:2" x14ac:dyDescent="0.35">
      <c r="B196" t="s">
        <v>15</v>
      </c>
    </row>
    <row r="197" spans="2:2" x14ac:dyDescent="0.35">
      <c r="B197" t="s">
        <v>15</v>
      </c>
    </row>
    <row r="198" spans="2:2" x14ac:dyDescent="0.35">
      <c r="B198" t="s">
        <v>16</v>
      </c>
    </row>
    <row r="199" spans="2:2" x14ac:dyDescent="0.35">
      <c r="B199" t="s">
        <v>17</v>
      </c>
    </row>
    <row r="200" spans="2:2" x14ac:dyDescent="0.35">
      <c r="B200" t="s">
        <v>16</v>
      </c>
    </row>
    <row r="201" spans="2:2" x14ac:dyDescent="0.35">
      <c r="B201" t="s">
        <v>17</v>
      </c>
    </row>
    <row r="202" spans="2:2" x14ac:dyDescent="0.35">
      <c r="B202" t="s">
        <v>16</v>
      </c>
    </row>
    <row r="203" spans="2:2" x14ac:dyDescent="0.35">
      <c r="B203" t="s">
        <v>18</v>
      </c>
    </row>
    <row r="204" spans="2:2" x14ac:dyDescent="0.35">
      <c r="B204" t="s">
        <v>15</v>
      </c>
    </row>
    <row r="205" spans="2:2" x14ac:dyDescent="0.35">
      <c r="B205" t="s">
        <v>15</v>
      </c>
    </row>
    <row r="206" spans="2:2" x14ac:dyDescent="0.35">
      <c r="B206" t="s">
        <v>15</v>
      </c>
    </row>
    <row r="207" spans="2:2" x14ac:dyDescent="0.35">
      <c r="B207" t="s">
        <v>18</v>
      </c>
    </row>
    <row r="208" spans="2:2" x14ac:dyDescent="0.35">
      <c r="B208" t="s">
        <v>14</v>
      </c>
    </row>
    <row r="209" spans="2:2" x14ac:dyDescent="0.35">
      <c r="B209" t="s">
        <v>14</v>
      </c>
    </row>
    <row r="210" spans="2:2" x14ac:dyDescent="0.35">
      <c r="B210" t="s">
        <v>17</v>
      </c>
    </row>
    <row r="211" spans="2:2" x14ac:dyDescent="0.35">
      <c r="B211" t="s">
        <v>14</v>
      </c>
    </row>
    <row r="212" spans="2:2" x14ac:dyDescent="0.35">
      <c r="B212" t="s">
        <v>16</v>
      </c>
    </row>
    <row r="213" spans="2:2" x14ac:dyDescent="0.35">
      <c r="B213" t="s">
        <v>14</v>
      </c>
    </row>
    <row r="214" spans="2:2" x14ac:dyDescent="0.35">
      <c r="B214" t="s">
        <v>14</v>
      </c>
    </row>
    <row r="215" spans="2:2" x14ac:dyDescent="0.35">
      <c r="B215" t="s">
        <v>16</v>
      </c>
    </row>
    <row r="216" spans="2:2" x14ac:dyDescent="0.35">
      <c r="B216" t="s">
        <v>15</v>
      </c>
    </row>
    <row r="217" spans="2:2" x14ac:dyDescent="0.35">
      <c r="B217" t="s">
        <v>16</v>
      </c>
    </row>
    <row r="218" spans="2:2" x14ac:dyDescent="0.35">
      <c r="B218" t="s">
        <v>17</v>
      </c>
    </row>
    <row r="219" spans="2:2" x14ac:dyDescent="0.35">
      <c r="B219" t="s">
        <v>16</v>
      </c>
    </row>
    <row r="220" spans="2:2" x14ac:dyDescent="0.35">
      <c r="B220" t="s">
        <v>17</v>
      </c>
    </row>
    <row r="221" spans="2:2" x14ac:dyDescent="0.35">
      <c r="B221" t="s">
        <v>18</v>
      </c>
    </row>
    <row r="222" spans="2:2" x14ac:dyDescent="0.35">
      <c r="B222" t="s">
        <v>16</v>
      </c>
    </row>
    <row r="223" spans="2:2" x14ac:dyDescent="0.35">
      <c r="B223" t="s">
        <v>16</v>
      </c>
    </row>
    <row r="224" spans="2:2" x14ac:dyDescent="0.35">
      <c r="B224" t="s">
        <v>15</v>
      </c>
    </row>
    <row r="225" spans="2:2" x14ac:dyDescent="0.35">
      <c r="B225" t="s">
        <v>15</v>
      </c>
    </row>
    <row r="226" spans="2:2" x14ac:dyDescent="0.35">
      <c r="B226" t="s">
        <v>15</v>
      </c>
    </row>
    <row r="227" spans="2:2" x14ac:dyDescent="0.35">
      <c r="B227" t="s">
        <v>16</v>
      </c>
    </row>
    <row r="228" spans="2:2" x14ac:dyDescent="0.35">
      <c r="B228" t="s">
        <v>16</v>
      </c>
    </row>
    <row r="229" spans="2:2" x14ac:dyDescent="0.35">
      <c r="B229" t="s">
        <v>15</v>
      </c>
    </row>
    <row r="230" spans="2:2" x14ac:dyDescent="0.35">
      <c r="B230" t="s">
        <v>14</v>
      </c>
    </row>
    <row r="231" spans="2:2" x14ac:dyDescent="0.35">
      <c r="B231" t="s">
        <v>16</v>
      </c>
    </row>
    <row r="232" spans="2:2" x14ac:dyDescent="0.35">
      <c r="B232" t="s">
        <v>18</v>
      </c>
    </row>
    <row r="233" spans="2:2" x14ac:dyDescent="0.35">
      <c r="B233" t="s">
        <v>16</v>
      </c>
    </row>
    <row r="234" spans="2:2" x14ac:dyDescent="0.35">
      <c r="B234" t="s">
        <v>16</v>
      </c>
    </row>
    <row r="235" spans="2:2" x14ac:dyDescent="0.35">
      <c r="B235" t="s">
        <v>15</v>
      </c>
    </row>
    <row r="236" spans="2:2" x14ac:dyDescent="0.35">
      <c r="B236" t="s">
        <v>15</v>
      </c>
    </row>
    <row r="237" spans="2:2" x14ac:dyDescent="0.35">
      <c r="B237" t="s">
        <v>16</v>
      </c>
    </row>
    <row r="238" spans="2:2" x14ac:dyDescent="0.35">
      <c r="B238" t="s">
        <v>15</v>
      </c>
    </row>
    <row r="239" spans="2:2" x14ac:dyDescent="0.35">
      <c r="B239" t="s">
        <v>16</v>
      </c>
    </row>
    <row r="240" spans="2:2" x14ac:dyDescent="0.35">
      <c r="B240" t="s">
        <v>15</v>
      </c>
    </row>
    <row r="241" spans="2:2" x14ac:dyDescent="0.35">
      <c r="B241" t="s">
        <v>15</v>
      </c>
    </row>
    <row r="242" spans="2:2" x14ac:dyDescent="0.35">
      <c r="B242" t="s">
        <v>15</v>
      </c>
    </row>
    <row r="243" spans="2:2" x14ac:dyDescent="0.35">
      <c r="B243" t="s">
        <v>17</v>
      </c>
    </row>
    <row r="244" spans="2:2" x14ac:dyDescent="0.35">
      <c r="B244" t="s">
        <v>15</v>
      </c>
    </row>
    <row r="245" spans="2:2" x14ac:dyDescent="0.35">
      <c r="B245" t="s">
        <v>16</v>
      </c>
    </row>
    <row r="246" spans="2:2" x14ac:dyDescent="0.35">
      <c r="B246" t="s">
        <v>15</v>
      </c>
    </row>
    <row r="247" spans="2:2" x14ac:dyDescent="0.35">
      <c r="B247" t="s">
        <v>16</v>
      </c>
    </row>
    <row r="248" spans="2:2" x14ac:dyDescent="0.35">
      <c r="B248" t="s">
        <v>15</v>
      </c>
    </row>
    <row r="249" spans="2:2" x14ac:dyDescent="0.35">
      <c r="B249" t="s">
        <v>17</v>
      </c>
    </row>
    <row r="250" spans="2:2" x14ac:dyDescent="0.35">
      <c r="B250" t="s">
        <v>15</v>
      </c>
    </row>
    <row r="251" spans="2:2" x14ac:dyDescent="0.35">
      <c r="B251" t="s">
        <v>14</v>
      </c>
    </row>
    <row r="252" spans="2:2" x14ac:dyDescent="0.35">
      <c r="B252" t="s">
        <v>14</v>
      </c>
    </row>
    <row r="253" spans="2:2" x14ac:dyDescent="0.35">
      <c r="B253" t="s">
        <v>16</v>
      </c>
    </row>
    <row r="254" spans="2:2" x14ac:dyDescent="0.35">
      <c r="B254" t="s">
        <v>16</v>
      </c>
    </row>
    <row r="255" spans="2:2" x14ac:dyDescent="0.35">
      <c r="B255" t="s">
        <v>14</v>
      </c>
    </row>
    <row r="256" spans="2:2" x14ac:dyDescent="0.35">
      <c r="B256" t="s">
        <v>15</v>
      </c>
    </row>
    <row r="257" spans="2:2" x14ac:dyDescent="0.35">
      <c r="B257" t="s">
        <v>15</v>
      </c>
    </row>
    <row r="258" spans="2:2" x14ac:dyDescent="0.35">
      <c r="B258" t="s">
        <v>16</v>
      </c>
    </row>
    <row r="259" spans="2:2" x14ac:dyDescent="0.35">
      <c r="B259" t="s">
        <v>15</v>
      </c>
    </row>
    <row r="260" spans="2:2" x14ac:dyDescent="0.35">
      <c r="B260" t="s">
        <v>16</v>
      </c>
    </row>
    <row r="261" spans="2:2" x14ac:dyDescent="0.35">
      <c r="B261" t="s">
        <v>16</v>
      </c>
    </row>
    <row r="262" spans="2:2" x14ac:dyDescent="0.35">
      <c r="B262" t="s">
        <v>16</v>
      </c>
    </row>
    <row r="263" spans="2:2" x14ac:dyDescent="0.35">
      <c r="B263" t="s">
        <v>17</v>
      </c>
    </row>
    <row r="264" spans="2:2" x14ac:dyDescent="0.35">
      <c r="B264" t="s">
        <v>16</v>
      </c>
    </row>
    <row r="265" spans="2:2" x14ac:dyDescent="0.35">
      <c r="B265" t="s">
        <v>15</v>
      </c>
    </row>
    <row r="266" spans="2:2" x14ac:dyDescent="0.35">
      <c r="B266" t="s">
        <v>15</v>
      </c>
    </row>
    <row r="267" spans="2:2" x14ac:dyDescent="0.35">
      <c r="B267" t="s">
        <v>16</v>
      </c>
    </row>
    <row r="268" spans="2:2" x14ac:dyDescent="0.35">
      <c r="B268" t="s">
        <v>15</v>
      </c>
    </row>
    <row r="269" spans="2:2" x14ac:dyDescent="0.35">
      <c r="B269" t="s">
        <v>17</v>
      </c>
    </row>
    <row r="270" spans="2:2" x14ac:dyDescent="0.35">
      <c r="B270" t="s">
        <v>17</v>
      </c>
    </row>
    <row r="271" spans="2:2" x14ac:dyDescent="0.35">
      <c r="B271" t="s">
        <v>17</v>
      </c>
    </row>
    <row r="272" spans="2:2" x14ac:dyDescent="0.35">
      <c r="B272" t="s">
        <v>18</v>
      </c>
    </row>
    <row r="273" spans="2:2" x14ac:dyDescent="0.35">
      <c r="B273" t="s">
        <v>16</v>
      </c>
    </row>
    <row r="274" spans="2:2" x14ac:dyDescent="0.35">
      <c r="B274" t="s">
        <v>17</v>
      </c>
    </row>
    <row r="275" spans="2:2" x14ac:dyDescent="0.35">
      <c r="B275" t="s">
        <v>18</v>
      </c>
    </row>
    <row r="276" spans="2:2" x14ac:dyDescent="0.35">
      <c r="B276" t="s">
        <v>17</v>
      </c>
    </row>
    <row r="277" spans="2:2" x14ac:dyDescent="0.35">
      <c r="B277" t="s">
        <v>17</v>
      </c>
    </row>
    <row r="278" spans="2:2" x14ac:dyDescent="0.35">
      <c r="B278" t="s">
        <v>17</v>
      </c>
    </row>
    <row r="279" spans="2:2" x14ac:dyDescent="0.35">
      <c r="B279" t="s">
        <v>16</v>
      </c>
    </row>
    <row r="280" spans="2:2" x14ac:dyDescent="0.35">
      <c r="B280" t="s">
        <v>16</v>
      </c>
    </row>
    <row r="281" spans="2:2" x14ac:dyDescent="0.35">
      <c r="B281" t="s">
        <v>17</v>
      </c>
    </row>
    <row r="282" spans="2:2" x14ac:dyDescent="0.35">
      <c r="B282" t="s">
        <v>15</v>
      </c>
    </row>
    <row r="283" spans="2:2" x14ac:dyDescent="0.35">
      <c r="B283" t="s">
        <v>16</v>
      </c>
    </row>
    <row r="284" spans="2:2" x14ac:dyDescent="0.35">
      <c r="B284" t="s">
        <v>16</v>
      </c>
    </row>
    <row r="285" spans="2:2" x14ac:dyDescent="0.35">
      <c r="B285" t="s">
        <v>18</v>
      </c>
    </row>
    <row r="286" spans="2:2" x14ac:dyDescent="0.35">
      <c r="B286" t="s">
        <v>17</v>
      </c>
    </row>
    <row r="287" spans="2:2" x14ac:dyDescent="0.35">
      <c r="B287" t="s">
        <v>14</v>
      </c>
    </row>
    <row r="288" spans="2:2" x14ac:dyDescent="0.35">
      <c r="B288" t="s">
        <v>16</v>
      </c>
    </row>
    <row r="289" spans="2:2" x14ac:dyDescent="0.35">
      <c r="B289" t="s">
        <v>15</v>
      </c>
    </row>
    <row r="290" spans="2:2" x14ac:dyDescent="0.35">
      <c r="B290" t="s">
        <v>16</v>
      </c>
    </row>
    <row r="291" spans="2:2" x14ac:dyDescent="0.35">
      <c r="B291" t="s">
        <v>16</v>
      </c>
    </row>
    <row r="292" spans="2:2" x14ac:dyDescent="0.35">
      <c r="B292" t="s">
        <v>15</v>
      </c>
    </row>
    <row r="293" spans="2:2" x14ac:dyDescent="0.35">
      <c r="B293" t="s">
        <v>16</v>
      </c>
    </row>
    <row r="294" spans="2:2" x14ac:dyDescent="0.35">
      <c r="B294" t="s">
        <v>17</v>
      </c>
    </row>
    <row r="295" spans="2:2" x14ac:dyDescent="0.35">
      <c r="B295" t="s">
        <v>17</v>
      </c>
    </row>
    <row r="296" spans="2:2" x14ac:dyDescent="0.35">
      <c r="B296" t="s">
        <v>16</v>
      </c>
    </row>
    <row r="297" spans="2:2" x14ac:dyDescent="0.35">
      <c r="B297" t="s">
        <v>15</v>
      </c>
    </row>
    <row r="298" spans="2:2" x14ac:dyDescent="0.35">
      <c r="B298" t="s">
        <v>14</v>
      </c>
    </row>
    <row r="299" spans="2:2" x14ac:dyDescent="0.35">
      <c r="B299" t="s">
        <v>15</v>
      </c>
    </row>
    <row r="300" spans="2:2" x14ac:dyDescent="0.35">
      <c r="B300" t="s">
        <v>16</v>
      </c>
    </row>
    <row r="301" spans="2:2" x14ac:dyDescent="0.35">
      <c r="B301" t="s">
        <v>15</v>
      </c>
    </row>
    <row r="302" spans="2:2" x14ac:dyDescent="0.35">
      <c r="B302" t="s">
        <v>15</v>
      </c>
    </row>
    <row r="303" spans="2:2" x14ac:dyDescent="0.35">
      <c r="B303" t="s">
        <v>18</v>
      </c>
    </row>
    <row r="304" spans="2:2" x14ac:dyDescent="0.35">
      <c r="B304" t="s">
        <v>14</v>
      </c>
    </row>
    <row r="305" spans="2:2" x14ac:dyDescent="0.35">
      <c r="B305" t="s">
        <v>17</v>
      </c>
    </row>
    <row r="306" spans="2:2" x14ac:dyDescent="0.35">
      <c r="B306" t="s">
        <v>16</v>
      </c>
    </row>
    <row r="307" spans="2:2" x14ac:dyDescent="0.35">
      <c r="B307" t="s">
        <v>16</v>
      </c>
    </row>
    <row r="308" spans="2:2" x14ac:dyDescent="0.35">
      <c r="B308" t="s">
        <v>17</v>
      </c>
    </row>
    <row r="309" spans="2:2" x14ac:dyDescent="0.35">
      <c r="B309" t="s">
        <v>15</v>
      </c>
    </row>
    <row r="310" spans="2:2" x14ac:dyDescent="0.35">
      <c r="B310" t="s">
        <v>15</v>
      </c>
    </row>
    <row r="311" spans="2:2" x14ac:dyDescent="0.35">
      <c r="B311" t="s">
        <v>16</v>
      </c>
    </row>
    <row r="312" spans="2:2" x14ac:dyDescent="0.35">
      <c r="B312" t="s">
        <v>15</v>
      </c>
    </row>
    <row r="313" spans="2:2" x14ac:dyDescent="0.35">
      <c r="B313" t="s">
        <v>15</v>
      </c>
    </row>
    <row r="314" spans="2:2" x14ac:dyDescent="0.35">
      <c r="B314" t="s">
        <v>15</v>
      </c>
    </row>
    <row r="315" spans="2:2" x14ac:dyDescent="0.35">
      <c r="B315" t="s">
        <v>14</v>
      </c>
    </row>
    <row r="316" spans="2:2" x14ac:dyDescent="0.35">
      <c r="B316" t="s">
        <v>16</v>
      </c>
    </row>
    <row r="317" spans="2:2" x14ac:dyDescent="0.35">
      <c r="B317" t="s">
        <v>15</v>
      </c>
    </row>
    <row r="318" spans="2:2" x14ac:dyDescent="0.35">
      <c r="B318" t="s">
        <v>15</v>
      </c>
    </row>
    <row r="319" spans="2:2" x14ac:dyDescent="0.35">
      <c r="B319" t="s">
        <v>16</v>
      </c>
    </row>
    <row r="320" spans="2:2" x14ac:dyDescent="0.35">
      <c r="B320" t="s">
        <v>15</v>
      </c>
    </row>
    <row r="321" spans="2:2" x14ac:dyDescent="0.35">
      <c r="B321" t="s">
        <v>16</v>
      </c>
    </row>
    <row r="322" spans="2:2" x14ac:dyDescent="0.35">
      <c r="B322" t="s">
        <v>17</v>
      </c>
    </row>
    <row r="323" spans="2:2" x14ac:dyDescent="0.35">
      <c r="B323" t="s">
        <v>15</v>
      </c>
    </row>
    <row r="324" spans="2:2" x14ac:dyDescent="0.35">
      <c r="B324" t="s">
        <v>15</v>
      </c>
    </row>
    <row r="325" spans="2:2" x14ac:dyDescent="0.35">
      <c r="B325" t="s">
        <v>16</v>
      </c>
    </row>
    <row r="326" spans="2:2" x14ac:dyDescent="0.35">
      <c r="B326" t="s">
        <v>17</v>
      </c>
    </row>
    <row r="327" spans="2:2" x14ac:dyDescent="0.35">
      <c r="B327" t="s">
        <v>14</v>
      </c>
    </row>
    <row r="328" spans="2:2" x14ac:dyDescent="0.35">
      <c r="B328" t="s">
        <v>16</v>
      </c>
    </row>
    <row r="329" spans="2:2" x14ac:dyDescent="0.35">
      <c r="B329" t="s">
        <v>15</v>
      </c>
    </row>
    <row r="330" spans="2:2" x14ac:dyDescent="0.35">
      <c r="B330" t="s">
        <v>15</v>
      </c>
    </row>
    <row r="331" spans="2:2" x14ac:dyDescent="0.35">
      <c r="B331" t="s">
        <v>16</v>
      </c>
    </row>
    <row r="332" spans="2:2" x14ac:dyDescent="0.35">
      <c r="B332" t="s">
        <v>15</v>
      </c>
    </row>
    <row r="333" spans="2:2" x14ac:dyDescent="0.35">
      <c r="B333" t="s">
        <v>15</v>
      </c>
    </row>
    <row r="334" spans="2:2" x14ac:dyDescent="0.35">
      <c r="B334" t="s">
        <v>16</v>
      </c>
    </row>
    <row r="335" spans="2:2" x14ac:dyDescent="0.35">
      <c r="B335" t="s">
        <v>18</v>
      </c>
    </row>
    <row r="336" spans="2:2" x14ac:dyDescent="0.35">
      <c r="B336" t="s">
        <v>16</v>
      </c>
    </row>
    <row r="337" spans="2:2" x14ac:dyDescent="0.35">
      <c r="B337" t="s">
        <v>15</v>
      </c>
    </row>
    <row r="338" spans="2:2" x14ac:dyDescent="0.35">
      <c r="B338" t="s">
        <v>15</v>
      </c>
    </row>
    <row r="339" spans="2:2" x14ac:dyDescent="0.35">
      <c r="B339" t="s">
        <v>16</v>
      </c>
    </row>
    <row r="340" spans="2:2" x14ac:dyDescent="0.35">
      <c r="B340" t="s">
        <v>16</v>
      </c>
    </row>
    <row r="341" spans="2:2" x14ac:dyDescent="0.35">
      <c r="B341" t="s">
        <v>16</v>
      </c>
    </row>
    <row r="342" spans="2:2" x14ac:dyDescent="0.35">
      <c r="B342" t="s">
        <v>16</v>
      </c>
    </row>
    <row r="343" spans="2:2" x14ac:dyDescent="0.35">
      <c r="B343" t="s">
        <v>15</v>
      </c>
    </row>
    <row r="344" spans="2:2" x14ac:dyDescent="0.35">
      <c r="B344" t="s">
        <v>17</v>
      </c>
    </row>
    <row r="345" spans="2:2" x14ac:dyDescent="0.35">
      <c r="B345" t="s">
        <v>15</v>
      </c>
    </row>
    <row r="346" spans="2:2" x14ac:dyDescent="0.35">
      <c r="B346" t="s">
        <v>18</v>
      </c>
    </row>
    <row r="347" spans="2:2" x14ac:dyDescent="0.35">
      <c r="B347" t="s">
        <v>17</v>
      </c>
    </row>
    <row r="348" spans="2:2" x14ac:dyDescent="0.35">
      <c r="B348" t="s">
        <v>15</v>
      </c>
    </row>
    <row r="349" spans="2:2" x14ac:dyDescent="0.35">
      <c r="B349" t="s">
        <v>17</v>
      </c>
    </row>
    <row r="350" spans="2:2" x14ac:dyDescent="0.35">
      <c r="B350" t="s">
        <v>16</v>
      </c>
    </row>
    <row r="351" spans="2:2" x14ac:dyDescent="0.35">
      <c r="B351" t="s">
        <v>15</v>
      </c>
    </row>
    <row r="352" spans="2:2" x14ac:dyDescent="0.35">
      <c r="B352" t="s">
        <v>16</v>
      </c>
    </row>
    <row r="353" spans="2:2" x14ac:dyDescent="0.35">
      <c r="B353" t="s">
        <v>16</v>
      </c>
    </row>
    <row r="354" spans="2:2" x14ac:dyDescent="0.35">
      <c r="B354" t="s">
        <v>18</v>
      </c>
    </row>
    <row r="355" spans="2:2" x14ac:dyDescent="0.35">
      <c r="B355" t="s">
        <v>14</v>
      </c>
    </row>
    <row r="356" spans="2:2" x14ac:dyDescent="0.35">
      <c r="B356" t="s">
        <v>14</v>
      </c>
    </row>
    <row r="357" spans="2:2" x14ac:dyDescent="0.35">
      <c r="B357" t="s">
        <v>18</v>
      </c>
    </row>
    <row r="358" spans="2:2" x14ac:dyDescent="0.35">
      <c r="B358" t="s">
        <v>15</v>
      </c>
    </row>
    <row r="359" spans="2:2" x14ac:dyDescent="0.35">
      <c r="B359" t="s">
        <v>15</v>
      </c>
    </row>
    <row r="360" spans="2:2" x14ac:dyDescent="0.35">
      <c r="B360" t="s">
        <v>16</v>
      </c>
    </row>
    <row r="361" spans="2:2" x14ac:dyDescent="0.35">
      <c r="B361" t="s">
        <v>17</v>
      </c>
    </row>
    <row r="362" spans="2:2" x14ac:dyDescent="0.35">
      <c r="B362" t="s">
        <v>14</v>
      </c>
    </row>
    <row r="363" spans="2:2" x14ac:dyDescent="0.35">
      <c r="B363" t="s">
        <v>17</v>
      </c>
    </row>
    <row r="364" spans="2:2" x14ac:dyDescent="0.35">
      <c r="B364" t="s">
        <v>15</v>
      </c>
    </row>
    <row r="365" spans="2:2" x14ac:dyDescent="0.35">
      <c r="B365" t="s">
        <v>15</v>
      </c>
    </row>
    <row r="366" spans="2:2" x14ac:dyDescent="0.35">
      <c r="B366" t="s">
        <v>17</v>
      </c>
    </row>
    <row r="367" spans="2:2" x14ac:dyDescent="0.35">
      <c r="B367" t="s">
        <v>15</v>
      </c>
    </row>
    <row r="368" spans="2:2" x14ac:dyDescent="0.35">
      <c r="B368" t="s">
        <v>16</v>
      </c>
    </row>
    <row r="369" spans="2:2" x14ac:dyDescent="0.35">
      <c r="B369" t="s">
        <v>16</v>
      </c>
    </row>
    <row r="370" spans="2:2" x14ac:dyDescent="0.35">
      <c r="B370" t="s">
        <v>15</v>
      </c>
    </row>
    <row r="371" spans="2:2" x14ac:dyDescent="0.35">
      <c r="B371" t="s">
        <v>15</v>
      </c>
    </row>
    <row r="372" spans="2:2" x14ac:dyDescent="0.35">
      <c r="B372" t="s">
        <v>17</v>
      </c>
    </row>
    <row r="373" spans="2:2" x14ac:dyDescent="0.35">
      <c r="B373" t="s">
        <v>18</v>
      </c>
    </row>
    <row r="374" spans="2:2" x14ac:dyDescent="0.35">
      <c r="B374" t="s">
        <v>15</v>
      </c>
    </row>
    <row r="375" spans="2:2" x14ac:dyDescent="0.35">
      <c r="B375" t="s">
        <v>14</v>
      </c>
    </row>
    <row r="376" spans="2:2" x14ac:dyDescent="0.35">
      <c r="B376" t="s">
        <v>17</v>
      </c>
    </row>
    <row r="377" spans="2:2" x14ac:dyDescent="0.35">
      <c r="B377" t="s">
        <v>15</v>
      </c>
    </row>
    <row r="378" spans="2:2" x14ac:dyDescent="0.35">
      <c r="B378" t="s">
        <v>16</v>
      </c>
    </row>
    <row r="379" spans="2:2" x14ac:dyDescent="0.35">
      <c r="B379" t="s">
        <v>16</v>
      </c>
    </row>
    <row r="380" spans="2:2" x14ac:dyDescent="0.35">
      <c r="B380" t="s">
        <v>17</v>
      </c>
    </row>
    <row r="381" spans="2:2" x14ac:dyDescent="0.35">
      <c r="B381" t="s">
        <v>15</v>
      </c>
    </row>
    <row r="382" spans="2:2" x14ac:dyDescent="0.35">
      <c r="B382" t="s">
        <v>18</v>
      </c>
    </row>
    <row r="383" spans="2:2" x14ac:dyDescent="0.35">
      <c r="B383" t="s">
        <v>16</v>
      </c>
    </row>
    <row r="384" spans="2:2" x14ac:dyDescent="0.35">
      <c r="B384" t="s">
        <v>17</v>
      </c>
    </row>
    <row r="385" spans="2:2" x14ac:dyDescent="0.35">
      <c r="B385" t="s">
        <v>15</v>
      </c>
    </row>
    <row r="386" spans="2:2" x14ac:dyDescent="0.35">
      <c r="B386" t="s">
        <v>17</v>
      </c>
    </row>
    <row r="387" spans="2:2" x14ac:dyDescent="0.35">
      <c r="B387" t="s">
        <v>15</v>
      </c>
    </row>
    <row r="388" spans="2:2" x14ac:dyDescent="0.35">
      <c r="B388" t="s">
        <v>16</v>
      </c>
    </row>
    <row r="389" spans="2:2" x14ac:dyDescent="0.35">
      <c r="B389" t="s">
        <v>16</v>
      </c>
    </row>
    <row r="390" spans="2:2" x14ac:dyDescent="0.35">
      <c r="B390" t="s">
        <v>16</v>
      </c>
    </row>
    <row r="391" spans="2:2" x14ac:dyDescent="0.35">
      <c r="B391" t="s">
        <v>17</v>
      </c>
    </row>
    <row r="392" spans="2:2" x14ac:dyDescent="0.35">
      <c r="B392" t="s">
        <v>14</v>
      </c>
    </row>
    <row r="393" spans="2:2" x14ac:dyDescent="0.35">
      <c r="B393" t="s">
        <v>15</v>
      </c>
    </row>
    <row r="394" spans="2:2" x14ac:dyDescent="0.35">
      <c r="B394" t="s">
        <v>15</v>
      </c>
    </row>
    <row r="395" spans="2:2" x14ac:dyDescent="0.35">
      <c r="B395" t="s">
        <v>15</v>
      </c>
    </row>
    <row r="396" spans="2:2" x14ac:dyDescent="0.35">
      <c r="B396" t="s">
        <v>16</v>
      </c>
    </row>
    <row r="397" spans="2:2" x14ac:dyDescent="0.35">
      <c r="B397" t="s">
        <v>16</v>
      </c>
    </row>
    <row r="398" spans="2:2" x14ac:dyDescent="0.35">
      <c r="B398" t="s">
        <v>14</v>
      </c>
    </row>
    <row r="399" spans="2:2" x14ac:dyDescent="0.35">
      <c r="B399" t="s">
        <v>14</v>
      </c>
    </row>
    <row r="400" spans="2:2" x14ac:dyDescent="0.35">
      <c r="B400" t="s">
        <v>16</v>
      </c>
    </row>
    <row r="401" spans="2:2" x14ac:dyDescent="0.35">
      <c r="B401" t="s">
        <v>14</v>
      </c>
    </row>
    <row r="402" spans="2:2" x14ac:dyDescent="0.35">
      <c r="B402" t="s">
        <v>14</v>
      </c>
    </row>
    <row r="403" spans="2:2" x14ac:dyDescent="0.35">
      <c r="B403" t="s">
        <v>16</v>
      </c>
    </row>
    <row r="404" spans="2:2" x14ac:dyDescent="0.35">
      <c r="B404" t="s">
        <v>16</v>
      </c>
    </row>
    <row r="405" spans="2:2" x14ac:dyDescent="0.35">
      <c r="B405" t="s">
        <v>15</v>
      </c>
    </row>
    <row r="406" spans="2:2" x14ac:dyDescent="0.35">
      <c r="B406" t="s">
        <v>16</v>
      </c>
    </row>
    <row r="407" spans="2:2" x14ac:dyDescent="0.35">
      <c r="B407" t="s">
        <v>17</v>
      </c>
    </row>
    <row r="408" spans="2:2" x14ac:dyDescent="0.35">
      <c r="B408" t="s">
        <v>17</v>
      </c>
    </row>
    <row r="409" spans="2:2" x14ac:dyDescent="0.35">
      <c r="B409" t="s">
        <v>16</v>
      </c>
    </row>
    <row r="410" spans="2:2" x14ac:dyDescent="0.35">
      <c r="B410" t="s">
        <v>15</v>
      </c>
    </row>
    <row r="411" spans="2:2" x14ac:dyDescent="0.35">
      <c r="B411" t="s">
        <v>16</v>
      </c>
    </row>
    <row r="412" spans="2:2" x14ac:dyDescent="0.35">
      <c r="B412" t="s">
        <v>15</v>
      </c>
    </row>
    <row r="413" spans="2:2" x14ac:dyDescent="0.35">
      <c r="B413" t="s">
        <v>16</v>
      </c>
    </row>
    <row r="414" spans="2:2" x14ac:dyDescent="0.35">
      <c r="B414" t="s">
        <v>17</v>
      </c>
    </row>
    <row r="415" spans="2:2" x14ac:dyDescent="0.35">
      <c r="B415" t="s">
        <v>16</v>
      </c>
    </row>
    <row r="416" spans="2:2" x14ac:dyDescent="0.35">
      <c r="B416" t="s">
        <v>15</v>
      </c>
    </row>
    <row r="417" spans="2:2" x14ac:dyDescent="0.35">
      <c r="B417" t="s">
        <v>15</v>
      </c>
    </row>
    <row r="418" spans="2:2" x14ac:dyDescent="0.35">
      <c r="B418" t="s">
        <v>16</v>
      </c>
    </row>
    <row r="419" spans="2:2" x14ac:dyDescent="0.35">
      <c r="B419" t="s">
        <v>15</v>
      </c>
    </row>
    <row r="420" spans="2:2" x14ac:dyDescent="0.35">
      <c r="B420" t="s">
        <v>17</v>
      </c>
    </row>
    <row r="421" spans="2:2" x14ac:dyDescent="0.35">
      <c r="B421" t="s">
        <v>16</v>
      </c>
    </row>
    <row r="422" spans="2:2" x14ac:dyDescent="0.35">
      <c r="B422" t="s">
        <v>15</v>
      </c>
    </row>
    <row r="423" spans="2:2" x14ac:dyDescent="0.35">
      <c r="B423" t="s">
        <v>15</v>
      </c>
    </row>
    <row r="424" spans="2:2" x14ac:dyDescent="0.35">
      <c r="B424" t="s">
        <v>15</v>
      </c>
    </row>
    <row r="425" spans="2:2" x14ac:dyDescent="0.35">
      <c r="B425" t="s">
        <v>18</v>
      </c>
    </row>
    <row r="426" spans="2:2" x14ac:dyDescent="0.35">
      <c r="B426" t="s">
        <v>16</v>
      </c>
    </row>
    <row r="427" spans="2:2" x14ac:dyDescent="0.35">
      <c r="B427" t="s">
        <v>16</v>
      </c>
    </row>
    <row r="428" spans="2:2" x14ac:dyDescent="0.35">
      <c r="B428" t="s">
        <v>15</v>
      </c>
    </row>
    <row r="429" spans="2:2" x14ac:dyDescent="0.35">
      <c r="B429" t="s">
        <v>16</v>
      </c>
    </row>
    <row r="430" spans="2:2" x14ac:dyDescent="0.35">
      <c r="B430" t="s">
        <v>17</v>
      </c>
    </row>
    <row r="431" spans="2:2" x14ac:dyDescent="0.35">
      <c r="B431" t="s">
        <v>15</v>
      </c>
    </row>
    <row r="432" spans="2:2" x14ac:dyDescent="0.35">
      <c r="B432" t="s">
        <v>16</v>
      </c>
    </row>
    <row r="433" spans="2:2" x14ac:dyDescent="0.35">
      <c r="B433" t="s">
        <v>15</v>
      </c>
    </row>
    <row r="434" spans="2:2" x14ac:dyDescent="0.35">
      <c r="B434" t="s">
        <v>16</v>
      </c>
    </row>
    <row r="435" spans="2:2" x14ac:dyDescent="0.35">
      <c r="B435" t="s">
        <v>15</v>
      </c>
    </row>
    <row r="436" spans="2:2" x14ac:dyDescent="0.35">
      <c r="B436" t="s">
        <v>17</v>
      </c>
    </row>
    <row r="437" spans="2:2" x14ac:dyDescent="0.35">
      <c r="B437" t="s">
        <v>15</v>
      </c>
    </row>
    <row r="438" spans="2:2" x14ac:dyDescent="0.35">
      <c r="B438" t="s">
        <v>16</v>
      </c>
    </row>
    <row r="439" spans="2:2" x14ac:dyDescent="0.35">
      <c r="B439" t="s">
        <v>16</v>
      </c>
    </row>
    <row r="440" spans="2:2" x14ac:dyDescent="0.35">
      <c r="B440" t="s">
        <v>15</v>
      </c>
    </row>
    <row r="441" spans="2:2" x14ac:dyDescent="0.35">
      <c r="B441" t="s">
        <v>15</v>
      </c>
    </row>
    <row r="442" spans="2:2" x14ac:dyDescent="0.35">
      <c r="B442" t="s">
        <v>17</v>
      </c>
    </row>
    <row r="443" spans="2:2" x14ac:dyDescent="0.35">
      <c r="B443" t="s">
        <v>16</v>
      </c>
    </row>
    <row r="444" spans="2:2" x14ac:dyDescent="0.35">
      <c r="B444" t="s">
        <v>14</v>
      </c>
    </row>
    <row r="445" spans="2:2" x14ac:dyDescent="0.35">
      <c r="B445" t="s">
        <v>17</v>
      </c>
    </row>
    <row r="446" spans="2:2" x14ac:dyDescent="0.35">
      <c r="B446" t="s">
        <v>15</v>
      </c>
    </row>
    <row r="447" spans="2:2" x14ac:dyDescent="0.35">
      <c r="B447" t="s">
        <v>15</v>
      </c>
    </row>
    <row r="448" spans="2:2" x14ac:dyDescent="0.35">
      <c r="B448" t="s">
        <v>17</v>
      </c>
    </row>
    <row r="449" spans="2:2" x14ac:dyDescent="0.35">
      <c r="B449" t="s">
        <v>15</v>
      </c>
    </row>
    <row r="450" spans="2:2" x14ac:dyDescent="0.35">
      <c r="B450" t="s">
        <v>15</v>
      </c>
    </row>
    <row r="451" spans="2:2" x14ac:dyDescent="0.35">
      <c r="B451" t="s">
        <v>16</v>
      </c>
    </row>
    <row r="452" spans="2:2" x14ac:dyDescent="0.35">
      <c r="B452" t="s">
        <v>15</v>
      </c>
    </row>
    <row r="453" spans="2:2" x14ac:dyDescent="0.35">
      <c r="B453" t="s">
        <v>15</v>
      </c>
    </row>
    <row r="454" spans="2:2" x14ac:dyDescent="0.35">
      <c r="B454" t="s">
        <v>15</v>
      </c>
    </row>
    <row r="455" spans="2:2" x14ac:dyDescent="0.35">
      <c r="B455" t="s">
        <v>17</v>
      </c>
    </row>
    <row r="456" spans="2:2" x14ac:dyDescent="0.35">
      <c r="B456" t="s">
        <v>15</v>
      </c>
    </row>
    <row r="457" spans="2:2" x14ac:dyDescent="0.35">
      <c r="B457" t="s">
        <v>17</v>
      </c>
    </row>
    <row r="458" spans="2:2" x14ac:dyDescent="0.35">
      <c r="B458" t="s">
        <v>15</v>
      </c>
    </row>
    <row r="459" spans="2:2" x14ac:dyDescent="0.35">
      <c r="B459" t="s">
        <v>15</v>
      </c>
    </row>
    <row r="460" spans="2:2" x14ac:dyDescent="0.35">
      <c r="B460" t="s">
        <v>15</v>
      </c>
    </row>
    <row r="461" spans="2:2" x14ac:dyDescent="0.35">
      <c r="B461" t="s">
        <v>15</v>
      </c>
    </row>
    <row r="462" spans="2:2" x14ac:dyDescent="0.35">
      <c r="B462" t="s">
        <v>14</v>
      </c>
    </row>
    <row r="463" spans="2:2" x14ac:dyDescent="0.35">
      <c r="B463" t="s">
        <v>15</v>
      </c>
    </row>
    <row r="464" spans="2:2" x14ac:dyDescent="0.35">
      <c r="B464" t="s">
        <v>15</v>
      </c>
    </row>
    <row r="465" spans="2:2" x14ac:dyDescent="0.35">
      <c r="B465" t="s">
        <v>17</v>
      </c>
    </row>
    <row r="466" spans="2:2" x14ac:dyDescent="0.35">
      <c r="B466" t="s">
        <v>16</v>
      </c>
    </row>
    <row r="467" spans="2:2" x14ac:dyDescent="0.35">
      <c r="B467" t="s">
        <v>16</v>
      </c>
    </row>
    <row r="468" spans="2:2" x14ac:dyDescent="0.35">
      <c r="B468" t="s">
        <v>17</v>
      </c>
    </row>
    <row r="469" spans="2:2" x14ac:dyDescent="0.35">
      <c r="B469" t="s">
        <v>16</v>
      </c>
    </row>
    <row r="470" spans="2:2" x14ac:dyDescent="0.35">
      <c r="B470" t="s">
        <v>17</v>
      </c>
    </row>
    <row r="471" spans="2:2" x14ac:dyDescent="0.35">
      <c r="B471" t="s">
        <v>16</v>
      </c>
    </row>
    <row r="472" spans="2:2" x14ac:dyDescent="0.35">
      <c r="B472" t="s">
        <v>18</v>
      </c>
    </row>
    <row r="473" spans="2:2" x14ac:dyDescent="0.35">
      <c r="B473" t="s">
        <v>15</v>
      </c>
    </row>
    <row r="474" spans="2:2" x14ac:dyDescent="0.35">
      <c r="B474" t="s">
        <v>15</v>
      </c>
    </row>
    <row r="475" spans="2:2" x14ac:dyDescent="0.35">
      <c r="B475" t="s">
        <v>16</v>
      </c>
    </row>
    <row r="476" spans="2:2" x14ac:dyDescent="0.35">
      <c r="B476" t="s">
        <v>17</v>
      </c>
    </row>
    <row r="477" spans="2:2" x14ac:dyDescent="0.35">
      <c r="B477" t="s">
        <v>15</v>
      </c>
    </row>
    <row r="478" spans="2:2" x14ac:dyDescent="0.35">
      <c r="B478" t="s">
        <v>16</v>
      </c>
    </row>
    <row r="479" spans="2:2" x14ac:dyDescent="0.35">
      <c r="B479" t="s">
        <v>15</v>
      </c>
    </row>
    <row r="480" spans="2:2" x14ac:dyDescent="0.35">
      <c r="B480" t="s">
        <v>15</v>
      </c>
    </row>
    <row r="481" spans="2:2" x14ac:dyDescent="0.35">
      <c r="B481" t="s">
        <v>16</v>
      </c>
    </row>
    <row r="482" spans="2:2" x14ac:dyDescent="0.35">
      <c r="B482" t="s">
        <v>16</v>
      </c>
    </row>
    <row r="483" spans="2:2" x14ac:dyDescent="0.35">
      <c r="B483" t="s">
        <v>16</v>
      </c>
    </row>
    <row r="484" spans="2:2" x14ac:dyDescent="0.35">
      <c r="B484" t="s">
        <v>18</v>
      </c>
    </row>
    <row r="485" spans="2:2" x14ac:dyDescent="0.35">
      <c r="B485" t="s">
        <v>16</v>
      </c>
    </row>
    <row r="486" spans="2:2" x14ac:dyDescent="0.35">
      <c r="B486" t="s">
        <v>15</v>
      </c>
    </row>
    <row r="487" spans="2:2" x14ac:dyDescent="0.35">
      <c r="B487" t="s">
        <v>17</v>
      </c>
    </row>
    <row r="488" spans="2:2" x14ac:dyDescent="0.35">
      <c r="B488" t="s">
        <v>14</v>
      </c>
    </row>
    <row r="489" spans="2:2" x14ac:dyDescent="0.35">
      <c r="B489" t="s">
        <v>15</v>
      </c>
    </row>
    <row r="490" spans="2:2" x14ac:dyDescent="0.35">
      <c r="B490" t="s">
        <v>16</v>
      </c>
    </row>
    <row r="491" spans="2:2" x14ac:dyDescent="0.35">
      <c r="B491" t="s">
        <v>18</v>
      </c>
    </row>
    <row r="492" spans="2:2" x14ac:dyDescent="0.35">
      <c r="B492" t="s">
        <v>14</v>
      </c>
    </row>
    <row r="493" spans="2:2" x14ac:dyDescent="0.35">
      <c r="B493" t="s">
        <v>17</v>
      </c>
    </row>
    <row r="494" spans="2:2" x14ac:dyDescent="0.35">
      <c r="B494" t="s">
        <v>15</v>
      </c>
    </row>
    <row r="495" spans="2:2" x14ac:dyDescent="0.35">
      <c r="B495" t="s">
        <v>15</v>
      </c>
    </row>
    <row r="496" spans="2:2" x14ac:dyDescent="0.35">
      <c r="B496" t="s">
        <v>15</v>
      </c>
    </row>
    <row r="497" spans="2:2" x14ac:dyDescent="0.35">
      <c r="B497" t="s">
        <v>17</v>
      </c>
    </row>
    <row r="498" spans="2:2" x14ac:dyDescent="0.35">
      <c r="B498" t="s">
        <v>15</v>
      </c>
    </row>
    <row r="499" spans="2:2" x14ac:dyDescent="0.35">
      <c r="B499" t="s">
        <v>17</v>
      </c>
    </row>
    <row r="500" spans="2:2" x14ac:dyDescent="0.35">
      <c r="B500" t="s">
        <v>15</v>
      </c>
    </row>
    <row r="501" spans="2:2" x14ac:dyDescent="0.35">
      <c r="B501" t="s">
        <v>14</v>
      </c>
    </row>
    <row r="502" spans="2:2" x14ac:dyDescent="0.35">
      <c r="B502" t="s">
        <v>16</v>
      </c>
    </row>
    <row r="503" spans="2:2" x14ac:dyDescent="0.35">
      <c r="B503" t="s">
        <v>14</v>
      </c>
    </row>
    <row r="504" spans="2:2" x14ac:dyDescent="0.35">
      <c r="B504" t="s">
        <v>15</v>
      </c>
    </row>
    <row r="505" spans="2:2" x14ac:dyDescent="0.35">
      <c r="B505" t="s">
        <v>15</v>
      </c>
    </row>
    <row r="506" spans="2:2" x14ac:dyDescent="0.35">
      <c r="B506" t="s">
        <v>16</v>
      </c>
    </row>
    <row r="507" spans="2:2" x14ac:dyDescent="0.35">
      <c r="B507" t="s">
        <v>16</v>
      </c>
    </row>
    <row r="508" spans="2:2" x14ac:dyDescent="0.35">
      <c r="B508" t="s">
        <v>14</v>
      </c>
    </row>
    <row r="509" spans="2:2" x14ac:dyDescent="0.35">
      <c r="B509" t="s">
        <v>16</v>
      </c>
    </row>
    <row r="510" spans="2:2" x14ac:dyDescent="0.35">
      <c r="B510" t="s">
        <v>15</v>
      </c>
    </row>
    <row r="511" spans="2:2" x14ac:dyDescent="0.35">
      <c r="B511" t="s">
        <v>15</v>
      </c>
    </row>
    <row r="512" spans="2:2" x14ac:dyDescent="0.35">
      <c r="B512" t="s">
        <v>15</v>
      </c>
    </row>
    <row r="513" spans="2:2" x14ac:dyDescent="0.35">
      <c r="B513" t="s">
        <v>16</v>
      </c>
    </row>
    <row r="514" spans="2:2" x14ac:dyDescent="0.35">
      <c r="B514" t="s">
        <v>17</v>
      </c>
    </row>
    <row r="515" spans="2:2" x14ac:dyDescent="0.35">
      <c r="B515" t="s">
        <v>15</v>
      </c>
    </row>
    <row r="516" spans="2:2" x14ac:dyDescent="0.35">
      <c r="B516" t="s">
        <v>16</v>
      </c>
    </row>
    <row r="517" spans="2:2" x14ac:dyDescent="0.35">
      <c r="B517" t="s">
        <v>15</v>
      </c>
    </row>
    <row r="518" spans="2:2" x14ac:dyDescent="0.35">
      <c r="B518" t="s">
        <v>15</v>
      </c>
    </row>
    <row r="519" spans="2:2" x14ac:dyDescent="0.35">
      <c r="B519" t="s">
        <v>18</v>
      </c>
    </row>
    <row r="520" spans="2:2" x14ac:dyDescent="0.35">
      <c r="B520" t="s">
        <v>14</v>
      </c>
    </row>
    <row r="521" spans="2:2" x14ac:dyDescent="0.35">
      <c r="B521" t="s">
        <v>16</v>
      </c>
    </row>
    <row r="522" spans="2:2" x14ac:dyDescent="0.35">
      <c r="B522" t="s">
        <v>16</v>
      </c>
    </row>
    <row r="523" spans="2:2" x14ac:dyDescent="0.35">
      <c r="B523" t="s">
        <v>15</v>
      </c>
    </row>
    <row r="524" spans="2:2" x14ac:dyDescent="0.35">
      <c r="B524" t="s">
        <v>15</v>
      </c>
    </row>
    <row r="525" spans="2:2" x14ac:dyDescent="0.35">
      <c r="B525" t="s">
        <v>17</v>
      </c>
    </row>
    <row r="526" spans="2:2" x14ac:dyDescent="0.35">
      <c r="B526" t="s">
        <v>17</v>
      </c>
    </row>
    <row r="527" spans="2:2" x14ac:dyDescent="0.35">
      <c r="B527" t="s">
        <v>16</v>
      </c>
    </row>
    <row r="528" spans="2:2" x14ac:dyDescent="0.35">
      <c r="B528" t="s">
        <v>15</v>
      </c>
    </row>
    <row r="529" spans="2:2" x14ac:dyDescent="0.35">
      <c r="B529" t="s">
        <v>15</v>
      </c>
    </row>
    <row r="530" spans="2:2" x14ac:dyDescent="0.35">
      <c r="B530" t="s">
        <v>18</v>
      </c>
    </row>
    <row r="531" spans="2:2" x14ac:dyDescent="0.35">
      <c r="B531" t="s">
        <v>17</v>
      </c>
    </row>
    <row r="532" spans="2:2" x14ac:dyDescent="0.35">
      <c r="B532" t="s">
        <v>16</v>
      </c>
    </row>
    <row r="533" spans="2:2" x14ac:dyDescent="0.35">
      <c r="B533" t="s">
        <v>15</v>
      </c>
    </row>
    <row r="534" spans="2:2" x14ac:dyDescent="0.35">
      <c r="B534" t="s">
        <v>17</v>
      </c>
    </row>
    <row r="535" spans="2:2" x14ac:dyDescent="0.35">
      <c r="B535" t="s">
        <v>15</v>
      </c>
    </row>
    <row r="536" spans="2:2" x14ac:dyDescent="0.35">
      <c r="B536" t="s">
        <v>14</v>
      </c>
    </row>
    <row r="537" spans="2:2" x14ac:dyDescent="0.35">
      <c r="B537" t="s">
        <v>17</v>
      </c>
    </row>
    <row r="538" spans="2:2" x14ac:dyDescent="0.35">
      <c r="B538" t="s">
        <v>18</v>
      </c>
    </row>
    <row r="539" spans="2:2" x14ac:dyDescent="0.35">
      <c r="B539" t="s">
        <v>16</v>
      </c>
    </row>
    <row r="540" spans="2:2" x14ac:dyDescent="0.35">
      <c r="B540" t="s">
        <v>15</v>
      </c>
    </row>
    <row r="541" spans="2:2" x14ac:dyDescent="0.35">
      <c r="B541" t="s">
        <v>16</v>
      </c>
    </row>
    <row r="542" spans="2:2" x14ac:dyDescent="0.35">
      <c r="B542" t="s">
        <v>16</v>
      </c>
    </row>
    <row r="543" spans="2:2" x14ac:dyDescent="0.35">
      <c r="B543" t="s">
        <v>15</v>
      </c>
    </row>
    <row r="544" spans="2:2" x14ac:dyDescent="0.35">
      <c r="B544" t="s">
        <v>15</v>
      </c>
    </row>
    <row r="545" spans="2:2" x14ac:dyDescent="0.35">
      <c r="B545" t="s">
        <v>15</v>
      </c>
    </row>
    <row r="546" spans="2:2" x14ac:dyDescent="0.35">
      <c r="B546" t="s">
        <v>18</v>
      </c>
    </row>
    <row r="547" spans="2:2" x14ac:dyDescent="0.35">
      <c r="B547" t="s">
        <v>17</v>
      </c>
    </row>
    <row r="548" spans="2:2" x14ac:dyDescent="0.35">
      <c r="B548" t="s">
        <v>15</v>
      </c>
    </row>
    <row r="549" spans="2:2" x14ac:dyDescent="0.35">
      <c r="B549" t="s">
        <v>16</v>
      </c>
    </row>
    <row r="550" spans="2:2" x14ac:dyDescent="0.35">
      <c r="B550" t="s">
        <v>15</v>
      </c>
    </row>
    <row r="551" spans="2:2" x14ac:dyDescent="0.35">
      <c r="B551" t="s">
        <v>16</v>
      </c>
    </row>
    <row r="552" spans="2:2" x14ac:dyDescent="0.35">
      <c r="B552" t="s">
        <v>14</v>
      </c>
    </row>
    <row r="553" spans="2:2" x14ac:dyDescent="0.35">
      <c r="B553" t="s">
        <v>17</v>
      </c>
    </row>
    <row r="554" spans="2:2" x14ac:dyDescent="0.35">
      <c r="B554" t="s">
        <v>15</v>
      </c>
    </row>
    <row r="555" spans="2:2" x14ac:dyDescent="0.35">
      <c r="B555" t="s">
        <v>16</v>
      </c>
    </row>
    <row r="556" spans="2:2" x14ac:dyDescent="0.35">
      <c r="B556" t="s">
        <v>17</v>
      </c>
    </row>
    <row r="557" spans="2:2" x14ac:dyDescent="0.35">
      <c r="B557" t="s">
        <v>14</v>
      </c>
    </row>
    <row r="558" spans="2:2" x14ac:dyDescent="0.35">
      <c r="B558" t="s">
        <v>16</v>
      </c>
    </row>
    <row r="559" spans="2:2" x14ac:dyDescent="0.35">
      <c r="B559" t="s">
        <v>15</v>
      </c>
    </row>
    <row r="560" spans="2:2" x14ac:dyDescent="0.35">
      <c r="B560" t="s">
        <v>16</v>
      </c>
    </row>
    <row r="561" spans="2:2" x14ac:dyDescent="0.35">
      <c r="B561" t="s">
        <v>16</v>
      </c>
    </row>
    <row r="562" spans="2:2" x14ac:dyDescent="0.35">
      <c r="B562" t="s">
        <v>15</v>
      </c>
    </row>
    <row r="563" spans="2:2" x14ac:dyDescent="0.35">
      <c r="B563" t="s">
        <v>15</v>
      </c>
    </row>
    <row r="564" spans="2:2" x14ac:dyDescent="0.35">
      <c r="B564" t="s">
        <v>16</v>
      </c>
    </row>
    <row r="565" spans="2:2" x14ac:dyDescent="0.35">
      <c r="B565" t="s">
        <v>15</v>
      </c>
    </row>
    <row r="566" spans="2:2" x14ac:dyDescent="0.35">
      <c r="B566" t="s">
        <v>15</v>
      </c>
    </row>
    <row r="567" spans="2:2" x14ac:dyDescent="0.35">
      <c r="B567" t="s">
        <v>16</v>
      </c>
    </row>
    <row r="568" spans="2:2" x14ac:dyDescent="0.35">
      <c r="B568" t="s">
        <v>16</v>
      </c>
    </row>
    <row r="569" spans="2:2" x14ac:dyDescent="0.35">
      <c r="B569" t="s">
        <v>16</v>
      </c>
    </row>
    <row r="570" spans="2:2" x14ac:dyDescent="0.35">
      <c r="B570" t="s">
        <v>16</v>
      </c>
    </row>
    <row r="571" spans="2:2" x14ac:dyDescent="0.35">
      <c r="B571" t="s">
        <v>17</v>
      </c>
    </row>
    <row r="572" spans="2:2" x14ac:dyDescent="0.35">
      <c r="B572" t="s">
        <v>14</v>
      </c>
    </row>
    <row r="573" spans="2:2" x14ac:dyDescent="0.35">
      <c r="B573" t="s">
        <v>16</v>
      </c>
    </row>
    <row r="574" spans="2:2" x14ac:dyDescent="0.35">
      <c r="B574" t="s">
        <v>17</v>
      </c>
    </row>
    <row r="575" spans="2:2" x14ac:dyDescent="0.35">
      <c r="B575" t="s">
        <v>16</v>
      </c>
    </row>
    <row r="576" spans="2:2" x14ac:dyDescent="0.35">
      <c r="B576" t="s">
        <v>15</v>
      </c>
    </row>
    <row r="577" spans="2:2" x14ac:dyDescent="0.35">
      <c r="B577" t="s">
        <v>15</v>
      </c>
    </row>
    <row r="578" spans="2:2" x14ac:dyDescent="0.35">
      <c r="B578" t="s">
        <v>18</v>
      </c>
    </row>
    <row r="579" spans="2:2" x14ac:dyDescent="0.35">
      <c r="B579" t="s">
        <v>15</v>
      </c>
    </row>
    <row r="580" spans="2:2" x14ac:dyDescent="0.35">
      <c r="B580" t="s">
        <v>15</v>
      </c>
    </row>
    <row r="581" spans="2:2" x14ac:dyDescent="0.35">
      <c r="B581" t="s">
        <v>16</v>
      </c>
    </row>
    <row r="582" spans="2:2" x14ac:dyDescent="0.35">
      <c r="B582" t="s">
        <v>17</v>
      </c>
    </row>
    <row r="583" spans="2:2" x14ac:dyDescent="0.35">
      <c r="B583" t="s">
        <v>15</v>
      </c>
    </row>
    <row r="584" spans="2:2" x14ac:dyDescent="0.35">
      <c r="B584" t="s">
        <v>15</v>
      </c>
    </row>
    <row r="585" spans="2:2" x14ac:dyDescent="0.35">
      <c r="B585" t="s">
        <v>16</v>
      </c>
    </row>
    <row r="586" spans="2:2" x14ac:dyDescent="0.35">
      <c r="B586" t="s">
        <v>17</v>
      </c>
    </row>
    <row r="587" spans="2:2" x14ac:dyDescent="0.35">
      <c r="B587" t="s">
        <v>16</v>
      </c>
    </row>
    <row r="588" spans="2:2" x14ac:dyDescent="0.35">
      <c r="B588" t="s">
        <v>18</v>
      </c>
    </row>
    <row r="589" spans="2:2" x14ac:dyDescent="0.35">
      <c r="B589" t="s">
        <v>15</v>
      </c>
    </row>
    <row r="590" spans="2:2" x14ac:dyDescent="0.35">
      <c r="B590" t="s">
        <v>16</v>
      </c>
    </row>
    <row r="591" spans="2:2" x14ac:dyDescent="0.35">
      <c r="B591" t="s">
        <v>18</v>
      </c>
    </row>
    <row r="592" spans="2:2" x14ac:dyDescent="0.35">
      <c r="B592" t="s">
        <v>15</v>
      </c>
    </row>
    <row r="593" spans="2:2" x14ac:dyDescent="0.35">
      <c r="B593" t="s">
        <v>15</v>
      </c>
    </row>
    <row r="594" spans="2:2" x14ac:dyDescent="0.35">
      <c r="B594" t="s">
        <v>15</v>
      </c>
    </row>
    <row r="595" spans="2:2" x14ac:dyDescent="0.35">
      <c r="B595" t="s">
        <v>15</v>
      </c>
    </row>
    <row r="596" spans="2:2" x14ac:dyDescent="0.35">
      <c r="B596" t="s">
        <v>16</v>
      </c>
    </row>
    <row r="597" spans="2:2" x14ac:dyDescent="0.35">
      <c r="B597" t="s">
        <v>14</v>
      </c>
    </row>
    <row r="598" spans="2:2" x14ac:dyDescent="0.35">
      <c r="B598" t="s">
        <v>16</v>
      </c>
    </row>
    <row r="599" spans="2:2" x14ac:dyDescent="0.35">
      <c r="B599" t="s">
        <v>15</v>
      </c>
    </row>
    <row r="600" spans="2:2" x14ac:dyDescent="0.35">
      <c r="B600" t="s">
        <v>16</v>
      </c>
    </row>
    <row r="601" spans="2:2" x14ac:dyDescent="0.35">
      <c r="B601" t="s">
        <v>15</v>
      </c>
    </row>
    <row r="602" spans="2:2" x14ac:dyDescent="0.35">
      <c r="B602" t="s">
        <v>17</v>
      </c>
    </row>
    <row r="603" spans="2:2" x14ac:dyDescent="0.35">
      <c r="B603" t="s">
        <v>15</v>
      </c>
    </row>
    <row r="604" spans="2:2" x14ac:dyDescent="0.35">
      <c r="B604" t="s">
        <v>15</v>
      </c>
    </row>
    <row r="605" spans="2:2" x14ac:dyDescent="0.35">
      <c r="B605" t="s">
        <v>15</v>
      </c>
    </row>
    <row r="606" spans="2:2" x14ac:dyDescent="0.35">
      <c r="B606" t="s">
        <v>14</v>
      </c>
    </row>
    <row r="607" spans="2:2" x14ac:dyDescent="0.35">
      <c r="B607" t="s">
        <v>17</v>
      </c>
    </row>
    <row r="608" spans="2:2" x14ac:dyDescent="0.35">
      <c r="B608" t="s">
        <v>17</v>
      </c>
    </row>
    <row r="609" spans="2:2" x14ac:dyDescent="0.35">
      <c r="B609" t="s">
        <v>14</v>
      </c>
    </row>
    <row r="610" spans="2:2" x14ac:dyDescent="0.35">
      <c r="B610" t="s">
        <v>15</v>
      </c>
    </row>
    <row r="611" spans="2:2" x14ac:dyDescent="0.35">
      <c r="B611" t="s">
        <v>15</v>
      </c>
    </row>
    <row r="612" spans="2:2" x14ac:dyDescent="0.35">
      <c r="B612" t="s">
        <v>15</v>
      </c>
    </row>
    <row r="613" spans="2:2" x14ac:dyDescent="0.35">
      <c r="B613" t="s">
        <v>16</v>
      </c>
    </row>
    <row r="614" spans="2:2" x14ac:dyDescent="0.35">
      <c r="B614" t="s">
        <v>14</v>
      </c>
    </row>
    <row r="615" spans="2:2" x14ac:dyDescent="0.35">
      <c r="B615" t="s">
        <v>16</v>
      </c>
    </row>
    <row r="616" spans="2:2" x14ac:dyDescent="0.35">
      <c r="B616" t="s">
        <v>15</v>
      </c>
    </row>
    <row r="617" spans="2:2" x14ac:dyDescent="0.35">
      <c r="B617" t="s">
        <v>15</v>
      </c>
    </row>
    <row r="618" spans="2:2" x14ac:dyDescent="0.35">
      <c r="B618" t="s">
        <v>14</v>
      </c>
    </row>
    <row r="619" spans="2:2" x14ac:dyDescent="0.35">
      <c r="B619" t="s">
        <v>16</v>
      </c>
    </row>
    <row r="620" spans="2:2" x14ac:dyDescent="0.35">
      <c r="B620" t="s">
        <v>15</v>
      </c>
    </row>
    <row r="621" spans="2:2" x14ac:dyDescent="0.35">
      <c r="B621" t="s">
        <v>14</v>
      </c>
    </row>
    <row r="622" spans="2:2" x14ac:dyDescent="0.35">
      <c r="B622" t="s">
        <v>16</v>
      </c>
    </row>
    <row r="623" spans="2:2" x14ac:dyDescent="0.35">
      <c r="B623" t="s">
        <v>16</v>
      </c>
    </row>
    <row r="624" spans="2:2" x14ac:dyDescent="0.35">
      <c r="B624" t="s">
        <v>17</v>
      </c>
    </row>
    <row r="625" spans="2:2" x14ac:dyDescent="0.35">
      <c r="B625" t="s">
        <v>15</v>
      </c>
    </row>
    <row r="626" spans="2:2" x14ac:dyDescent="0.35">
      <c r="B626" t="s">
        <v>17</v>
      </c>
    </row>
    <row r="627" spans="2:2" x14ac:dyDescent="0.35">
      <c r="B627" t="s">
        <v>16</v>
      </c>
    </row>
    <row r="628" spans="2:2" x14ac:dyDescent="0.35">
      <c r="B628" t="s">
        <v>16</v>
      </c>
    </row>
    <row r="629" spans="2:2" x14ac:dyDescent="0.35">
      <c r="B629" t="s">
        <v>15</v>
      </c>
    </row>
    <row r="630" spans="2:2" x14ac:dyDescent="0.35">
      <c r="B630" t="s">
        <v>18</v>
      </c>
    </row>
    <row r="631" spans="2:2" x14ac:dyDescent="0.35">
      <c r="B631" t="s">
        <v>17</v>
      </c>
    </row>
    <row r="632" spans="2:2" x14ac:dyDescent="0.35">
      <c r="B632" t="s">
        <v>16</v>
      </c>
    </row>
    <row r="633" spans="2:2" x14ac:dyDescent="0.35">
      <c r="B633" t="s">
        <v>17</v>
      </c>
    </row>
    <row r="634" spans="2:2" x14ac:dyDescent="0.35">
      <c r="B634" t="s">
        <v>15</v>
      </c>
    </row>
    <row r="635" spans="2:2" x14ac:dyDescent="0.35">
      <c r="B635" t="s">
        <v>16</v>
      </c>
    </row>
    <row r="636" spans="2:2" x14ac:dyDescent="0.35">
      <c r="B636" t="s">
        <v>17</v>
      </c>
    </row>
    <row r="637" spans="2:2" x14ac:dyDescent="0.35">
      <c r="B637" t="s">
        <v>15</v>
      </c>
    </row>
    <row r="638" spans="2:2" x14ac:dyDescent="0.35">
      <c r="B638" t="s">
        <v>16</v>
      </c>
    </row>
    <row r="639" spans="2:2" x14ac:dyDescent="0.35">
      <c r="B639" t="s">
        <v>16</v>
      </c>
    </row>
    <row r="640" spans="2:2" x14ac:dyDescent="0.35">
      <c r="B640" t="s">
        <v>17</v>
      </c>
    </row>
    <row r="641" spans="2:2" x14ac:dyDescent="0.35">
      <c r="B641" t="s">
        <v>16</v>
      </c>
    </row>
    <row r="642" spans="2:2" x14ac:dyDescent="0.35">
      <c r="B642" t="s">
        <v>15</v>
      </c>
    </row>
    <row r="643" spans="2:2" x14ac:dyDescent="0.35">
      <c r="B643" t="s">
        <v>17</v>
      </c>
    </row>
    <row r="644" spans="2:2" x14ac:dyDescent="0.35">
      <c r="B644" t="s">
        <v>14</v>
      </c>
    </row>
    <row r="645" spans="2:2" x14ac:dyDescent="0.35">
      <c r="B645" t="s">
        <v>17</v>
      </c>
    </row>
    <row r="646" spans="2:2" x14ac:dyDescent="0.35">
      <c r="B646" t="s">
        <v>15</v>
      </c>
    </row>
    <row r="647" spans="2:2" x14ac:dyDescent="0.35">
      <c r="B647" t="s">
        <v>15</v>
      </c>
    </row>
    <row r="648" spans="2:2" x14ac:dyDescent="0.35">
      <c r="B648" t="s">
        <v>16</v>
      </c>
    </row>
    <row r="649" spans="2:2" x14ac:dyDescent="0.35">
      <c r="B649" t="s">
        <v>15</v>
      </c>
    </row>
    <row r="650" spans="2:2" x14ac:dyDescent="0.35">
      <c r="B650" t="s">
        <v>14</v>
      </c>
    </row>
    <row r="651" spans="2:2" x14ac:dyDescent="0.35">
      <c r="B651" t="s">
        <v>16</v>
      </c>
    </row>
    <row r="652" spans="2:2" x14ac:dyDescent="0.35">
      <c r="B652" t="s">
        <v>14</v>
      </c>
    </row>
    <row r="653" spans="2:2" x14ac:dyDescent="0.35">
      <c r="B653" t="s">
        <v>17</v>
      </c>
    </row>
    <row r="654" spans="2:2" x14ac:dyDescent="0.35">
      <c r="B654" t="s">
        <v>18</v>
      </c>
    </row>
    <row r="655" spans="2:2" x14ac:dyDescent="0.35">
      <c r="B655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"/>
  <sheetViews>
    <sheetView showGridLines="0" tabSelected="1" topLeftCell="D10" workbookViewId="0">
      <selection activeCell="M15" sqref="M15"/>
    </sheetView>
  </sheetViews>
  <sheetFormatPr defaultRowHeight="15.5" x14ac:dyDescent="0.35"/>
  <cols>
    <col min="1" max="1" width="4.75" style="4" customWidth="1"/>
    <col min="2" max="2" width="19.5" customWidth="1"/>
    <col min="3" max="3" width="9" customWidth="1"/>
  </cols>
  <sheetData>
    <row r="1" spans="1:6" x14ac:dyDescent="0.35">
      <c r="A1" s="4" t="s">
        <v>79</v>
      </c>
      <c r="B1" t="s">
        <v>80</v>
      </c>
    </row>
    <row r="2" spans="1:6" x14ac:dyDescent="0.35">
      <c r="B2" t="s">
        <v>81</v>
      </c>
    </row>
    <row r="3" spans="1:6" x14ac:dyDescent="0.35">
      <c r="B3" t="s">
        <v>82</v>
      </c>
    </row>
    <row r="5" spans="1:6" x14ac:dyDescent="0.35">
      <c r="B5" s="4" t="s">
        <v>27</v>
      </c>
      <c r="C5" s="1" t="s">
        <v>28</v>
      </c>
      <c r="D5" s="13" t="s">
        <v>111</v>
      </c>
      <c r="F5" s="4" t="s">
        <v>89</v>
      </c>
    </row>
    <row r="6" spans="1:6" x14ac:dyDescent="0.35">
      <c r="B6" t="s">
        <v>29</v>
      </c>
      <c r="C6">
        <v>71</v>
      </c>
      <c r="D6" s="8">
        <f>MAX(C6:C55)</f>
        <v>443</v>
      </c>
    </row>
    <row r="7" spans="1:6" x14ac:dyDescent="0.35">
      <c r="B7" t="s">
        <v>30</v>
      </c>
      <c r="C7">
        <v>70</v>
      </c>
      <c r="F7" t="s">
        <v>83</v>
      </c>
    </row>
    <row r="8" spans="1:6" x14ac:dyDescent="0.35">
      <c r="B8" t="s">
        <v>31</v>
      </c>
      <c r="C8">
        <v>124</v>
      </c>
      <c r="F8" t="s">
        <v>84</v>
      </c>
    </row>
    <row r="9" spans="1:6" x14ac:dyDescent="0.35">
      <c r="B9" t="s">
        <v>32</v>
      </c>
      <c r="C9">
        <v>113</v>
      </c>
      <c r="F9" t="s">
        <v>85</v>
      </c>
    </row>
    <row r="10" spans="1:6" x14ac:dyDescent="0.35">
      <c r="B10" t="s">
        <v>33</v>
      </c>
      <c r="C10">
        <v>108</v>
      </c>
      <c r="F10" t="s">
        <v>86</v>
      </c>
    </row>
    <row r="11" spans="1:6" x14ac:dyDescent="0.35">
      <c r="B11" t="s">
        <v>34</v>
      </c>
      <c r="C11">
        <v>61</v>
      </c>
      <c r="F11" t="s">
        <v>87</v>
      </c>
    </row>
    <row r="12" spans="1:6" x14ac:dyDescent="0.35">
      <c r="B12" t="s">
        <v>35</v>
      </c>
      <c r="C12">
        <v>91</v>
      </c>
      <c r="F12" t="s">
        <v>90</v>
      </c>
    </row>
    <row r="13" spans="1:6" x14ac:dyDescent="0.35">
      <c r="B13" t="s">
        <v>36</v>
      </c>
      <c r="C13">
        <v>51</v>
      </c>
      <c r="F13" t="s">
        <v>88</v>
      </c>
    </row>
    <row r="14" spans="1:6" x14ac:dyDescent="0.35">
      <c r="B14" t="s">
        <v>37</v>
      </c>
      <c r="C14">
        <v>263</v>
      </c>
      <c r="F14" t="s">
        <v>91</v>
      </c>
    </row>
    <row r="15" spans="1:6" x14ac:dyDescent="0.35">
      <c r="B15" t="s">
        <v>38</v>
      </c>
      <c r="C15">
        <v>112</v>
      </c>
    </row>
    <row r="16" spans="1:6" x14ac:dyDescent="0.35">
      <c r="B16" t="s">
        <v>39</v>
      </c>
      <c r="C16">
        <v>231</v>
      </c>
    </row>
    <row r="17" spans="2:12" x14ac:dyDescent="0.35">
      <c r="B17" t="s">
        <v>40</v>
      </c>
      <c r="C17">
        <v>72</v>
      </c>
      <c r="F17" s="11" t="s">
        <v>99</v>
      </c>
      <c r="G17" s="11" t="s">
        <v>100</v>
      </c>
      <c r="H17" s="11" t="s">
        <v>101</v>
      </c>
      <c r="I17" s="11" t="s">
        <v>109</v>
      </c>
      <c r="J17" s="11" t="s">
        <v>102</v>
      </c>
      <c r="K17" s="11" t="s">
        <v>103</v>
      </c>
      <c r="L17" s="1"/>
    </row>
    <row r="18" spans="2:12" x14ac:dyDescent="0.35">
      <c r="B18" t="s">
        <v>41</v>
      </c>
      <c r="C18">
        <v>87</v>
      </c>
      <c r="F18" s="12">
        <v>0</v>
      </c>
      <c r="G18" s="12">
        <v>49</v>
      </c>
      <c r="H18" s="12">
        <f>COUNTIFS($C$6:$C$55,"&gt;="&amp;F18,$C$6:$C$55,"&lt;="&amp;G18)</f>
        <v>6</v>
      </c>
      <c r="I18" s="8">
        <f>H18</f>
        <v>6</v>
      </c>
      <c r="J18" s="8">
        <f>H18/$H$27</f>
        <v>0.12</v>
      </c>
      <c r="K18" s="8">
        <f>J18</f>
        <v>0.12</v>
      </c>
    </row>
    <row r="19" spans="2:12" x14ac:dyDescent="0.35">
      <c r="B19" t="s">
        <v>42</v>
      </c>
      <c r="C19">
        <v>61</v>
      </c>
      <c r="F19" s="12">
        <f>F18+50</f>
        <v>50</v>
      </c>
      <c r="G19" s="12">
        <f>G18+50</f>
        <v>99</v>
      </c>
      <c r="H19" s="12">
        <f t="shared" ref="H19:H26" si="0">COUNTIFS($C$6:$C$55,"&gt;="&amp;F19,$C$6:$C$55,"&lt;="&amp;G19)</f>
        <v>29</v>
      </c>
      <c r="I19" s="8">
        <f>I18+H19</f>
        <v>35</v>
      </c>
      <c r="J19" s="8">
        <f t="shared" ref="J19:J26" si="1">H19/$H$27</f>
        <v>0.57999999999999996</v>
      </c>
      <c r="K19" s="8">
        <f>K18+J19</f>
        <v>0.7</v>
      </c>
    </row>
    <row r="20" spans="2:12" x14ac:dyDescent="0.35">
      <c r="B20" t="s">
        <v>43</v>
      </c>
      <c r="C20">
        <v>58</v>
      </c>
      <c r="F20" s="12">
        <f t="shared" ref="F20:G26" si="2">F19+50</f>
        <v>100</v>
      </c>
      <c r="G20" s="12">
        <f t="shared" si="2"/>
        <v>149</v>
      </c>
      <c r="H20" s="12">
        <f t="shared" si="0"/>
        <v>11</v>
      </c>
      <c r="I20" s="8">
        <f t="shared" ref="I20:I26" si="3">I19+H20</f>
        <v>46</v>
      </c>
      <c r="J20" s="8">
        <f t="shared" si="1"/>
        <v>0.22</v>
      </c>
      <c r="K20" s="8">
        <f t="shared" ref="K20:K26" si="4">K19+J20</f>
        <v>0.91999999999999993</v>
      </c>
    </row>
    <row r="21" spans="2:12" x14ac:dyDescent="0.35">
      <c r="B21" t="s">
        <v>44</v>
      </c>
      <c r="C21">
        <v>443</v>
      </c>
      <c r="F21" s="12">
        <f t="shared" si="2"/>
        <v>150</v>
      </c>
      <c r="G21" s="12">
        <f t="shared" si="2"/>
        <v>199</v>
      </c>
      <c r="H21" s="12">
        <f t="shared" si="0"/>
        <v>0</v>
      </c>
      <c r="I21" s="8">
        <f t="shared" si="3"/>
        <v>46</v>
      </c>
      <c r="J21" s="8">
        <f t="shared" si="1"/>
        <v>0</v>
      </c>
      <c r="K21" s="8">
        <f t="shared" si="4"/>
        <v>0.91999999999999993</v>
      </c>
    </row>
    <row r="22" spans="2:12" x14ac:dyDescent="0.35">
      <c r="B22" t="s">
        <v>45</v>
      </c>
      <c r="C22">
        <v>146</v>
      </c>
      <c r="F22" s="12">
        <f t="shared" si="2"/>
        <v>200</v>
      </c>
      <c r="G22" s="12">
        <f t="shared" si="2"/>
        <v>249</v>
      </c>
      <c r="H22" s="12">
        <f t="shared" si="0"/>
        <v>1</v>
      </c>
      <c r="I22" s="8">
        <f t="shared" si="3"/>
        <v>47</v>
      </c>
      <c r="J22" s="8">
        <f t="shared" si="1"/>
        <v>0.02</v>
      </c>
      <c r="K22" s="8">
        <f t="shared" si="4"/>
        <v>0.94</v>
      </c>
    </row>
    <row r="23" spans="2:12" x14ac:dyDescent="0.35">
      <c r="B23" t="s">
        <v>46</v>
      </c>
      <c r="C23">
        <v>149</v>
      </c>
      <c r="F23" s="12">
        <f t="shared" si="2"/>
        <v>250</v>
      </c>
      <c r="G23" s="12">
        <f t="shared" si="2"/>
        <v>299</v>
      </c>
      <c r="H23" s="12">
        <f t="shared" si="0"/>
        <v>1</v>
      </c>
      <c r="I23" s="8">
        <f t="shared" si="3"/>
        <v>48</v>
      </c>
      <c r="J23" s="8">
        <f t="shared" si="1"/>
        <v>0.02</v>
      </c>
      <c r="K23" s="8">
        <f t="shared" si="4"/>
        <v>0.96</v>
      </c>
    </row>
    <row r="24" spans="2:12" x14ac:dyDescent="0.35">
      <c r="B24" t="s">
        <v>47</v>
      </c>
      <c r="C24">
        <v>54</v>
      </c>
      <c r="F24" s="12">
        <f t="shared" si="2"/>
        <v>300</v>
      </c>
      <c r="G24" s="12">
        <f t="shared" si="2"/>
        <v>349</v>
      </c>
      <c r="H24" s="12">
        <f t="shared" si="0"/>
        <v>0</v>
      </c>
      <c r="I24" s="8">
        <f t="shared" si="3"/>
        <v>48</v>
      </c>
      <c r="J24" s="8">
        <f t="shared" si="1"/>
        <v>0</v>
      </c>
      <c r="K24" s="8">
        <f t="shared" si="4"/>
        <v>0.96</v>
      </c>
    </row>
    <row r="25" spans="2:12" x14ac:dyDescent="0.35">
      <c r="B25" t="s">
        <v>48</v>
      </c>
      <c r="C25">
        <v>118</v>
      </c>
      <c r="F25" s="12">
        <f t="shared" si="2"/>
        <v>350</v>
      </c>
      <c r="G25" s="12">
        <f t="shared" si="2"/>
        <v>399</v>
      </c>
      <c r="H25" s="12">
        <f t="shared" si="0"/>
        <v>0</v>
      </c>
      <c r="I25" s="8">
        <f t="shared" si="3"/>
        <v>48</v>
      </c>
      <c r="J25" s="8">
        <f t="shared" si="1"/>
        <v>0</v>
      </c>
      <c r="K25" s="8">
        <f t="shared" si="4"/>
        <v>0.96</v>
      </c>
    </row>
    <row r="26" spans="2:12" x14ac:dyDescent="0.35">
      <c r="B26" t="s">
        <v>49</v>
      </c>
      <c r="C26">
        <v>71</v>
      </c>
      <c r="F26" s="12">
        <f t="shared" si="2"/>
        <v>400</v>
      </c>
      <c r="G26" s="12">
        <f t="shared" si="2"/>
        <v>449</v>
      </c>
      <c r="H26" s="12">
        <f t="shared" si="0"/>
        <v>2</v>
      </c>
      <c r="I26" s="8">
        <f t="shared" si="3"/>
        <v>50</v>
      </c>
      <c r="J26" s="8">
        <f t="shared" si="1"/>
        <v>0.04</v>
      </c>
      <c r="K26" s="8">
        <f t="shared" si="4"/>
        <v>1</v>
      </c>
    </row>
    <row r="27" spans="2:12" x14ac:dyDescent="0.35">
      <c r="B27" t="s">
        <v>50</v>
      </c>
      <c r="C27">
        <v>104</v>
      </c>
      <c r="F27" s="8"/>
      <c r="G27" s="13" t="s">
        <v>110</v>
      </c>
      <c r="H27" s="12">
        <f>SUM(H18:H26)</f>
        <v>50</v>
      </c>
      <c r="I27" s="8"/>
      <c r="J27" s="8"/>
      <c r="K27" s="8"/>
    </row>
    <row r="28" spans="2:12" x14ac:dyDescent="0.35">
      <c r="B28" t="s">
        <v>51</v>
      </c>
      <c r="C28">
        <v>101</v>
      </c>
    </row>
    <row r="29" spans="2:12" x14ac:dyDescent="0.35">
      <c r="B29" t="s">
        <v>52</v>
      </c>
      <c r="C29">
        <v>64</v>
      </c>
    </row>
    <row r="30" spans="2:12" x14ac:dyDescent="0.35">
      <c r="B30" t="s">
        <v>53</v>
      </c>
      <c r="C30">
        <v>76</v>
      </c>
    </row>
    <row r="31" spans="2:12" x14ac:dyDescent="0.35">
      <c r="B31" t="s">
        <v>54</v>
      </c>
      <c r="C31">
        <v>48</v>
      </c>
    </row>
    <row r="32" spans="2:12" x14ac:dyDescent="0.35">
      <c r="B32" t="s">
        <v>55</v>
      </c>
      <c r="C32">
        <v>74</v>
      </c>
    </row>
    <row r="33" spans="2:3" x14ac:dyDescent="0.35">
      <c r="B33" t="s">
        <v>56</v>
      </c>
      <c r="C33">
        <v>102</v>
      </c>
    </row>
    <row r="34" spans="2:3" x14ac:dyDescent="0.35">
      <c r="B34" t="s">
        <v>57</v>
      </c>
      <c r="C34">
        <v>51</v>
      </c>
    </row>
    <row r="35" spans="2:3" x14ac:dyDescent="0.35">
      <c r="B35" t="s">
        <v>58</v>
      </c>
      <c r="C35">
        <v>55</v>
      </c>
    </row>
    <row r="36" spans="2:3" x14ac:dyDescent="0.35">
      <c r="B36" t="s">
        <v>59</v>
      </c>
      <c r="C36">
        <v>60</v>
      </c>
    </row>
    <row r="37" spans="2:3" x14ac:dyDescent="0.35">
      <c r="B37" t="s">
        <v>60</v>
      </c>
      <c r="C37">
        <v>62</v>
      </c>
    </row>
    <row r="38" spans="2:3" x14ac:dyDescent="0.35">
      <c r="B38" t="s">
        <v>61</v>
      </c>
      <c r="C38">
        <v>43</v>
      </c>
    </row>
    <row r="39" spans="2:3" x14ac:dyDescent="0.35">
      <c r="B39" t="s">
        <v>62</v>
      </c>
      <c r="C39">
        <v>48</v>
      </c>
    </row>
    <row r="40" spans="2:3" x14ac:dyDescent="0.35">
      <c r="B40" t="s">
        <v>63</v>
      </c>
      <c r="C40">
        <v>84</v>
      </c>
    </row>
    <row r="41" spans="2:3" x14ac:dyDescent="0.35">
      <c r="B41" t="s">
        <v>64</v>
      </c>
      <c r="C41">
        <v>44</v>
      </c>
    </row>
    <row r="42" spans="2:3" x14ac:dyDescent="0.35">
      <c r="B42" t="s">
        <v>65</v>
      </c>
      <c r="C42">
        <v>47</v>
      </c>
    </row>
    <row r="43" spans="2:3" x14ac:dyDescent="0.35">
      <c r="B43" t="s">
        <v>66</v>
      </c>
      <c r="C43">
        <v>61</v>
      </c>
    </row>
    <row r="44" spans="2:3" x14ac:dyDescent="0.35">
      <c r="B44" t="s">
        <v>67</v>
      </c>
      <c r="C44">
        <v>52</v>
      </c>
    </row>
    <row r="45" spans="2:3" x14ac:dyDescent="0.35">
      <c r="B45" t="s">
        <v>68</v>
      </c>
      <c r="C45">
        <v>65</v>
      </c>
    </row>
    <row r="46" spans="2:3" x14ac:dyDescent="0.35">
      <c r="B46" t="s">
        <v>69</v>
      </c>
      <c r="C46">
        <v>47</v>
      </c>
    </row>
    <row r="47" spans="2:3" x14ac:dyDescent="0.35">
      <c r="B47" t="s">
        <v>70</v>
      </c>
      <c r="C47">
        <v>51</v>
      </c>
    </row>
    <row r="48" spans="2:3" x14ac:dyDescent="0.35">
      <c r="B48" t="s">
        <v>71</v>
      </c>
      <c r="C48">
        <v>59</v>
      </c>
    </row>
    <row r="49" spans="2:3" x14ac:dyDescent="0.35">
      <c r="B49" t="s">
        <v>72</v>
      </c>
      <c r="C49">
        <v>81</v>
      </c>
    </row>
    <row r="50" spans="2:3" x14ac:dyDescent="0.35">
      <c r="B50" t="s">
        <v>73</v>
      </c>
      <c r="C50">
        <v>118</v>
      </c>
    </row>
    <row r="51" spans="2:3" x14ac:dyDescent="0.35">
      <c r="B51" t="s">
        <v>74</v>
      </c>
      <c r="C51">
        <v>97</v>
      </c>
    </row>
    <row r="52" spans="2:3" x14ac:dyDescent="0.35">
      <c r="B52" t="s">
        <v>75</v>
      </c>
      <c r="C52">
        <v>59</v>
      </c>
    </row>
    <row r="53" spans="2:3" x14ac:dyDescent="0.35">
      <c r="B53" t="s">
        <v>76</v>
      </c>
      <c r="C53">
        <v>406</v>
      </c>
    </row>
    <row r="54" spans="2:3" x14ac:dyDescent="0.35">
      <c r="B54" t="s">
        <v>77</v>
      </c>
      <c r="C54">
        <v>61</v>
      </c>
    </row>
    <row r="55" spans="2:3" x14ac:dyDescent="0.35">
      <c r="B55" t="s">
        <v>78</v>
      </c>
      <c r="C55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HP</cp:lastModifiedBy>
  <dcterms:created xsi:type="dcterms:W3CDTF">2012-04-25T12:17:37Z</dcterms:created>
  <dcterms:modified xsi:type="dcterms:W3CDTF">2022-09-30T18:05:32Z</dcterms:modified>
</cp:coreProperties>
</file>