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020" yWindow="0" windowWidth="25600" windowHeight="1626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2" l="1"/>
  <c r="E15" i="2"/>
  <c r="G9" i="2"/>
  <c r="G8" i="2"/>
  <c r="G6" i="2"/>
  <c r="G5" i="2"/>
  <c r="G4" i="2"/>
  <c r="G3" i="2"/>
  <c r="G2" i="2"/>
  <c r="G1" i="2"/>
  <c r="C8" i="2"/>
  <c r="B15" i="2"/>
  <c r="B14" i="2"/>
  <c r="B12" i="2"/>
  <c r="D2" i="1"/>
  <c r="A19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C19" i="1"/>
  <c r="C20" i="1"/>
  <c r="C28" i="1"/>
  <c r="C21" i="1"/>
  <c r="B19" i="1"/>
  <c r="C26" i="1"/>
  <c r="C25" i="1"/>
  <c r="C23" i="1"/>
  <c r="C24" i="1"/>
</calcChain>
</file>

<file path=xl/sharedStrings.xml><?xml version="1.0" encoding="utf-8"?>
<sst xmlns="http://schemas.openxmlformats.org/spreadsheetml/2006/main" count="17" uniqueCount="16">
  <si>
    <t>StdDev Mine</t>
  </si>
  <si>
    <t>StdDev Excel</t>
  </si>
  <si>
    <t>StdDevP Excel</t>
  </si>
  <si>
    <t>n-1 version</t>
  </si>
  <si>
    <t>Numbers</t>
  </si>
  <si>
    <t>DistancesFromMean</t>
  </si>
  <si>
    <t>Squares</t>
  </si>
  <si>
    <t>Mean etc.</t>
  </si>
  <si>
    <t>Mean:</t>
  </si>
  <si>
    <t>Check</t>
  </si>
  <si>
    <t>Variance</t>
  </si>
  <si>
    <t>StdDev</t>
  </si>
  <si>
    <t>var check</t>
  </si>
  <si>
    <t>var</t>
  </si>
  <si>
    <t>stdev</t>
  </si>
  <si>
    <t>stdev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</si>
</sst>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3" sqref="D3"/>
    </sheetView>
  </sheetViews>
  <sheetFormatPr baseColWidth="10" defaultRowHeight="15" x14ac:dyDescent="0"/>
  <cols>
    <col min="1" max="1" width="12.5" customWidth="1"/>
    <col min="2" max="2" width="22.6640625" bestFit="1" customWidth="1"/>
  </cols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>
        <v>10</v>
      </c>
      <c r="B2">
        <f>A2-$A$19</f>
        <v>-0.41176470588235325</v>
      </c>
      <c r="C2">
        <f>B2*B2</f>
        <v>0.16955017301038089</v>
      </c>
      <c r="D2">
        <f>AVERAGE(A2:A18)</f>
        <v>10.411764705882353</v>
      </c>
    </row>
    <row r="3" spans="1:4">
      <c r="A3">
        <v>11</v>
      </c>
      <c r="B3">
        <f t="shared" ref="B3:B18" si="0">A3-$A$19</f>
        <v>0.58823529411764675</v>
      </c>
      <c r="C3">
        <f>B3*B3</f>
        <v>0.34602076124567438</v>
      </c>
    </row>
    <row r="4" spans="1:4">
      <c r="A4">
        <v>5</v>
      </c>
      <c r="B4">
        <f t="shared" si="0"/>
        <v>-5.4117647058823533</v>
      </c>
      <c r="C4">
        <f t="shared" ref="C4:C18" si="1">B4*B4</f>
        <v>29.287197231833915</v>
      </c>
    </row>
    <row r="5" spans="1:4">
      <c r="A5">
        <v>9</v>
      </c>
      <c r="B5">
        <f t="shared" si="0"/>
        <v>-1.4117647058823533</v>
      </c>
      <c r="C5">
        <f t="shared" si="1"/>
        <v>1.9930795847750873</v>
      </c>
    </row>
    <row r="6" spans="1:4">
      <c r="A6">
        <v>4</v>
      </c>
      <c r="B6">
        <f t="shared" si="0"/>
        <v>-6.4117647058823533</v>
      </c>
      <c r="C6">
        <f t="shared" si="1"/>
        <v>41.110726643598618</v>
      </c>
    </row>
    <row r="7" spans="1:4">
      <c r="A7">
        <v>20</v>
      </c>
      <c r="B7">
        <f t="shared" si="0"/>
        <v>9.5882352941176467</v>
      </c>
      <c r="C7">
        <f t="shared" si="1"/>
        <v>91.934256055363321</v>
      </c>
    </row>
    <row r="8" spans="1:4">
      <c r="A8">
        <v>15</v>
      </c>
      <c r="B8">
        <f t="shared" si="0"/>
        <v>4.5882352941176467</v>
      </c>
      <c r="C8">
        <f t="shared" si="1"/>
        <v>21.05190311418685</v>
      </c>
    </row>
    <row r="9" spans="1:4">
      <c r="A9">
        <v>13</v>
      </c>
      <c r="B9">
        <f t="shared" si="0"/>
        <v>2.5882352941176467</v>
      </c>
      <c r="C9">
        <f t="shared" si="1"/>
        <v>6.6989619377162617</v>
      </c>
    </row>
    <row r="10" spans="1:4">
      <c r="A10">
        <v>10</v>
      </c>
      <c r="B10">
        <f t="shared" si="0"/>
        <v>-0.41176470588235325</v>
      </c>
      <c r="C10">
        <f t="shared" si="1"/>
        <v>0.16955017301038089</v>
      </c>
    </row>
    <row r="11" spans="1:4">
      <c r="A11">
        <v>19</v>
      </c>
      <c r="B11">
        <f t="shared" si="0"/>
        <v>8.5882352941176467</v>
      </c>
      <c r="C11">
        <f t="shared" si="1"/>
        <v>73.757785467128016</v>
      </c>
    </row>
    <row r="12" spans="1:4">
      <c r="A12">
        <v>9</v>
      </c>
      <c r="B12">
        <f t="shared" si="0"/>
        <v>-1.4117647058823533</v>
      </c>
      <c r="C12">
        <f t="shared" si="1"/>
        <v>1.9930795847750873</v>
      </c>
    </row>
    <row r="13" spans="1:4">
      <c r="A13">
        <v>11</v>
      </c>
      <c r="B13">
        <f t="shared" si="0"/>
        <v>0.58823529411764675</v>
      </c>
      <c r="C13">
        <f t="shared" si="1"/>
        <v>0.34602076124567438</v>
      </c>
    </row>
    <row r="14" spans="1:4">
      <c r="A14">
        <v>10</v>
      </c>
      <c r="B14">
        <f t="shared" si="0"/>
        <v>-0.41176470588235325</v>
      </c>
      <c r="C14">
        <f t="shared" si="1"/>
        <v>0.16955017301038089</v>
      </c>
    </row>
    <row r="15" spans="1:4">
      <c r="A15">
        <v>1</v>
      </c>
      <c r="B15">
        <f t="shared" si="0"/>
        <v>-9.4117647058823533</v>
      </c>
      <c r="C15">
        <f t="shared" si="1"/>
        <v>88.581314878892741</v>
      </c>
    </row>
    <row r="16" spans="1:4">
      <c r="A16">
        <v>10</v>
      </c>
      <c r="B16">
        <f t="shared" si="0"/>
        <v>-0.41176470588235325</v>
      </c>
      <c r="C16">
        <f t="shared" si="1"/>
        <v>0.16955017301038089</v>
      </c>
    </row>
    <row r="17" spans="1:4">
      <c r="A17">
        <v>12</v>
      </c>
      <c r="B17">
        <f t="shared" si="0"/>
        <v>1.5882352941176467</v>
      </c>
      <c r="C17">
        <f t="shared" si="1"/>
        <v>2.5224913494809678</v>
      </c>
    </row>
    <row r="18" spans="1:4">
      <c r="A18">
        <v>8</v>
      </c>
      <c r="B18">
        <f t="shared" si="0"/>
        <v>-2.4117647058823533</v>
      </c>
      <c r="C18">
        <f t="shared" si="1"/>
        <v>5.8166089965397942</v>
      </c>
    </row>
    <row r="19" spans="1:4">
      <c r="A19">
        <f>AVERAGE(A2:A18)</f>
        <v>10.411764705882353</v>
      </c>
      <c r="B19" s="1">
        <f>AVERAGE(B2:B18)</f>
        <v>-3.134747363647501E-16</v>
      </c>
      <c r="C19">
        <f>SUM(C2:C18)</f>
        <v>366.11764705882354</v>
      </c>
    </row>
    <row r="20" spans="1:4">
      <c r="C20">
        <f>C19/17</f>
        <v>21.536332179930795</v>
      </c>
    </row>
    <row r="21" spans="1:4">
      <c r="C21">
        <f>AVERAGE(C2:C18)</f>
        <v>21.536332179930795</v>
      </c>
    </row>
    <row r="23" spans="1:4">
      <c r="C23">
        <f>SQRT(C19/17)</f>
        <v>4.6407253937214161</v>
      </c>
      <c r="D23" t="s">
        <v>0</v>
      </c>
    </row>
    <row r="24" spans="1:4">
      <c r="C24">
        <f>STDEV(A2:A18)</f>
        <v>4.7835502444498754</v>
      </c>
      <c r="D24" t="s">
        <v>1</v>
      </c>
    </row>
    <row r="25" spans="1:4">
      <c r="C25">
        <f>STDEVP(A2:A18)</f>
        <v>4.6407253937214161</v>
      </c>
      <c r="D25" t="s">
        <v>2</v>
      </c>
    </row>
    <row r="26" spans="1:4">
      <c r="C26">
        <f>SQRT(C19/16)</f>
        <v>4.7835502444498763</v>
      </c>
      <c r="D26" t="s">
        <v>3</v>
      </c>
    </row>
    <row r="28" spans="1:4">
      <c r="C28">
        <f>SQRT(C20)</f>
        <v>4.6407253937214161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16" sqref="D16"/>
    </sheetView>
  </sheetViews>
  <sheetFormatPr baseColWidth="10" defaultRowHeight="15" x14ac:dyDescent="0"/>
  <sheetData>
    <row r="1" spans="1:7">
      <c r="A1">
        <v>1</v>
      </c>
      <c r="B1">
        <v>-3</v>
      </c>
      <c r="C1">
        <v>9</v>
      </c>
      <c r="E1">
        <v>1</v>
      </c>
      <c r="F1">
        <v>-2.5</v>
      </c>
      <c r="G1">
        <f>F1*F1</f>
        <v>6.25</v>
      </c>
    </row>
    <row r="2" spans="1:7">
      <c r="A2">
        <v>2</v>
      </c>
      <c r="B2">
        <v>-2</v>
      </c>
      <c r="C2">
        <v>4</v>
      </c>
      <c r="E2">
        <v>2</v>
      </c>
      <c r="F2">
        <v>-1.5</v>
      </c>
      <c r="G2">
        <f>F2*F2</f>
        <v>2.25</v>
      </c>
    </row>
    <row r="3" spans="1:7">
      <c r="A3">
        <v>3</v>
      </c>
      <c r="B3">
        <v>-1</v>
      </c>
      <c r="C3">
        <v>1</v>
      </c>
      <c r="E3">
        <v>3</v>
      </c>
      <c r="F3">
        <v>-0.5</v>
      </c>
      <c r="G3">
        <f>F3*F3</f>
        <v>0.25</v>
      </c>
    </row>
    <row r="4" spans="1:7">
      <c r="A4">
        <v>4</v>
      </c>
      <c r="B4">
        <v>0</v>
      </c>
      <c r="C4">
        <v>0</v>
      </c>
      <c r="E4">
        <v>4</v>
      </c>
      <c r="F4">
        <v>0.5</v>
      </c>
      <c r="G4">
        <f>F4*F4</f>
        <v>0.25</v>
      </c>
    </row>
    <row r="5" spans="1:7">
      <c r="A5">
        <v>5</v>
      </c>
      <c r="B5">
        <v>1</v>
      </c>
      <c r="C5">
        <v>1</v>
      </c>
      <c r="E5">
        <v>5</v>
      </c>
      <c r="F5">
        <v>1.5</v>
      </c>
      <c r="G5">
        <f>F5*F5</f>
        <v>2.25</v>
      </c>
    </row>
    <row r="6" spans="1:7">
      <c r="A6">
        <v>6</v>
      </c>
      <c r="B6">
        <v>2</v>
      </c>
      <c r="C6">
        <v>4</v>
      </c>
      <c r="E6">
        <v>6</v>
      </c>
      <c r="F6">
        <v>2.5</v>
      </c>
      <c r="G6">
        <f>F6*F6</f>
        <v>6.25</v>
      </c>
    </row>
    <row r="7" spans="1:7">
      <c r="A7">
        <v>7</v>
      </c>
      <c r="B7">
        <v>3</v>
      </c>
      <c r="C7">
        <v>9</v>
      </c>
      <c r="G7">
        <v>17.5</v>
      </c>
    </row>
    <row r="8" spans="1:7">
      <c r="C8">
        <f>AVERAGE(C1:C7)</f>
        <v>4</v>
      </c>
      <c r="G8">
        <f>G7/6</f>
        <v>2.9166666666666665</v>
      </c>
    </row>
    <row r="9" spans="1:7">
      <c r="G9">
        <f>SQRT(G8)</f>
        <v>1.707825127659933</v>
      </c>
    </row>
    <row r="11" spans="1:7">
      <c r="A11" t="s">
        <v>8</v>
      </c>
      <c r="B11">
        <v>4</v>
      </c>
    </row>
    <row r="12" spans="1:7">
      <c r="A12" t="s">
        <v>9</v>
      </c>
      <c r="B12">
        <f>AVERAGE(A1:A7)</f>
        <v>4</v>
      </c>
      <c r="D12" t="s">
        <v>12</v>
      </c>
      <c r="E12">
        <f>VARP(E1:E6)</f>
        <v>2.9166666666666665</v>
      </c>
    </row>
    <row r="13" spans="1:7">
      <c r="A13" t="s">
        <v>10</v>
      </c>
      <c r="B13">
        <v>4</v>
      </c>
      <c r="D13" t="s">
        <v>13</v>
      </c>
      <c r="E13">
        <v>2.9166666700000001</v>
      </c>
    </row>
    <row r="14" spans="1:7">
      <c r="A14" t="s">
        <v>11</v>
      </c>
      <c r="B14">
        <f>SQRT(B13)</f>
        <v>2</v>
      </c>
      <c r="D14" t="s">
        <v>14</v>
      </c>
      <c r="E14">
        <v>1.70782513</v>
      </c>
    </row>
    <row r="15" spans="1:7">
      <c r="A15" t="s">
        <v>9</v>
      </c>
      <c r="B15">
        <f>STDEVP(A1:A7)</f>
        <v>2</v>
      </c>
      <c r="D15" t="s">
        <v>15</v>
      </c>
      <c r="E15">
        <f>STDEVP(E1:E6)</f>
        <v>1.707825127659933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Lockwood</dc:creator>
  <cp:lastModifiedBy>John Lockwood</cp:lastModifiedBy>
  <dcterms:created xsi:type="dcterms:W3CDTF">2015-03-22T16:02:42Z</dcterms:created>
  <dcterms:modified xsi:type="dcterms:W3CDTF">2015-03-23T16:05:15Z</dcterms:modified>
</cp:coreProperties>
</file>