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<sst xmlns="http://schemas.openxmlformats.org/spreadsheetml/2006/main" count="30" uniqueCount="16">
  <si>
    <t>Lat</t>
  </si>
  <si>
    <t>Long</t>
  </si>
  <si>
    <t>NW</t>
  </si>
  <si>
    <t>SMRC</t>
  </si>
  <si>
    <t>57 14.752</t>
  </si>
  <si>
    <t>2 10.836</t>
  </si>
  <si>
    <t>Google</t>
  </si>
  <si>
    <t>SE</t>
  </si>
  <si>
    <t>57 14.469</t>
  </si>
  <si>
    <t>2 09.612</t>
  </si>
  <si>
    <t>App</t>
  </si>
  <si>
    <t>Difference</t>
  </si>
  <si>
    <t xml:space="preserve">Albert </t>
  </si>
  <si>
    <t>New Coords</t>
  </si>
  <si>
    <t>1 Latie</t>
  </si>
  <si>
    <t>1 Longie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</si>
</sst>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G1" s="1" t="s">
        <v>0</v>
      </c>
      <c r="H1" s="1" t="s">
        <v>1</v>
      </c>
      <c r="N1" s="1" t="s">
        <v>2</v>
      </c>
      <c r="O1" s="1" t="s">
        <v>0</v>
      </c>
      <c r="P1" s="1" t="s">
        <v>1</v>
      </c>
      <c r="R1" s="1" t="s">
        <v>3</v>
      </c>
      <c r="S1" s="1" t="s">
        <v>0</v>
      </c>
      <c r="T1" s="1" t="s">
        <v>1</v>
      </c>
    </row>
    <row r="2">
      <c r="A2" s="1" t="s">
        <v>2</v>
      </c>
      <c r="B2" s="2">
        <v>57.1467522</v>
      </c>
      <c r="C2" s="2">
        <v>-2.1083665</v>
      </c>
      <c r="G2" s="1" t="s">
        <v>4</v>
      </c>
      <c r="H2" s="1" t="s">
        <v>5</v>
      </c>
      <c r="N2" s="1" t="s">
        <v>6</v>
      </c>
      <c r="O2" s="2">
        <v>57.1467522</v>
      </c>
      <c r="P2" s="2">
        <v>-2.1083665</v>
      </c>
      <c r="R2" s="1" t="s">
        <v>6</v>
      </c>
      <c r="S2" s="1">
        <v>57.147094</v>
      </c>
      <c r="T2" s="1">
        <v>-2.103834</v>
      </c>
    </row>
    <row r="3">
      <c r="A3" s="1" t="s">
        <v>7</v>
      </c>
      <c r="B3" s="2">
        <v>57.1446918</v>
      </c>
      <c r="C3" s="2">
        <v>-2.0961249</v>
      </c>
      <c r="G3" s="1" t="s">
        <v>8</v>
      </c>
      <c r="H3" s="1" t="s">
        <v>9</v>
      </c>
      <c r="N3" s="1" t="s">
        <v>10</v>
      </c>
      <c r="O3" s="2">
        <v>250.0</v>
      </c>
      <c r="P3" s="2">
        <v>-250.0</v>
      </c>
      <c r="R3" s="1" t="s">
        <v>10</v>
      </c>
      <c r="S3">
        <f>(O3*S2)/O2</f>
        <v>250.0014953</v>
      </c>
      <c r="T3">
        <f>((P3*T2)/P2)/2</f>
        <v>-124.7312789</v>
      </c>
    </row>
    <row r="5">
      <c r="A5" s="1" t="s">
        <v>11</v>
      </c>
      <c r="B5">
        <f>B2-B3</f>
        <v>0.0020604</v>
      </c>
      <c r="C5">
        <f>ABS(C2-C3)</f>
        <v>0.0122416</v>
      </c>
      <c r="D5" s="1">
        <f>C5/B5</f>
        <v>5.941370608</v>
      </c>
      <c r="G5">
        <f>14.752-14.469</f>
        <v>0.283</v>
      </c>
      <c r="H5">
        <f>10.836-9.612</f>
        <v>1.224</v>
      </c>
    </row>
    <row r="6">
      <c r="F6" s="1"/>
    </row>
    <row r="7">
      <c r="B7" s="1">
        <v>500.0</v>
      </c>
      <c r="C7">
        <f>(500*C5)/B5</f>
        <v>2970.685304</v>
      </c>
    </row>
    <row r="9">
      <c r="B9" s="1" t="s">
        <v>0</v>
      </c>
      <c r="C9" s="1" t="s">
        <v>1</v>
      </c>
      <c r="F9" s="1" t="s">
        <v>12</v>
      </c>
      <c r="G9" s="3">
        <v>57.147416</v>
      </c>
      <c r="H9" s="3">
        <v>-2.105107</v>
      </c>
    </row>
    <row r="10">
      <c r="A10" s="1" t="s">
        <v>2</v>
      </c>
      <c r="B10" s="2">
        <v>57.1467522</v>
      </c>
      <c r="C10" s="2">
        <v>-2.1083665</v>
      </c>
      <c r="F10" s="1" t="s">
        <v>13</v>
      </c>
      <c r="G10">
        <f>G9/B15</f>
        <v>500.0058079</v>
      </c>
    </row>
    <row r="11">
      <c r="A11" s="1" t="s">
        <v>7</v>
      </c>
      <c r="B11" s="2">
        <f>B10-B13</f>
        <v>57.1406314</v>
      </c>
      <c r="C11" s="2">
        <v>-2.0961249</v>
      </c>
    </row>
    <row r="13">
      <c r="A13" s="1" t="s">
        <v>11</v>
      </c>
      <c r="B13">
        <f>C13/2</f>
        <v>0.0061208</v>
      </c>
      <c r="C13">
        <f>ABS(C10-C11)</f>
        <v>0.0122416</v>
      </c>
      <c r="D13" s="1"/>
    </row>
    <row r="15">
      <c r="A15" s="1" t="s">
        <v>14</v>
      </c>
      <c r="B15" s="2">
        <v>0.1142935044</v>
      </c>
    </row>
    <row r="16">
      <c r="A16" s="1" t="s">
        <v>15</v>
      </c>
      <c r="B16" s="2">
        <v>-0.004216733</v>
      </c>
    </row>
  </sheetData>
  <drawing r:id="rId1"/>
</worksheet>
</file>