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<sst xmlns="http://schemas.openxmlformats.org/spreadsheetml/2006/main" count="87" uniqueCount="63">
  <si>
    <t xml:space="preserve"> S.NO</t>
  </si>
  <si>
    <t xml:space="preserve">EMPLOYEE NAME </t>
  </si>
  <si>
    <t>DESIGNATION</t>
  </si>
  <si>
    <t>BASIC</t>
  </si>
  <si>
    <t>DA</t>
  </si>
  <si>
    <t>TA</t>
  </si>
  <si>
    <t>HRA</t>
  </si>
  <si>
    <t>MA</t>
  </si>
  <si>
    <t xml:space="preserve">GROSS SALARY </t>
  </si>
  <si>
    <t>PF</t>
  </si>
  <si>
    <t>NET SALARY</t>
  </si>
  <si>
    <t>PRANAB SHARMA</t>
  </si>
  <si>
    <t>MANAGER</t>
  </si>
  <si>
    <t>NET SALARY GRAPH</t>
  </si>
  <si>
    <t>KARTIK RAO</t>
  </si>
  <si>
    <t>ASST.MANAGER</t>
  </si>
  <si>
    <t>AVINIT KUMAR</t>
  </si>
  <si>
    <t>TELLER</t>
  </si>
  <si>
    <t>JAY KUMAR</t>
  </si>
  <si>
    <t>CLERK</t>
  </si>
  <si>
    <t>AVINAB KUMAR</t>
  </si>
  <si>
    <t>PEON</t>
  </si>
  <si>
    <t>HARSHIT SINGH</t>
  </si>
  <si>
    <t>SHIVI GAUTAM</t>
  </si>
  <si>
    <t>DOCTOR</t>
  </si>
  <si>
    <t>SNGEETA SEN</t>
  </si>
  <si>
    <t>NURSE</t>
  </si>
  <si>
    <t>RAJESH SINGH</t>
  </si>
  <si>
    <t>RITIKA RAO</t>
  </si>
  <si>
    <t>PARINITI DUBEY</t>
  </si>
  <si>
    <t>ASHVIN KUMAR</t>
  </si>
  <si>
    <t>SHEETAL SINGH</t>
  </si>
  <si>
    <t>SHALU SINGH</t>
  </si>
  <si>
    <t>AKRIT BISWAS</t>
  </si>
  <si>
    <t>PUNAM DUTTA</t>
  </si>
  <si>
    <t>SANJAY SARKAR</t>
  </si>
  <si>
    <t>RAJEEV PANDEY</t>
  </si>
  <si>
    <t>ASHOK SINGH</t>
  </si>
  <si>
    <t>SCIENTIEST</t>
  </si>
  <si>
    <t>VAISHALI KUMBE</t>
  </si>
  <si>
    <t xml:space="preserve">DA - </t>
  </si>
  <si>
    <t>BASIC* PERCENT /100</t>
  </si>
  <si>
    <t>HARDIK DUBEY</t>
  </si>
  <si>
    <t xml:space="preserve">TA - </t>
  </si>
  <si>
    <t>KRISHNA  JI</t>
  </si>
  <si>
    <t>HRA-</t>
  </si>
  <si>
    <t>SONALI PANDEY</t>
  </si>
  <si>
    <t>JUDGE</t>
  </si>
  <si>
    <t>MA-</t>
  </si>
  <si>
    <t>KHUSBOO PANDEY</t>
  </si>
  <si>
    <t>ADVOCATE</t>
  </si>
  <si>
    <t>GROSS SALARY</t>
  </si>
  <si>
    <t>SUM(D2:H2)</t>
  </si>
  <si>
    <t>ABILASHA SULANKII</t>
  </si>
  <si>
    <t>BASIC *12/100</t>
  </si>
  <si>
    <t>HARPRIT KAUR</t>
  </si>
  <si>
    <t>NET PROFIT</t>
  </si>
  <si>
    <t>GP - PF</t>
  </si>
  <si>
    <t>VIJAY KUMAR</t>
  </si>
  <si>
    <t>AVINASH TOMAR</t>
  </si>
  <si>
    <t>KIRTI LOKHANDE</t>
  </si>
  <si>
    <t>KUNJBIHARI LAL</t>
  </si>
  <si>
    <r>
      <t xml:space="preserve"> </t>
    </r>
    <r>
      <rPr>
        <b/>
        <i/>
        <u/>
        <sz val="18"/>
        <color theme="4"/>
        <rFont val="Calibri"/>
        <charset val="134"/>
        <scheme val="minor"/>
      </rPr>
      <t>GROSS PROFIT PIE CHART</t>
    </r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</si>
</sst>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5">
    <font>
      <sz val="11"/>
      <color theme="1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i/>
      <u val="double"/>
      <sz val="11"/>
      <color theme="1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i/>
      <u/>
      <sz val="18"/>
      <color theme="4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180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119311193112"/>
          <c:y val="0.179563916203506"/>
          <c:w val="0.845190651906519"/>
          <c:h val="0.73309106455750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Sheet1!$K$2:$K$31</c:f>
              <c:numCache>
                <c:formatCode>0.00_ </c:formatCode>
                <c:ptCount val="30"/>
                <c:pt idx="0">
                  <c:v>53550</c:v>
                </c:pt>
                <c:pt idx="1">
                  <c:v>45900</c:v>
                </c:pt>
                <c:pt idx="2">
                  <c:v>27540</c:v>
                </c:pt>
                <c:pt idx="3">
                  <c:v>30600</c:v>
                </c:pt>
                <c:pt idx="4">
                  <c:v>22950</c:v>
                </c:pt>
                <c:pt idx="5">
                  <c:v>30600</c:v>
                </c:pt>
                <c:pt idx="6">
                  <c:v>183600</c:v>
                </c:pt>
                <c:pt idx="7">
                  <c:v>91800</c:v>
                </c:pt>
                <c:pt idx="8">
                  <c:v>27540</c:v>
                </c:pt>
                <c:pt idx="9">
                  <c:v>69615</c:v>
                </c:pt>
                <c:pt idx="10">
                  <c:v>62424</c:v>
                </c:pt>
                <c:pt idx="11">
                  <c:v>53550</c:v>
                </c:pt>
                <c:pt idx="12">
                  <c:v>25398</c:v>
                </c:pt>
                <c:pt idx="13">
                  <c:v>91800</c:v>
                </c:pt>
                <c:pt idx="14">
                  <c:v>214200</c:v>
                </c:pt>
                <c:pt idx="15">
                  <c:v>22032</c:v>
                </c:pt>
                <c:pt idx="16">
                  <c:v>153000</c:v>
                </c:pt>
                <c:pt idx="17">
                  <c:v>18819</c:v>
                </c:pt>
                <c:pt idx="18">
                  <c:v>122400</c:v>
                </c:pt>
                <c:pt idx="19">
                  <c:v>137700</c:v>
                </c:pt>
                <c:pt idx="20">
                  <c:v>76500</c:v>
                </c:pt>
                <c:pt idx="21">
                  <c:v>91800</c:v>
                </c:pt>
                <c:pt idx="22">
                  <c:v>137700</c:v>
                </c:pt>
                <c:pt idx="23">
                  <c:v>61200</c:v>
                </c:pt>
                <c:pt idx="24">
                  <c:v>153000</c:v>
                </c:pt>
                <c:pt idx="25">
                  <c:v>100980</c:v>
                </c:pt>
                <c:pt idx="26">
                  <c:v>84150</c:v>
                </c:pt>
                <c:pt idx="27">
                  <c:v>76500</c:v>
                </c:pt>
                <c:pt idx="28">
                  <c:v>183600</c:v>
                </c:pt>
                <c:pt idx="29">
                  <c:v>189720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46919140"/>
        <c:axId val="363120770"/>
      </c:barChart>
      <c:catAx>
        <c:axId val="6469191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120770"/>
        <c:crosses val="autoZero"/>
        <c:auto val="1"/>
        <c:lblAlgn val="ctr"/>
        <c:lblOffset val="100"/>
        <c:noMultiLvlLbl val="0"/>
      </c:catAx>
      <c:valAx>
        <c:axId val="36312077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9191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93284734663619"/>
          <c:y val="0.0785582255083179"/>
          <c:w val="0.503040353786622"/>
          <c:h val="0.820744081172492"/>
        </c:manualLayout>
      </c:layout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Sheet1!$I$2:$I$31</c:f>
              <c:numCache>
                <c:formatCode>0.00_ </c:formatCode>
                <c:ptCount val="30"/>
                <c:pt idx="0">
                  <c:v>57750</c:v>
                </c:pt>
                <c:pt idx="1">
                  <c:v>49500</c:v>
                </c:pt>
                <c:pt idx="2">
                  <c:v>29700</c:v>
                </c:pt>
                <c:pt idx="3">
                  <c:v>33000</c:v>
                </c:pt>
                <c:pt idx="4">
                  <c:v>24750</c:v>
                </c:pt>
                <c:pt idx="5">
                  <c:v>33000</c:v>
                </c:pt>
                <c:pt idx="6">
                  <c:v>198000</c:v>
                </c:pt>
                <c:pt idx="7">
                  <c:v>99000</c:v>
                </c:pt>
                <c:pt idx="8">
                  <c:v>29700</c:v>
                </c:pt>
                <c:pt idx="9">
                  <c:v>75075</c:v>
                </c:pt>
                <c:pt idx="10">
                  <c:v>67320</c:v>
                </c:pt>
                <c:pt idx="11">
                  <c:v>57750</c:v>
                </c:pt>
                <c:pt idx="12">
                  <c:v>27390</c:v>
                </c:pt>
                <c:pt idx="13">
                  <c:v>99000</c:v>
                </c:pt>
                <c:pt idx="14">
                  <c:v>231000</c:v>
                </c:pt>
                <c:pt idx="15">
                  <c:v>23760</c:v>
                </c:pt>
                <c:pt idx="16">
                  <c:v>165000</c:v>
                </c:pt>
                <c:pt idx="17">
                  <c:v>20295</c:v>
                </c:pt>
                <c:pt idx="18">
                  <c:v>132000</c:v>
                </c:pt>
                <c:pt idx="19">
                  <c:v>148500</c:v>
                </c:pt>
                <c:pt idx="20">
                  <c:v>82500</c:v>
                </c:pt>
                <c:pt idx="21">
                  <c:v>99000</c:v>
                </c:pt>
                <c:pt idx="22">
                  <c:v>148500</c:v>
                </c:pt>
                <c:pt idx="23">
                  <c:v>66000</c:v>
                </c:pt>
                <c:pt idx="24">
                  <c:v>165000</c:v>
                </c:pt>
                <c:pt idx="25">
                  <c:v>108900</c:v>
                </c:pt>
                <c:pt idx="26">
                  <c:v>90750</c:v>
                </c:pt>
                <c:pt idx="27">
                  <c:v>82500</c:v>
                </c:pt>
                <c:pt idx="28">
                  <c:v>198000</c:v>
                </c:pt>
                <c:pt idx="29">
                  <c:v>204600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3</xdr:row>
      <xdr:rowOff>177800</xdr:rowOff>
    </xdr:from>
    <xdr:to>
      <xdr:col>19</xdr:col>
      <xdr:colOff>199390</xdr:colOff>
      <xdr:row>18</xdr:row>
      <xdr:rowOff>149225</xdr:rowOff>
    </xdr:to>
    <xdr:graphicFrame>
      <xdr:nvGraphicFramePr>
        <xdr:cNvPr id="2" name="Chart 1"/>
        <xdr:cNvGraphicFramePr/>
      </xdr:nvGraphicFramePr>
      <xdr:xfrm>
        <a:off x="9018905" y="749300"/>
        <a:ext cx="604901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553720</xdr:colOff>
      <xdr:row>32</xdr:row>
      <xdr:rowOff>119380</xdr:rowOff>
    </xdr:from>
    <xdr:to>
      <xdr:col>26</xdr:col>
      <xdr:colOff>593090</xdr:colOff>
      <xdr:row>58</xdr:row>
      <xdr:rowOff>34925</xdr:rowOff>
    </xdr:to>
    <xdr:graphicFrame>
      <xdr:nvGraphicFramePr>
        <xdr:cNvPr id="3" name="Chart 2"/>
        <xdr:cNvGraphicFramePr/>
      </xdr:nvGraphicFramePr>
      <xdr:xfrm>
        <a:off x="9450070" y="6320155"/>
        <a:ext cx="10278745" cy="4868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topLeftCell="H3" workbookViewId="0">
      <selection activeCell="V8" sqref="V8"/>
    </sheetView>
  </sheetViews>
  <sheetFormatPr defaultColWidth="9.14285714285714" defaultRowHeight="15"/>
  <cols>
    <col min="2" max="2" width="20.8571428571429" customWidth="1"/>
    <col min="3" max="3" width="15.8571428571429" customWidth="1"/>
    <col min="4" max="4" width="10.5714285714286"/>
    <col min="5" max="8" width="9.57142857142857"/>
    <col min="9" max="9" width="15" customWidth="1"/>
    <col min="10" max="10" width="9.57142857142857"/>
    <col min="11" max="11" width="14.1428571428571" customWidth="1"/>
    <col min="13" max="13" width="13.8571428571429" customWidth="1"/>
    <col min="14" max="14" width="20.857142857142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>
      <c r="A2" s="2">
        <v>1</v>
      </c>
      <c r="B2" s="2" t="s">
        <v>11</v>
      </c>
      <c r="C2" s="2" t="s">
        <v>12</v>
      </c>
      <c r="D2" s="3">
        <v>35000</v>
      </c>
      <c r="E2" s="3">
        <f>D2*22/100</f>
        <v>7700</v>
      </c>
      <c r="F2" s="3">
        <f>D2*18/100</f>
        <v>6300</v>
      </c>
      <c r="G2" s="3">
        <f>D2*15/100</f>
        <v>5250</v>
      </c>
      <c r="H2" s="3">
        <f>D2*10/100</f>
        <v>3500</v>
      </c>
      <c r="I2" s="3">
        <f>SUM(D2:H2)</f>
        <v>57750</v>
      </c>
      <c r="J2" s="3">
        <f>D2*12/100</f>
        <v>4200</v>
      </c>
      <c r="K2" s="3">
        <f>I2-J2</f>
        <v>53550</v>
      </c>
      <c r="N2" s="4" t="s">
        <v>13</v>
      </c>
    </row>
    <row r="3" spans="1:11">
      <c r="A3" s="2">
        <v>2</v>
      </c>
      <c r="B3" s="2" t="s">
        <v>14</v>
      </c>
      <c r="C3" s="2" t="s">
        <v>15</v>
      </c>
      <c r="D3" s="3">
        <v>30000</v>
      </c>
      <c r="E3" s="3">
        <f t="shared" ref="E3:E13" si="0">D3*22/100</f>
        <v>6600</v>
      </c>
      <c r="F3" s="3">
        <f t="shared" ref="F3:F23" si="1">D3*18/100</f>
        <v>5400</v>
      </c>
      <c r="G3" s="3">
        <f t="shared" ref="G3:G31" si="2">D3*15/100</f>
        <v>4500</v>
      </c>
      <c r="H3" s="3">
        <f t="shared" ref="H3:H31" si="3">D3*10/100</f>
        <v>3000</v>
      </c>
      <c r="I3" s="3">
        <f t="shared" ref="I3:I31" si="4">SUM(D3:H3)</f>
        <v>49500</v>
      </c>
      <c r="J3" s="3">
        <f t="shared" ref="J3:J31" si="5">D3*12/100</f>
        <v>3600</v>
      </c>
      <c r="K3" s="3">
        <f t="shared" ref="K3:K31" si="6">I3-J3</f>
        <v>45900</v>
      </c>
    </row>
    <row r="4" spans="1:11">
      <c r="A4" s="2">
        <v>3</v>
      </c>
      <c r="B4" s="2" t="s">
        <v>16</v>
      </c>
      <c r="C4" s="2" t="s">
        <v>17</v>
      </c>
      <c r="D4" s="3">
        <v>18000</v>
      </c>
      <c r="E4" s="3">
        <f t="shared" si="0"/>
        <v>3960</v>
      </c>
      <c r="F4" s="3">
        <f t="shared" si="1"/>
        <v>3240</v>
      </c>
      <c r="G4" s="3">
        <f t="shared" si="2"/>
        <v>2700</v>
      </c>
      <c r="H4" s="3">
        <f t="shared" si="3"/>
        <v>1800</v>
      </c>
      <c r="I4" s="3">
        <f t="shared" si="4"/>
        <v>29700</v>
      </c>
      <c r="J4" s="3">
        <f t="shared" si="5"/>
        <v>2160</v>
      </c>
      <c r="K4" s="3">
        <f t="shared" si="6"/>
        <v>27540</v>
      </c>
    </row>
    <row r="5" spans="1:11">
      <c r="A5" s="2">
        <v>4</v>
      </c>
      <c r="B5" s="2" t="s">
        <v>18</v>
      </c>
      <c r="C5" s="2" t="s">
        <v>19</v>
      </c>
      <c r="D5" s="3">
        <v>20000</v>
      </c>
      <c r="E5" s="3">
        <f t="shared" si="0"/>
        <v>4400</v>
      </c>
      <c r="F5" s="3">
        <f t="shared" si="1"/>
        <v>3600</v>
      </c>
      <c r="G5" s="3">
        <f t="shared" si="2"/>
        <v>3000</v>
      </c>
      <c r="H5" s="3">
        <f t="shared" si="3"/>
        <v>2000</v>
      </c>
      <c r="I5" s="3">
        <f t="shared" si="4"/>
        <v>33000</v>
      </c>
      <c r="J5" s="3">
        <f t="shared" si="5"/>
        <v>2400</v>
      </c>
      <c r="K5" s="3">
        <f t="shared" si="6"/>
        <v>30600</v>
      </c>
    </row>
    <row r="6" spans="1:11">
      <c r="A6" s="2">
        <v>5</v>
      </c>
      <c r="B6" s="2" t="s">
        <v>20</v>
      </c>
      <c r="C6" s="2" t="s">
        <v>21</v>
      </c>
      <c r="D6" s="3">
        <v>15000</v>
      </c>
      <c r="E6" s="3">
        <f t="shared" si="0"/>
        <v>3300</v>
      </c>
      <c r="F6" s="3">
        <f t="shared" si="1"/>
        <v>2700</v>
      </c>
      <c r="G6" s="3">
        <f t="shared" si="2"/>
        <v>2250</v>
      </c>
      <c r="H6" s="3">
        <f t="shared" si="3"/>
        <v>1500</v>
      </c>
      <c r="I6" s="3">
        <f t="shared" si="4"/>
        <v>24750</v>
      </c>
      <c r="J6" s="3">
        <f t="shared" si="5"/>
        <v>1800</v>
      </c>
      <c r="K6" s="3">
        <f t="shared" si="6"/>
        <v>22950</v>
      </c>
    </row>
    <row r="7" spans="1:11">
      <c r="A7" s="2">
        <v>6</v>
      </c>
      <c r="B7" s="2" t="s">
        <v>22</v>
      </c>
      <c r="C7" s="2" t="s">
        <v>19</v>
      </c>
      <c r="D7" s="3">
        <v>20000</v>
      </c>
      <c r="E7" s="3">
        <f t="shared" si="0"/>
        <v>4400</v>
      </c>
      <c r="F7" s="3">
        <f t="shared" si="1"/>
        <v>3600</v>
      </c>
      <c r="G7" s="3">
        <f t="shared" si="2"/>
        <v>3000</v>
      </c>
      <c r="H7" s="3">
        <f t="shared" si="3"/>
        <v>2000</v>
      </c>
      <c r="I7" s="3">
        <f t="shared" si="4"/>
        <v>33000</v>
      </c>
      <c r="J7" s="3">
        <f t="shared" si="5"/>
        <v>2400</v>
      </c>
      <c r="K7" s="3">
        <f t="shared" si="6"/>
        <v>30600</v>
      </c>
    </row>
    <row r="8" spans="1:11">
      <c r="A8" s="2">
        <v>7</v>
      </c>
      <c r="B8" s="2" t="s">
        <v>23</v>
      </c>
      <c r="C8" s="2" t="s">
        <v>24</v>
      </c>
      <c r="D8" s="3">
        <v>120000</v>
      </c>
      <c r="E8" s="3">
        <f t="shared" si="0"/>
        <v>26400</v>
      </c>
      <c r="F8" s="3">
        <f t="shared" si="1"/>
        <v>21600</v>
      </c>
      <c r="G8" s="3">
        <f t="shared" si="2"/>
        <v>18000</v>
      </c>
      <c r="H8" s="3">
        <f t="shared" si="3"/>
        <v>12000</v>
      </c>
      <c r="I8" s="3">
        <f t="shared" si="4"/>
        <v>198000</v>
      </c>
      <c r="J8" s="3">
        <f t="shared" si="5"/>
        <v>14400</v>
      </c>
      <c r="K8" s="3">
        <f t="shared" si="6"/>
        <v>183600</v>
      </c>
    </row>
    <row r="9" spans="1:11">
      <c r="A9" s="2">
        <v>8</v>
      </c>
      <c r="B9" s="2" t="s">
        <v>25</v>
      </c>
      <c r="C9" s="2" t="s">
        <v>26</v>
      </c>
      <c r="D9" s="3">
        <v>60000</v>
      </c>
      <c r="E9" s="3">
        <f t="shared" si="0"/>
        <v>13200</v>
      </c>
      <c r="F9" s="3">
        <f t="shared" si="1"/>
        <v>10800</v>
      </c>
      <c r="G9" s="3">
        <f t="shared" si="2"/>
        <v>9000</v>
      </c>
      <c r="H9" s="3">
        <f t="shared" si="3"/>
        <v>6000</v>
      </c>
      <c r="I9" s="3">
        <f t="shared" si="4"/>
        <v>99000</v>
      </c>
      <c r="J9" s="3">
        <f t="shared" si="5"/>
        <v>7200</v>
      </c>
      <c r="K9" s="3">
        <f t="shared" si="6"/>
        <v>91800</v>
      </c>
    </row>
    <row r="10" spans="1:11">
      <c r="A10" s="2">
        <v>9</v>
      </c>
      <c r="B10" s="2" t="s">
        <v>27</v>
      </c>
      <c r="C10" s="2" t="s">
        <v>21</v>
      </c>
      <c r="D10" s="3">
        <v>18000</v>
      </c>
      <c r="E10" s="3">
        <f t="shared" si="0"/>
        <v>3960</v>
      </c>
      <c r="F10" s="3">
        <f t="shared" si="1"/>
        <v>3240</v>
      </c>
      <c r="G10" s="3">
        <f t="shared" si="2"/>
        <v>2700</v>
      </c>
      <c r="H10" s="3">
        <f t="shared" si="3"/>
        <v>1800</v>
      </c>
      <c r="I10" s="3">
        <f t="shared" si="4"/>
        <v>29700</v>
      </c>
      <c r="J10" s="3">
        <f t="shared" si="5"/>
        <v>2160</v>
      </c>
      <c r="K10" s="3">
        <f t="shared" si="6"/>
        <v>27540</v>
      </c>
    </row>
    <row r="11" spans="1:11">
      <c r="A11" s="2">
        <v>10</v>
      </c>
      <c r="B11" s="2" t="s">
        <v>28</v>
      </c>
      <c r="C11" s="2" t="s">
        <v>12</v>
      </c>
      <c r="D11" s="3">
        <v>45500</v>
      </c>
      <c r="E11" s="3">
        <f t="shared" si="0"/>
        <v>10010</v>
      </c>
      <c r="F11" s="3">
        <f t="shared" si="1"/>
        <v>8190</v>
      </c>
      <c r="G11" s="3">
        <f t="shared" si="2"/>
        <v>6825</v>
      </c>
      <c r="H11" s="3">
        <f t="shared" si="3"/>
        <v>4550</v>
      </c>
      <c r="I11" s="3">
        <f t="shared" si="4"/>
        <v>75075</v>
      </c>
      <c r="J11" s="3">
        <f t="shared" si="5"/>
        <v>5460</v>
      </c>
      <c r="K11" s="3">
        <f t="shared" si="6"/>
        <v>69615</v>
      </c>
    </row>
    <row r="12" spans="1:11">
      <c r="A12" s="2">
        <v>11</v>
      </c>
      <c r="B12" s="2" t="s">
        <v>29</v>
      </c>
      <c r="C12" s="2" t="s">
        <v>12</v>
      </c>
      <c r="D12" s="3">
        <v>40800</v>
      </c>
      <c r="E12" s="3">
        <f t="shared" si="0"/>
        <v>8976</v>
      </c>
      <c r="F12" s="3">
        <f t="shared" si="1"/>
        <v>7344</v>
      </c>
      <c r="G12" s="3">
        <f t="shared" si="2"/>
        <v>6120</v>
      </c>
      <c r="H12" s="3">
        <f t="shared" si="3"/>
        <v>4080</v>
      </c>
      <c r="I12" s="3">
        <f t="shared" si="4"/>
        <v>67320</v>
      </c>
      <c r="J12" s="3">
        <f t="shared" si="5"/>
        <v>4896</v>
      </c>
      <c r="K12" s="3">
        <f t="shared" si="6"/>
        <v>62424</v>
      </c>
    </row>
    <row r="13" spans="1:11">
      <c r="A13" s="2">
        <v>12</v>
      </c>
      <c r="B13" s="2" t="s">
        <v>30</v>
      </c>
      <c r="C13" s="2" t="s">
        <v>15</v>
      </c>
      <c r="D13" s="3">
        <v>35000</v>
      </c>
      <c r="E13" s="3">
        <f t="shared" si="0"/>
        <v>7700</v>
      </c>
      <c r="F13" s="3">
        <f t="shared" si="1"/>
        <v>6300</v>
      </c>
      <c r="G13" s="3">
        <f t="shared" si="2"/>
        <v>5250</v>
      </c>
      <c r="H13" s="3">
        <f t="shared" si="3"/>
        <v>3500</v>
      </c>
      <c r="I13" s="3">
        <f t="shared" si="4"/>
        <v>57750</v>
      </c>
      <c r="J13" s="3">
        <f t="shared" si="5"/>
        <v>4200</v>
      </c>
      <c r="K13" s="3">
        <f t="shared" si="6"/>
        <v>53550</v>
      </c>
    </row>
    <row r="14" spans="1:11">
      <c r="A14" s="2">
        <v>13</v>
      </c>
      <c r="B14" s="2" t="s">
        <v>31</v>
      </c>
      <c r="C14" s="2" t="s">
        <v>21</v>
      </c>
      <c r="D14" s="3">
        <v>16600</v>
      </c>
      <c r="E14" s="3">
        <f t="shared" ref="E14:E32" si="7">D14*22/100</f>
        <v>3652</v>
      </c>
      <c r="F14" s="3">
        <f t="shared" si="1"/>
        <v>2988</v>
      </c>
      <c r="G14" s="3">
        <f t="shared" si="2"/>
        <v>2490</v>
      </c>
      <c r="H14" s="3">
        <f t="shared" si="3"/>
        <v>1660</v>
      </c>
      <c r="I14" s="3">
        <f t="shared" si="4"/>
        <v>27390</v>
      </c>
      <c r="J14" s="3">
        <f t="shared" si="5"/>
        <v>1992</v>
      </c>
      <c r="K14" s="3">
        <f t="shared" si="6"/>
        <v>25398</v>
      </c>
    </row>
    <row r="15" spans="1:11">
      <c r="A15" s="2">
        <v>14</v>
      </c>
      <c r="B15" s="2" t="s">
        <v>32</v>
      </c>
      <c r="C15" s="2" t="s">
        <v>26</v>
      </c>
      <c r="D15" s="3">
        <v>60000</v>
      </c>
      <c r="E15" s="3">
        <f t="shared" si="7"/>
        <v>13200</v>
      </c>
      <c r="F15" s="3">
        <f t="shared" si="1"/>
        <v>10800</v>
      </c>
      <c r="G15" s="3">
        <f t="shared" si="2"/>
        <v>9000</v>
      </c>
      <c r="H15" s="3">
        <f t="shared" si="3"/>
        <v>6000</v>
      </c>
      <c r="I15" s="3">
        <f t="shared" si="4"/>
        <v>99000</v>
      </c>
      <c r="J15" s="3">
        <f t="shared" si="5"/>
        <v>7200</v>
      </c>
      <c r="K15" s="3">
        <f t="shared" si="6"/>
        <v>91800</v>
      </c>
    </row>
    <row r="16" spans="1:11">
      <c r="A16" s="2">
        <v>15</v>
      </c>
      <c r="B16" s="2" t="s">
        <v>33</v>
      </c>
      <c r="C16" s="2" t="s">
        <v>24</v>
      </c>
      <c r="D16" s="3">
        <v>140000</v>
      </c>
      <c r="E16" s="3">
        <f t="shared" si="7"/>
        <v>30800</v>
      </c>
      <c r="F16" s="3">
        <f t="shared" si="1"/>
        <v>25200</v>
      </c>
      <c r="G16" s="3">
        <f t="shared" si="2"/>
        <v>21000</v>
      </c>
      <c r="H16" s="3">
        <f t="shared" si="3"/>
        <v>14000</v>
      </c>
      <c r="I16" s="3">
        <f t="shared" si="4"/>
        <v>231000</v>
      </c>
      <c r="J16" s="3">
        <f t="shared" si="5"/>
        <v>16800</v>
      </c>
      <c r="K16" s="3">
        <f t="shared" si="6"/>
        <v>214200</v>
      </c>
    </row>
    <row r="17" spans="1:11">
      <c r="A17" s="2">
        <v>16</v>
      </c>
      <c r="B17" s="2" t="s">
        <v>34</v>
      </c>
      <c r="C17" s="2" t="s">
        <v>21</v>
      </c>
      <c r="D17" s="3">
        <v>14400</v>
      </c>
      <c r="E17" s="3">
        <f t="shared" si="7"/>
        <v>3168</v>
      </c>
      <c r="F17" s="3">
        <f t="shared" si="1"/>
        <v>2592</v>
      </c>
      <c r="G17" s="3">
        <f t="shared" si="2"/>
        <v>2160</v>
      </c>
      <c r="H17" s="3">
        <f t="shared" si="3"/>
        <v>1440</v>
      </c>
      <c r="I17" s="3">
        <f t="shared" si="4"/>
        <v>23760</v>
      </c>
      <c r="J17" s="3">
        <f t="shared" si="5"/>
        <v>1728</v>
      </c>
      <c r="K17" s="3">
        <f t="shared" si="6"/>
        <v>22032</v>
      </c>
    </row>
    <row r="18" spans="1:11">
      <c r="A18" s="2">
        <v>17</v>
      </c>
      <c r="B18" s="2" t="s">
        <v>35</v>
      </c>
      <c r="C18" s="2" t="s">
        <v>24</v>
      </c>
      <c r="D18" s="3">
        <v>100000</v>
      </c>
      <c r="E18" s="3">
        <f t="shared" si="7"/>
        <v>22000</v>
      </c>
      <c r="F18" s="3">
        <f t="shared" si="1"/>
        <v>18000</v>
      </c>
      <c r="G18" s="3">
        <f t="shared" si="2"/>
        <v>15000</v>
      </c>
      <c r="H18" s="3">
        <f t="shared" si="3"/>
        <v>10000</v>
      </c>
      <c r="I18" s="3">
        <f t="shared" si="4"/>
        <v>165000</v>
      </c>
      <c r="J18" s="3">
        <f t="shared" si="5"/>
        <v>12000</v>
      </c>
      <c r="K18" s="3">
        <f t="shared" si="6"/>
        <v>153000</v>
      </c>
    </row>
    <row r="19" spans="1:11">
      <c r="A19" s="2">
        <v>18</v>
      </c>
      <c r="B19" s="2" t="s">
        <v>36</v>
      </c>
      <c r="C19" s="2" t="s">
        <v>19</v>
      </c>
      <c r="D19" s="3">
        <v>12300</v>
      </c>
      <c r="E19" s="3">
        <f t="shared" si="7"/>
        <v>2706</v>
      </c>
      <c r="F19" s="3">
        <f t="shared" si="1"/>
        <v>2214</v>
      </c>
      <c r="G19" s="3">
        <f t="shared" si="2"/>
        <v>1845</v>
      </c>
      <c r="H19" s="3">
        <f t="shared" si="3"/>
        <v>1230</v>
      </c>
      <c r="I19" s="3">
        <f t="shared" si="4"/>
        <v>20295</v>
      </c>
      <c r="J19" s="3">
        <f t="shared" si="5"/>
        <v>1476</v>
      </c>
      <c r="K19" s="3">
        <f t="shared" si="6"/>
        <v>18819</v>
      </c>
    </row>
    <row r="20" spans="1:11">
      <c r="A20" s="2">
        <v>19</v>
      </c>
      <c r="B20" s="2" t="s">
        <v>37</v>
      </c>
      <c r="C20" s="2" t="s">
        <v>38</v>
      </c>
      <c r="D20" s="3">
        <v>80000</v>
      </c>
      <c r="E20" s="3">
        <f t="shared" si="7"/>
        <v>17600</v>
      </c>
      <c r="F20" s="3">
        <f t="shared" si="1"/>
        <v>14400</v>
      </c>
      <c r="G20" s="3">
        <f t="shared" si="2"/>
        <v>12000</v>
      </c>
      <c r="H20" s="3">
        <f t="shared" si="3"/>
        <v>8000</v>
      </c>
      <c r="I20" s="3">
        <f t="shared" si="4"/>
        <v>132000</v>
      </c>
      <c r="J20" s="3">
        <f t="shared" si="5"/>
        <v>9600</v>
      </c>
      <c r="K20" s="3">
        <f t="shared" si="6"/>
        <v>122400</v>
      </c>
    </row>
    <row r="21" spans="1:14">
      <c r="A21" s="2">
        <v>20</v>
      </c>
      <c r="B21" s="2" t="s">
        <v>39</v>
      </c>
      <c r="C21" s="2" t="s">
        <v>38</v>
      </c>
      <c r="D21" s="3">
        <v>90000</v>
      </c>
      <c r="E21" s="3">
        <f t="shared" si="7"/>
        <v>19800</v>
      </c>
      <c r="F21" s="3">
        <f t="shared" si="1"/>
        <v>16200</v>
      </c>
      <c r="G21" s="3">
        <f t="shared" si="2"/>
        <v>13500</v>
      </c>
      <c r="H21" s="3">
        <f t="shared" si="3"/>
        <v>9000</v>
      </c>
      <c r="I21" s="3">
        <f t="shared" si="4"/>
        <v>148500</v>
      </c>
      <c r="J21" s="3">
        <f t="shared" si="5"/>
        <v>10800</v>
      </c>
      <c r="K21" s="3">
        <f t="shared" si="6"/>
        <v>137700</v>
      </c>
      <c r="M21" s="5" t="s">
        <v>40</v>
      </c>
      <c r="N21" s="5" t="s">
        <v>41</v>
      </c>
    </row>
    <row r="22" spans="1:14">
      <c r="A22" s="2">
        <v>21</v>
      </c>
      <c r="B22" s="2" t="s">
        <v>42</v>
      </c>
      <c r="C22" s="2" t="s">
        <v>12</v>
      </c>
      <c r="D22" s="3">
        <v>50000</v>
      </c>
      <c r="E22" s="3">
        <f t="shared" si="7"/>
        <v>11000</v>
      </c>
      <c r="F22" s="3">
        <f t="shared" si="1"/>
        <v>9000</v>
      </c>
      <c r="G22" s="3">
        <f t="shared" si="2"/>
        <v>7500</v>
      </c>
      <c r="H22" s="3">
        <f t="shared" si="3"/>
        <v>5000</v>
      </c>
      <c r="I22" s="3">
        <f t="shared" si="4"/>
        <v>82500</v>
      </c>
      <c r="J22" s="3">
        <f t="shared" si="5"/>
        <v>6000</v>
      </c>
      <c r="K22" s="3">
        <f t="shared" si="6"/>
        <v>76500</v>
      </c>
      <c r="M22" s="5" t="s">
        <v>43</v>
      </c>
      <c r="N22" s="5" t="s">
        <v>41</v>
      </c>
    </row>
    <row r="23" spans="1:14">
      <c r="A23" s="2">
        <v>22</v>
      </c>
      <c r="B23" s="2" t="s">
        <v>44</v>
      </c>
      <c r="C23" s="2" t="s">
        <v>12</v>
      </c>
      <c r="D23" s="3">
        <v>60000</v>
      </c>
      <c r="E23" s="3">
        <f t="shared" si="7"/>
        <v>13200</v>
      </c>
      <c r="F23" s="3">
        <f t="shared" si="1"/>
        <v>10800</v>
      </c>
      <c r="G23" s="3">
        <f t="shared" si="2"/>
        <v>9000</v>
      </c>
      <c r="H23" s="3">
        <f t="shared" si="3"/>
        <v>6000</v>
      </c>
      <c r="I23" s="3">
        <f t="shared" si="4"/>
        <v>99000</v>
      </c>
      <c r="J23" s="3">
        <f t="shared" si="5"/>
        <v>7200</v>
      </c>
      <c r="K23" s="3">
        <f t="shared" si="6"/>
        <v>91800</v>
      </c>
      <c r="M23" s="5" t="s">
        <v>45</v>
      </c>
      <c r="N23" s="5" t="s">
        <v>41</v>
      </c>
    </row>
    <row r="24" spans="1:14">
      <c r="A24" s="2">
        <v>23</v>
      </c>
      <c r="B24" s="2" t="s">
        <v>46</v>
      </c>
      <c r="C24" s="2" t="s">
        <v>47</v>
      </c>
      <c r="D24" s="3">
        <v>90000</v>
      </c>
      <c r="E24" s="3">
        <f t="shared" si="7"/>
        <v>19800</v>
      </c>
      <c r="F24" s="3">
        <f t="shared" ref="F24:F32" si="8">D24*18/100</f>
        <v>16200</v>
      </c>
      <c r="G24" s="3">
        <f t="shared" si="2"/>
        <v>13500</v>
      </c>
      <c r="H24" s="3">
        <f t="shared" si="3"/>
        <v>9000</v>
      </c>
      <c r="I24" s="3">
        <f t="shared" si="4"/>
        <v>148500</v>
      </c>
      <c r="J24" s="3">
        <f t="shared" si="5"/>
        <v>10800</v>
      </c>
      <c r="K24" s="3">
        <f t="shared" si="6"/>
        <v>137700</v>
      </c>
      <c r="M24" s="5" t="s">
        <v>48</v>
      </c>
      <c r="N24" s="5" t="s">
        <v>41</v>
      </c>
    </row>
    <row r="25" spans="1:14">
      <c r="A25" s="2">
        <v>24</v>
      </c>
      <c r="B25" s="2" t="s">
        <v>49</v>
      </c>
      <c r="C25" s="2" t="s">
        <v>50</v>
      </c>
      <c r="D25" s="3">
        <v>40000</v>
      </c>
      <c r="E25" s="3">
        <f t="shared" si="7"/>
        <v>8800</v>
      </c>
      <c r="F25" s="3">
        <f t="shared" si="8"/>
        <v>7200</v>
      </c>
      <c r="G25" s="3">
        <f t="shared" si="2"/>
        <v>6000</v>
      </c>
      <c r="H25" s="3">
        <f t="shared" si="3"/>
        <v>4000</v>
      </c>
      <c r="I25" s="3">
        <f t="shared" si="4"/>
        <v>66000</v>
      </c>
      <c r="J25" s="3">
        <f t="shared" si="5"/>
        <v>4800</v>
      </c>
      <c r="K25" s="3">
        <f t="shared" si="6"/>
        <v>61200</v>
      </c>
      <c r="M25" s="5" t="s">
        <v>51</v>
      </c>
      <c r="N25" s="5" t="s">
        <v>52</v>
      </c>
    </row>
    <row r="26" spans="1:14">
      <c r="A26" s="2">
        <v>25</v>
      </c>
      <c r="B26" s="2" t="s">
        <v>53</v>
      </c>
      <c r="C26" s="2" t="s">
        <v>47</v>
      </c>
      <c r="D26" s="3">
        <v>100000</v>
      </c>
      <c r="E26" s="3">
        <f t="shared" si="7"/>
        <v>22000</v>
      </c>
      <c r="F26" s="3">
        <f t="shared" si="8"/>
        <v>18000</v>
      </c>
      <c r="G26" s="3">
        <f t="shared" si="2"/>
        <v>15000</v>
      </c>
      <c r="H26" s="3">
        <f t="shared" si="3"/>
        <v>10000</v>
      </c>
      <c r="I26" s="3">
        <f t="shared" si="4"/>
        <v>165000</v>
      </c>
      <c r="J26" s="3">
        <f t="shared" si="5"/>
        <v>12000</v>
      </c>
      <c r="K26" s="3">
        <f t="shared" si="6"/>
        <v>153000</v>
      </c>
      <c r="M26" s="5" t="s">
        <v>9</v>
      </c>
      <c r="N26" s="5" t="s">
        <v>54</v>
      </c>
    </row>
    <row r="27" spans="1:14">
      <c r="A27" s="2">
        <v>26</v>
      </c>
      <c r="B27" s="2" t="s">
        <v>55</v>
      </c>
      <c r="C27" s="2" t="s">
        <v>12</v>
      </c>
      <c r="D27" s="3">
        <v>66000</v>
      </c>
      <c r="E27" s="3">
        <f t="shared" si="7"/>
        <v>14520</v>
      </c>
      <c r="F27" s="3">
        <f t="shared" si="8"/>
        <v>11880</v>
      </c>
      <c r="G27" s="3">
        <f t="shared" si="2"/>
        <v>9900</v>
      </c>
      <c r="H27" s="3">
        <f t="shared" si="3"/>
        <v>6600</v>
      </c>
      <c r="I27" s="3">
        <f t="shared" si="4"/>
        <v>108900</v>
      </c>
      <c r="J27" s="3">
        <f t="shared" si="5"/>
        <v>7920</v>
      </c>
      <c r="K27" s="3">
        <f t="shared" si="6"/>
        <v>100980</v>
      </c>
      <c r="M27" s="5" t="s">
        <v>56</v>
      </c>
      <c r="N27" s="5" t="s">
        <v>57</v>
      </c>
    </row>
    <row r="28" spans="1:11">
      <c r="A28" s="2">
        <v>27</v>
      </c>
      <c r="B28" s="2" t="s">
        <v>58</v>
      </c>
      <c r="C28" s="2" t="s">
        <v>15</v>
      </c>
      <c r="D28" s="3">
        <v>55000</v>
      </c>
      <c r="E28" s="3">
        <f t="shared" si="7"/>
        <v>12100</v>
      </c>
      <c r="F28" s="3">
        <f t="shared" si="8"/>
        <v>9900</v>
      </c>
      <c r="G28" s="3">
        <f t="shared" si="2"/>
        <v>8250</v>
      </c>
      <c r="H28" s="3">
        <f t="shared" si="3"/>
        <v>5500</v>
      </c>
      <c r="I28" s="3">
        <f t="shared" si="4"/>
        <v>90750</v>
      </c>
      <c r="J28" s="3">
        <f t="shared" si="5"/>
        <v>6600</v>
      </c>
      <c r="K28" s="3">
        <f t="shared" si="6"/>
        <v>84150</v>
      </c>
    </row>
    <row r="29" spans="1:11">
      <c r="A29" s="2">
        <v>28</v>
      </c>
      <c r="B29" s="2" t="s">
        <v>59</v>
      </c>
      <c r="C29" s="2" t="s">
        <v>50</v>
      </c>
      <c r="D29" s="3">
        <v>50000</v>
      </c>
      <c r="E29" s="3">
        <f t="shared" si="7"/>
        <v>11000</v>
      </c>
      <c r="F29" s="3">
        <f t="shared" si="8"/>
        <v>9000</v>
      </c>
      <c r="G29" s="3">
        <f t="shared" si="2"/>
        <v>7500</v>
      </c>
      <c r="H29" s="3">
        <f t="shared" si="3"/>
        <v>5000</v>
      </c>
      <c r="I29" s="3">
        <f t="shared" si="4"/>
        <v>82500</v>
      </c>
      <c r="J29" s="3">
        <f t="shared" si="5"/>
        <v>6000</v>
      </c>
      <c r="K29" s="3">
        <f t="shared" si="6"/>
        <v>76500</v>
      </c>
    </row>
    <row r="30" spans="1:11">
      <c r="A30" s="2">
        <v>29</v>
      </c>
      <c r="B30" s="2" t="s">
        <v>60</v>
      </c>
      <c r="C30" s="2" t="s">
        <v>47</v>
      </c>
      <c r="D30" s="3">
        <v>120000</v>
      </c>
      <c r="E30" s="3">
        <f t="shared" si="7"/>
        <v>26400</v>
      </c>
      <c r="F30" s="3">
        <f t="shared" si="8"/>
        <v>21600</v>
      </c>
      <c r="G30" s="3">
        <f t="shared" si="2"/>
        <v>18000</v>
      </c>
      <c r="H30" s="3">
        <f t="shared" si="3"/>
        <v>12000</v>
      </c>
      <c r="I30" s="3">
        <f t="shared" si="4"/>
        <v>198000</v>
      </c>
      <c r="J30" s="3">
        <f t="shared" si="5"/>
        <v>14400</v>
      </c>
      <c r="K30" s="3">
        <f t="shared" si="6"/>
        <v>183600</v>
      </c>
    </row>
    <row r="31" spans="1:11">
      <c r="A31" s="2">
        <v>30</v>
      </c>
      <c r="B31" s="2" t="s">
        <v>61</v>
      </c>
      <c r="C31" s="2" t="s">
        <v>47</v>
      </c>
      <c r="D31" s="3">
        <v>124000</v>
      </c>
      <c r="E31" s="3">
        <f t="shared" si="7"/>
        <v>27280</v>
      </c>
      <c r="F31" s="3">
        <f t="shared" si="8"/>
        <v>22320</v>
      </c>
      <c r="G31" s="3">
        <f t="shared" si="2"/>
        <v>18600</v>
      </c>
      <c r="H31" s="3">
        <f t="shared" si="3"/>
        <v>12400</v>
      </c>
      <c r="I31" s="3">
        <f t="shared" si="4"/>
        <v>204600</v>
      </c>
      <c r="J31" s="3">
        <f t="shared" si="5"/>
        <v>14880</v>
      </c>
      <c r="K31" s="3">
        <f t="shared" si="6"/>
        <v>189720</v>
      </c>
    </row>
    <row r="32" ht="23.25" spans="17:17">
      <c r="Q32" s="6" t="s">
        <v>62</v>
      </c>
    </row>
  </sheetData>
  <conditionalFormatting sqref="L1">
    <cfRule type="cellIs" dxfId="0" priority="20" operator="greaterThan">
      <formula>100000</formula>
    </cfRule>
  </conditionalFormatting>
  <conditionalFormatting sqref="K36">
    <cfRule type="cellIs" dxfId="0" priority="21" operator="greaterThan">
      <formula>100000</formula>
    </cfRule>
  </conditionalFormatting>
  <conditionalFormatting sqref="A2:A31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D2:D31">
    <cfRule type="cellIs" dxfId="1" priority="15" operator="lessThan">
      <formula>20000</formula>
    </cfRule>
    <cfRule type="cellIs" dxfId="0" priority="14" operator="greaterThan">
      <formula>100000</formula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{6ce4a776-9dd4-4362-b4c1-658f7cd398a2}</x14:id>
        </ext>
      </extLst>
    </cfRule>
  </conditionalFormatting>
  <conditionalFormatting sqref="E2:E3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{579976fc-07fb-44ca-ab14-02ce9fe0c552}</x14:id>
        </ext>
      </extLst>
    </cfRule>
  </conditionalFormatting>
  <conditionalFormatting sqref="F2:F3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{95ed8dc9-cc6b-4e90-bde6-45873e6346cb}</x14:id>
        </ext>
      </extLst>
    </cfRule>
  </conditionalFormatting>
  <conditionalFormatting sqref="G2:G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{5011be94-fc65-468b-be6d-49cd9435534f}</x14:id>
        </ext>
      </extLst>
    </cfRule>
  </conditionalFormatting>
  <conditionalFormatting sqref="H2:H3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{74f4debf-d4e8-4d0b-9c60-ed75348e75b0}</x14:id>
        </ext>
      </extLst>
    </cfRule>
  </conditionalFormatting>
  <conditionalFormatting sqref="I2:I31">
    <cfRule type="cellIs" dxfId="0" priority="19" operator="greaterThan">
      <formula>100000</formula>
    </cfRule>
    <cfRule type="cellIs" dxfId="1" priority="16" operator="lessThan">
      <formula>30000</formula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{3fb58947-6cfb-43a6-8aed-ab8fbaa4ec62}</x14:id>
        </ext>
      </extLst>
    </cfRule>
  </conditionalFormatting>
  <conditionalFormatting sqref="J2:J3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{a18a1562-c7bc-4288-ae6e-70839c43bf02}</x14:id>
        </ext>
      </extLst>
    </cfRule>
  </conditionalFormatting>
  <conditionalFormatting sqref="K2:K31">
    <cfRule type="cellIs" dxfId="2" priority="18" operator="greaterThan">
      <formula>100000</formula>
    </cfRule>
    <cfRule type="cellIs" dxfId="1" priority="17" operator="lessThan">
      <formula>30000</formula>
    </cfRule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{276b4241-4d22-424c-bbf9-c6b8aedc1729}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4a776-9dd4-4362-b4c1-658f7cd39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D2:D31</xm:sqref>
        </x14:conditionalFormatting>
        <x14:conditionalFormatting xmlns:xm="http://schemas.microsoft.com/office/excel/2006/main">
          <x14:cfRule type="dataBar" id="{579976fc-07fb-44ca-ab14-02ce9fe0c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E2:E31</xm:sqref>
        </x14:conditionalFormatting>
        <x14:conditionalFormatting xmlns:xm="http://schemas.microsoft.com/office/excel/2006/main">
          <x14:cfRule type="dataBar" id="{95ed8dc9-cc6b-4e90-bde6-45873e6346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F2:F31</xm:sqref>
        </x14:conditionalFormatting>
        <x14:conditionalFormatting xmlns:xm="http://schemas.microsoft.com/office/excel/2006/main">
          <x14:cfRule type="dataBar" id="{5011be94-fc65-468b-be6d-49cd943553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  <x14:conditionalFormatting xmlns:xm="http://schemas.microsoft.com/office/excel/2006/main">
          <x14:cfRule type="dataBar" id="{74f4debf-d4e8-4d0b-9c60-ed75348e75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H2:H31</xm:sqref>
        </x14:conditionalFormatting>
        <x14:conditionalFormatting xmlns:xm="http://schemas.microsoft.com/office/excel/2006/main">
          <x14:cfRule type="dataBar" id="{3fb58947-6cfb-43a6-8aed-ab8fbaa4e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I2:I31</xm:sqref>
        </x14:conditionalFormatting>
        <x14:conditionalFormatting xmlns:xm="http://schemas.microsoft.com/office/excel/2006/main">
          <x14:cfRule type="dataBar" id="{a18a1562-c7bc-4288-ae6e-70839c43b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J2:J31</xm:sqref>
        </x14:conditionalFormatting>
        <x14:conditionalFormatting xmlns:xm="http://schemas.microsoft.com/office/excel/2006/main">
          <x14:cfRule type="dataBar" id="{276b4241-4d22-424c-bbf9-c6b8aedc17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patel</dc:creator>
  <cp:lastModifiedBy>smita patel</cp:lastModifiedBy>
  <dcterms:created xsi:type="dcterms:W3CDTF">2023-06-27T09:24:56Z</dcterms:created>
  <dcterms:modified xsi:type="dcterms:W3CDTF">2023-06-27T11:07:51Z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9E796B20C9C34D7DA6188B82C1F396C0</vt:lpwstr>
  </property>
  <property fmtid="{D5CDD505-2E9C-101B-9397-08002B2CF9AE}" pid="3" name="KSOProductBuildVer">
    <vt:lpwstr>1033-11.2.0.11537</vt:lpwstr>
  </property>
</Properties>
</file>