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kmccloud.sharepoint.com/sites/o365m_KBAA/Shared Documents/AutoDocs/120.IR Site 관련/10.월판매마감/95.2025년/2월/홈페이지 첨부용/"/>
    </mc:Choice>
  </mc:AlternateContent>
  <xr:revisionPtr revIDLastSave="919" documentId="13_ncr:1_{DB51790A-B47D-438A-BF92-17CB2CD9E086}" xr6:coauthVersionLast="47" xr6:coauthVersionMax="47" xr10:uidLastSave="{ED7C1E3D-E0E8-4ADF-95F0-FB9B746555F0}"/>
  <bookViews>
    <workbookView xWindow="-28920" yWindow="-15" windowWidth="29040" windowHeight="15840" tabRatio="891" activeTab="2" xr2:uid="{00000000-000D-0000-FFFF-FFFF00000000}"/>
  </bookViews>
  <sheets>
    <sheet name="Total" sheetId="74" r:id="rId1"/>
    <sheet name="Jan" sheetId="13" r:id="rId2"/>
    <sheet name="Feb" sheetId="63" r:id="rId3"/>
    <sheet name="Mar" sheetId="64" r:id="rId4"/>
    <sheet name="Apr" sheetId="65" r:id="rId5"/>
    <sheet name="May" sheetId="66" r:id="rId6"/>
    <sheet name="June" sheetId="67" r:id="rId7"/>
    <sheet name="July" sheetId="68" r:id="rId8"/>
    <sheet name="Aug" sheetId="69" r:id="rId9"/>
    <sheet name="Sep" sheetId="70" r:id="rId10"/>
    <sheet name="Oct" sheetId="71" r:id="rId11"/>
    <sheet name="Nov" sheetId="72" r:id="rId12"/>
    <sheet name="Dec" sheetId="73" r:id="rId13"/>
  </sheets>
  <definedNames>
    <definedName name="_xlnm.Print_Area" localSheetId="4">Apr!$B$1:$S$112</definedName>
    <definedName name="_xlnm.Print_Area" localSheetId="8">Aug!$B$1:$S$112</definedName>
    <definedName name="_xlnm.Print_Area" localSheetId="12">Dec!$B$1:$S$112</definedName>
    <definedName name="_xlnm.Print_Area" localSheetId="2">Feb!$B$1:$S$112</definedName>
    <definedName name="_xlnm.Print_Area" localSheetId="1">Jan!$B$1:$S$112</definedName>
    <definedName name="_xlnm.Print_Area" localSheetId="7">July!$B$1:$S$112</definedName>
    <definedName name="_xlnm.Print_Area" localSheetId="6">June!$B$1:$S$112</definedName>
    <definedName name="_xlnm.Print_Area" localSheetId="3">Mar!$B$1:$S$112</definedName>
    <definedName name="_xlnm.Print_Area" localSheetId="5">May!$B$1:$S$112</definedName>
    <definedName name="_xlnm.Print_Area" localSheetId="11">Nov!$B$1:$S$112</definedName>
    <definedName name="_xlnm.Print_Area" localSheetId="10">Oct!$B$1:$S$112</definedName>
    <definedName name="_xlnm.Print_Area" localSheetId="9">Sep!$B$1:$S$112</definedName>
    <definedName name="_xlnm.Print_Area" localSheetId="0">Total!$B$1:$S$112</definedName>
    <definedName name="_xlnm.Print_Titles" localSheetId="4">Apr!$3:$4</definedName>
    <definedName name="_xlnm.Print_Titles" localSheetId="8">Aug!$3:$4</definedName>
    <definedName name="_xlnm.Print_Titles" localSheetId="12">Dec!$3:$4</definedName>
    <definedName name="_xlnm.Print_Titles" localSheetId="2">Feb!$3:$4</definedName>
    <definedName name="_xlnm.Print_Titles" localSheetId="1">Jan!$3:$4</definedName>
    <definedName name="_xlnm.Print_Titles" localSheetId="7">July!$3:$4</definedName>
    <definedName name="_xlnm.Print_Titles" localSheetId="6">June!$3:$4</definedName>
    <definedName name="_xlnm.Print_Titles" localSheetId="3">Mar!$3:$4</definedName>
    <definedName name="_xlnm.Print_Titles" localSheetId="5">May!$3:$4</definedName>
    <definedName name="_xlnm.Print_Titles" localSheetId="11">Nov!$3:$4</definedName>
    <definedName name="_xlnm.Print_Titles" localSheetId="10">Oct!$3:$4</definedName>
    <definedName name="_xlnm.Print_Titles" localSheetId="9">Sep!$3:$4</definedName>
    <definedName name="_xlnm.Print_Titles" localSheetId="0">Total!$3:$4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65" l="1"/>
  <c r="G51" i="64"/>
  <c r="G51" i="66"/>
  <c r="G51" i="67"/>
  <c r="G51" i="68"/>
  <c r="G51" i="69"/>
  <c r="G51" i="70"/>
  <c r="G51" i="71"/>
  <c r="G51" i="72"/>
  <c r="G51" i="73"/>
  <c r="S54" i="64"/>
  <c r="R54" i="64"/>
  <c r="Q54" i="64"/>
  <c r="P54" i="64"/>
  <c r="O54" i="64"/>
  <c r="N54" i="64"/>
  <c r="M54" i="64"/>
  <c r="L54" i="64"/>
  <c r="K54" i="64"/>
  <c r="J54" i="64"/>
  <c r="I54" i="64"/>
  <c r="S54" i="65"/>
  <c r="R54" i="65"/>
  <c r="Q54" i="65"/>
  <c r="P54" i="65"/>
  <c r="O54" i="65"/>
  <c r="N54" i="65"/>
  <c r="M54" i="65"/>
  <c r="L54" i="65"/>
  <c r="K54" i="65"/>
  <c r="J54" i="65"/>
  <c r="I54" i="65"/>
  <c r="S54" i="66"/>
  <c r="R54" i="66"/>
  <c r="Q54" i="66"/>
  <c r="P54" i="66"/>
  <c r="O54" i="66"/>
  <c r="N54" i="66"/>
  <c r="M54" i="66"/>
  <c r="L54" i="66"/>
  <c r="K54" i="66"/>
  <c r="J54" i="66"/>
  <c r="I54" i="66"/>
  <c r="S54" i="67"/>
  <c r="R54" i="67"/>
  <c r="Q54" i="67"/>
  <c r="P54" i="67"/>
  <c r="O54" i="67"/>
  <c r="N54" i="67"/>
  <c r="M54" i="67"/>
  <c r="L54" i="67"/>
  <c r="K54" i="67"/>
  <c r="J54" i="67"/>
  <c r="I54" i="67"/>
  <c r="S54" i="68"/>
  <c r="R54" i="68"/>
  <c r="Q54" i="68"/>
  <c r="P54" i="68"/>
  <c r="O54" i="68"/>
  <c r="N54" i="68"/>
  <c r="M54" i="68"/>
  <c r="L54" i="68"/>
  <c r="K54" i="68"/>
  <c r="J54" i="68"/>
  <c r="I54" i="68"/>
  <c r="S54" i="69"/>
  <c r="R54" i="69"/>
  <c r="Q54" i="69"/>
  <c r="P54" i="69"/>
  <c r="O54" i="69"/>
  <c r="N54" i="69"/>
  <c r="M54" i="69"/>
  <c r="L54" i="69"/>
  <c r="K54" i="69"/>
  <c r="J54" i="69"/>
  <c r="I54" i="69"/>
  <c r="S54" i="70"/>
  <c r="R54" i="70"/>
  <c r="Q54" i="70"/>
  <c r="P54" i="70"/>
  <c r="O54" i="70"/>
  <c r="N54" i="70"/>
  <c r="M54" i="70"/>
  <c r="L54" i="70"/>
  <c r="K54" i="70"/>
  <c r="J54" i="70"/>
  <c r="I54" i="70"/>
  <c r="S54" i="71"/>
  <c r="R54" i="71"/>
  <c r="Q54" i="71"/>
  <c r="P54" i="71"/>
  <c r="O54" i="71"/>
  <c r="N54" i="71"/>
  <c r="M54" i="71"/>
  <c r="L54" i="71"/>
  <c r="K54" i="71"/>
  <c r="J54" i="71"/>
  <c r="I54" i="71"/>
  <c r="S54" i="72"/>
  <c r="R54" i="72"/>
  <c r="Q54" i="72"/>
  <c r="P54" i="72"/>
  <c r="O54" i="72"/>
  <c r="N54" i="72"/>
  <c r="M54" i="72"/>
  <c r="L54" i="72"/>
  <c r="K54" i="72"/>
  <c r="J54" i="72"/>
  <c r="I54" i="72"/>
  <c r="S54" i="73"/>
  <c r="R54" i="73"/>
  <c r="Q54" i="73"/>
  <c r="P54" i="73"/>
  <c r="O54" i="73"/>
  <c r="N54" i="73"/>
  <c r="M54" i="73"/>
  <c r="L54" i="73"/>
  <c r="K54" i="73"/>
  <c r="J54" i="73"/>
  <c r="I54" i="73"/>
  <c r="H54" i="64"/>
  <c r="H54" i="65"/>
  <c r="H54" i="66"/>
  <c r="H54" i="67"/>
  <c r="H54" i="68"/>
  <c r="H54" i="69"/>
  <c r="H54" i="70"/>
  <c r="H54" i="71"/>
  <c r="H54" i="72"/>
  <c r="H54" i="73"/>
  <c r="H37" i="73" l="1"/>
  <c r="I37" i="73"/>
  <c r="J37" i="73"/>
  <c r="K37" i="73"/>
  <c r="L37" i="73"/>
  <c r="M37" i="73"/>
  <c r="N37" i="73"/>
  <c r="O37" i="73"/>
  <c r="P37" i="73"/>
  <c r="Q37" i="73"/>
  <c r="R37" i="73"/>
  <c r="S37" i="73"/>
  <c r="G76" i="73"/>
  <c r="S111" i="73" l="1"/>
  <c r="R111" i="73"/>
  <c r="Q111" i="73"/>
  <c r="P111" i="73"/>
  <c r="O111" i="73"/>
  <c r="N111" i="73"/>
  <c r="M111" i="73"/>
  <c r="L111" i="73"/>
  <c r="K111" i="73"/>
  <c r="J111" i="73"/>
  <c r="I111" i="73"/>
  <c r="H111" i="73"/>
  <c r="S108" i="73"/>
  <c r="R108" i="73"/>
  <c r="Q108" i="73"/>
  <c r="P108" i="73"/>
  <c r="O108" i="73"/>
  <c r="N108" i="73"/>
  <c r="M108" i="73"/>
  <c r="L108" i="73"/>
  <c r="K108" i="73"/>
  <c r="J108" i="73"/>
  <c r="I108" i="73"/>
  <c r="H108" i="73"/>
  <c r="G107" i="73"/>
  <c r="G106" i="73"/>
  <c r="G105" i="73"/>
  <c r="G104" i="73"/>
  <c r="G103" i="73"/>
  <c r="G102" i="73"/>
  <c r="G101" i="73"/>
  <c r="G100" i="73"/>
  <c r="S98" i="73"/>
  <c r="R98" i="73"/>
  <c r="Q98" i="73"/>
  <c r="P98" i="73"/>
  <c r="O98" i="73"/>
  <c r="N98" i="73"/>
  <c r="M98" i="73"/>
  <c r="L98" i="73"/>
  <c r="K98" i="73"/>
  <c r="J98" i="73"/>
  <c r="I98" i="73"/>
  <c r="H98" i="73"/>
  <c r="G97" i="73"/>
  <c r="G96" i="73"/>
  <c r="G95" i="73"/>
  <c r="G94" i="73"/>
  <c r="G93" i="73"/>
  <c r="G92" i="73"/>
  <c r="G91" i="73"/>
  <c r="G90" i="73"/>
  <c r="G89" i="73"/>
  <c r="G88" i="73"/>
  <c r="G87" i="73"/>
  <c r="G86" i="73"/>
  <c r="G85" i="73"/>
  <c r="G84" i="73"/>
  <c r="G83" i="73"/>
  <c r="G82" i="73"/>
  <c r="G81" i="73"/>
  <c r="G80" i="73"/>
  <c r="G79" i="73"/>
  <c r="S77" i="73"/>
  <c r="R77" i="73"/>
  <c r="Q77" i="73"/>
  <c r="P77" i="73"/>
  <c r="O77" i="73"/>
  <c r="N77" i="73"/>
  <c r="M77" i="73"/>
  <c r="L77" i="73"/>
  <c r="K77" i="73"/>
  <c r="J77" i="73"/>
  <c r="I77" i="73"/>
  <c r="H77" i="73"/>
  <c r="S75" i="73"/>
  <c r="R75" i="73"/>
  <c r="Q75" i="73"/>
  <c r="P75" i="73"/>
  <c r="O75" i="73"/>
  <c r="N75" i="73"/>
  <c r="M75" i="73"/>
  <c r="L75" i="73"/>
  <c r="K75" i="73"/>
  <c r="J75" i="73"/>
  <c r="I75" i="73"/>
  <c r="H75" i="73"/>
  <c r="G74" i="73"/>
  <c r="G73" i="73"/>
  <c r="G72" i="73"/>
  <c r="G71" i="73"/>
  <c r="G70" i="73"/>
  <c r="G69" i="73"/>
  <c r="S68" i="73"/>
  <c r="R68" i="73"/>
  <c r="Q68" i="73"/>
  <c r="P68" i="73"/>
  <c r="O68" i="73"/>
  <c r="N68" i="73"/>
  <c r="M68" i="73"/>
  <c r="L68" i="73"/>
  <c r="K68" i="73"/>
  <c r="J68" i="73"/>
  <c r="I68" i="73"/>
  <c r="H68" i="73"/>
  <c r="G67" i="73"/>
  <c r="G66" i="73"/>
  <c r="G65" i="73"/>
  <c r="G64" i="73"/>
  <c r="G63" i="73"/>
  <c r="G62" i="73"/>
  <c r="G61" i="73"/>
  <c r="G60" i="73"/>
  <c r="G59" i="73"/>
  <c r="G58" i="73"/>
  <c r="G57" i="73"/>
  <c r="S44" i="73"/>
  <c r="R44" i="73"/>
  <c r="Q44" i="73"/>
  <c r="P44" i="73"/>
  <c r="O44" i="73"/>
  <c r="N44" i="73"/>
  <c r="M44" i="73"/>
  <c r="L44" i="73"/>
  <c r="K44" i="73"/>
  <c r="J44" i="73"/>
  <c r="I44" i="73"/>
  <c r="H44" i="73"/>
  <c r="G43" i="73"/>
  <c r="G42" i="73"/>
  <c r="G41" i="73"/>
  <c r="G40" i="73"/>
  <c r="G39" i="73"/>
  <c r="G38" i="73"/>
  <c r="S56" i="73"/>
  <c r="R56" i="73"/>
  <c r="Q56" i="73"/>
  <c r="P56" i="73"/>
  <c r="O56" i="73"/>
  <c r="N56" i="73"/>
  <c r="M56" i="73"/>
  <c r="L56" i="73"/>
  <c r="K56" i="73"/>
  <c r="J56" i="73"/>
  <c r="I56" i="73"/>
  <c r="H56" i="73"/>
  <c r="G55" i="73"/>
  <c r="G53" i="73"/>
  <c r="G52" i="73"/>
  <c r="S50" i="73"/>
  <c r="R50" i="73"/>
  <c r="Q50" i="73"/>
  <c r="P50" i="73"/>
  <c r="O50" i="73"/>
  <c r="N50" i="73"/>
  <c r="M50" i="73"/>
  <c r="L50" i="73"/>
  <c r="K50" i="73"/>
  <c r="J50" i="73"/>
  <c r="I50" i="73"/>
  <c r="H50" i="73"/>
  <c r="G49" i="73"/>
  <c r="G48" i="73"/>
  <c r="G47" i="73"/>
  <c r="G46" i="73"/>
  <c r="G45" i="73"/>
  <c r="G36" i="73"/>
  <c r="G35" i="73"/>
  <c r="G34" i="73"/>
  <c r="G33" i="73"/>
  <c r="G32" i="73"/>
  <c r="G31" i="73"/>
  <c r="G30" i="73"/>
  <c r="G29" i="73"/>
  <c r="G28" i="73"/>
  <c r="G27" i="73"/>
  <c r="G26" i="73"/>
  <c r="G25" i="73"/>
  <c r="G24" i="73"/>
  <c r="G23" i="73"/>
  <c r="G22" i="73"/>
  <c r="G21" i="73"/>
  <c r="G20" i="73"/>
  <c r="G19" i="73"/>
  <c r="G18" i="73"/>
  <c r="G17" i="73"/>
  <c r="G16" i="73"/>
  <c r="G15" i="73"/>
  <c r="G14" i="73"/>
  <c r="G13" i="73"/>
  <c r="G12" i="73"/>
  <c r="G11" i="73"/>
  <c r="G10" i="73"/>
  <c r="G9" i="73"/>
  <c r="G8" i="73"/>
  <c r="G7" i="73"/>
  <c r="G6" i="73"/>
  <c r="S111" i="72"/>
  <c r="R111" i="72"/>
  <c r="Q111" i="72"/>
  <c r="P111" i="72"/>
  <c r="O111" i="72"/>
  <c r="N111" i="72"/>
  <c r="M111" i="72"/>
  <c r="L111" i="72"/>
  <c r="K111" i="72"/>
  <c r="J111" i="72"/>
  <c r="I111" i="72"/>
  <c r="H111" i="72"/>
  <c r="S108" i="72"/>
  <c r="R108" i="72"/>
  <c r="Q108" i="72"/>
  <c r="P108" i="72"/>
  <c r="O108" i="72"/>
  <c r="N108" i="72"/>
  <c r="M108" i="72"/>
  <c r="L108" i="72"/>
  <c r="K108" i="72"/>
  <c r="J108" i="72"/>
  <c r="I108" i="72"/>
  <c r="H108" i="72"/>
  <c r="G107" i="72"/>
  <c r="G106" i="72"/>
  <c r="G105" i="72"/>
  <c r="G104" i="72"/>
  <c r="G103" i="72"/>
  <c r="G102" i="72"/>
  <c r="G101" i="72"/>
  <c r="G100" i="72"/>
  <c r="S98" i="72"/>
  <c r="R98" i="72"/>
  <c r="Q98" i="72"/>
  <c r="P98" i="72"/>
  <c r="O98" i="72"/>
  <c r="N98" i="72"/>
  <c r="M98" i="72"/>
  <c r="L98" i="72"/>
  <c r="K98" i="72"/>
  <c r="J98" i="72"/>
  <c r="I98" i="72"/>
  <c r="H98" i="72"/>
  <c r="G97" i="72"/>
  <c r="G96" i="72"/>
  <c r="G95" i="72"/>
  <c r="G94" i="72"/>
  <c r="G93" i="72"/>
  <c r="G92" i="72"/>
  <c r="G91" i="72"/>
  <c r="G90" i="72"/>
  <c r="G89" i="72"/>
  <c r="G88" i="72"/>
  <c r="G87" i="72"/>
  <c r="G86" i="72"/>
  <c r="G85" i="72"/>
  <c r="G84" i="72"/>
  <c r="G83" i="72"/>
  <c r="G82" i="72"/>
  <c r="G81" i="72"/>
  <c r="G80" i="72"/>
  <c r="G79" i="72"/>
  <c r="S77" i="72"/>
  <c r="R77" i="72"/>
  <c r="Q77" i="72"/>
  <c r="P77" i="72"/>
  <c r="O77" i="72"/>
  <c r="N77" i="72"/>
  <c r="M77" i="72"/>
  <c r="L77" i="72"/>
  <c r="K77" i="72"/>
  <c r="J77" i="72"/>
  <c r="I77" i="72"/>
  <c r="H77" i="72"/>
  <c r="G76" i="72"/>
  <c r="S75" i="72"/>
  <c r="R75" i="72"/>
  <c r="Q75" i="72"/>
  <c r="P75" i="72"/>
  <c r="O75" i="72"/>
  <c r="N75" i="72"/>
  <c r="M75" i="72"/>
  <c r="L75" i="72"/>
  <c r="K75" i="72"/>
  <c r="J75" i="72"/>
  <c r="I75" i="72"/>
  <c r="H75" i="72"/>
  <c r="G74" i="72"/>
  <c r="G73" i="72"/>
  <c r="G72" i="72"/>
  <c r="G71" i="72"/>
  <c r="G70" i="72"/>
  <c r="G69" i="72"/>
  <c r="S68" i="72"/>
  <c r="R68" i="72"/>
  <c r="Q68" i="72"/>
  <c r="P68" i="72"/>
  <c r="O68" i="72"/>
  <c r="N68" i="72"/>
  <c r="M68" i="72"/>
  <c r="L68" i="72"/>
  <c r="K68" i="72"/>
  <c r="J68" i="72"/>
  <c r="I68" i="72"/>
  <c r="H68" i="72"/>
  <c r="G67" i="72"/>
  <c r="G66" i="72"/>
  <c r="G65" i="72"/>
  <c r="G64" i="72"/>
  <c r="G63" i="72"/>
  <c r="G62" i="72"/>
  <c r="G61" i="72"/>
  <c r="G60" i="72"/>
  <c r="G59" i="72"/>
  <c r="G58" i="72"/>
  <c r="G57" i="72"/>
  <c r="S44" i="72"/>
  <c r="R44" i="72"/>
  <c r="Q44" i="72"/>
  <c r="P44" i="72"/>
  <c r="O44" i="72"/>
  <c r="N44" i="72"/>
  <c r="M44" i="72"/>
  <c r="L44" i="72"/>
  <c r="K44" i="72"/>
  <c r="J44" i="72"/>
  <c r="I44" i="72"/>
  <c r="H44" i="72"/>
  <c r="G43" i="72"/>
  <c r="G42" i="72"/>
  <c r="G41" i="72"/>
  <c r="G40" i="72"/>
  <c r="G39" i="72"/>
  <c r="G38" i="72"/>
  <c r="S56" i="72"/>
  <c r="R56" i="72"/>
  <c r="Q56" i="72"/>
  <c r="P56" i="72"/>
  <c r="O56" i="72"/>
  <c r="N56" i="72"/>
  <c r="M56" i="72"/>
  <c r="L56" i="72"/>
  <c r="K56" i="72"/>
  <c r="J56" i="72"/>
  <c r="I56" i="72"/>
  <c r="H56" i="72"/>
  <c r="G55" i="72"/>
  <c r="G53" i="72"/>
  <c r="G52" i="72"/>
  <c r="S50" i="72"/>
  <c r="R50" i="72"/>
  <c r="Q50" i="72"/>
  <c r="P50" i="72"/>
  <c r="O50" i="72"/>
  <c r="N50" i="72"/>
  <c r="M50" i="72"/>
  <c r="L50" i="72"/>
  <c r="K50" i="72"/>
  <c r="J50" i="72"/>
  <c r="I50" i="72"/>
  <c r="H50" i="72"/>
  <c r="G49" i="72"/>
  <c r="G48" i="72"/>
  <c r="G47" i="72"/>
  <c r="G46" i="72"/>
  <c r="G45" i="72"/>
  <c r="S37" i="72"/>
  <c r="R37" i="72"/>
  <c r="Q37" i="72"/>
  <c r="P37" i="72"/>
  <c r="O37" i="72"/>
  <c r="N37" i="72"/>
  <c r="M37" i="72"/>
  <c r="L37" i="72"/>
  <c r="K37" i="72"/>
  <c r="J37" i="72"/>
  <c r="J110" i="72" s="1"/>
  <c r="I37" i="72"/>
  <c r="H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S111" i="71"/>
  <c r="R111" i="71"/>
  <c r="Q111" i="71"/>
  <c r="P111" i="71"/>
  <c r="O111" i="71"/>
  <c r="N111" i="71"/>
  <c r="M111" i="71"/>
  <c r="L111" i="71"/>
  <c r="K111" i="71"/>
  <c r="J111" i="71"/>
  <c r="I111" i="71"/>
  <c r="H111" i="71"/>
  <c r="S108" i="71"/>
  <c r="R108" i="71"/>
  <c r="Q108" i="71"/>
  <c r="P108" i="71"/>
  <c r="O108" i="71"/>
  <c r="N108" i="71"/>
  <c r="M108" i="71"/>
  <c r="L108" i="71"/>
  <c r="K108" i="71"/>
  <c r="J108" i="71"/>
  <c r="I108" i="71"/>
  <c r="H108" i="71"/>
  <c r="G107" i="71"/>
  <c r="G106" i="71"/>
  <c r="G105" i="71"/>
  <c r="G104" i="71"/>
  <c r="G103" i="71"/>
  <c r="G102" i="71"/>
  <c r="G101" i="71"/>
  <c r="G100" i="71"/>
  <c r="S98" i="71"/>
  <c r="R98" i="71"/>
  <c r="Q98" i="71"/>
  <c r="P98" i="71"/>
  <c r="O98" i="71"/>
  <c r="N98" i="71"/>
  <c r="M98" i="71"/>
  <c r="L98" i="71"/>
  <c r="K98" i="71"/>
  <c r="J98" i="71"/>
  <c r="I98" i="71"/>
  <c r="H98" i="71"/>
  <c r="G97" i="71"/>
  <c r="G96" i="71"/>
  <c r="G95" i="71"/>
  <c r="G94" i="71"/>
  <c r="G93" i="71"/>
  <c r="G92" i="71"/>
  <c r="G91" i="71"/>
  <c r="G90" i="71"/>
  <c r="G89" i="71"/>
  <c r="G88" i="71"/>
  <c r="G87" i="71"/>
  <c r="G86" i="71"/>
  <c r="G85" i="71"/>
  <c r="G84" i="71"/>
  <c r="G83" i="71"/>
  <c r="G82" i="71"/>
  <c r="G81" i="71"/>
  <c r="G80" i="71"/>
  <c r="G79" i="71"/>
  <c r="S77" i="71"/>
  <c r="R77" i="71"/>
  <c r="Q77" i="71"/>
  <c r="P77" i="71"/>
  <c r="O77" i="71"/>
  <c r="N77" i="71"/>
  <c r="M77" i="71"/>
  <c r="L77" i="71"/>
  <c r="K77" i="71"/>
  <c r="J77" i="71"/>
  <c r="I77" i="71"/>
  <c r="H77" i="71"/>
  <c r="G76" i="71"/>
  <c r="S75" i="71"/>
  <c r="R75" i="71"/>
  <c r="Q75" i="71"/>
  <c r="P75" i="71"/>
  <c r="O75" i="71"/>
  <c r="N75" i="71"/>
  <c r="M75" i="71"/>
  <c r="L75" i="71"/>
  <c r="K75" i="71"/>
  <c r="J75" i="71"/>
  <c r="I75" i="71"/>
  <c r="H75" i="71"/>
  <c r="G74" i="71"/>
  <c r="G73" i="71"/>
  <c r="G72" i="71"/>
  <c r="G71" i="71"/>
  <c r="G70" i="71"/>
  <c r="G69" i="71"/>
  <c r="S68" i="71"/>
  <c r="R68" i="71"/>
  <c r="Q68" i="71"/>
  <c r="P68" i="71"/>
  <c r="O68" i="71"/>
  <c r="N68" i="71"/>
  <c r="M68" i="71"/>
  <c r="L68" i="71"/>
  <c r="K68" i="71"/>
  <c r="J68" i="71"/>
  <c r="I68" i="71"/>
  <c r="H68" i="71"/>
  <c r="G67" i="71"/>
  <c r="G66" i="71"/>
  <c r="G65" i="71"/>
  <c r="G64" i="71"/>
  <c r="G63" i="71"/>
  <c r="G62" i="71"/>
  <c r="G61" i="71"/>
  <c r="G60" i="71"/>
  <c r="G59" i="71"/>
  <c r="G58" i="71"/>
  <c r="G57" i="71"/>
  <c r="S44" i="71"/>
  <c r="R44" i="71"/>
  <c r="Q44" i="71"/>
  <c r="P44" i="71"/>
  <c r="O44" i="71"/>
  <c r="N44" i="71"/>
  <c r="M44" i="71"/>
  <c r="L44" i="71"/>
  <c r="K44" i="71"/>
  <c r="J44" i="71"/>
  <c r="I44" i="71"/>
  <c r="H44" i="71"/>
  <c r="G43" i="71"/>
  <c r="G42" i="71"/>
  <c r="G41" i="71"/>
  <c r="G40" i="71"/>
  <c r="G39" i="71"/>
  <c r="G38" i="71"/>
  <c r="S56" i="71"/>
  <c r="R56" i="71"/>
  <c r="Q56" i="71"/>
  <c r="P56" i="71"/>
  <c r="O56" i="71"/>
  <c r="N56" i="71"/>
  <c r="M56" i="71"/>
  <c r="L56" i="71"/>
  <c r="K56" i="71"/>
  <c r="J56" i="71"/>
  <c r="I56" i="71"/>
  <c r="H56" i="71"/>
  <c r="G55" i="71"/>
  <c r="G53" i="71"/>
  <c r="G52" i="71"/>
  <c r="S50" i="71"/>
  <c r="R50" i="71"/>
  <c r="Q50" i="71"/>
  <c r="P50" i="71"/>
  <c r="O50" i="71"/>
  <c r="N50" i="71"/>
  <c r="M50" i="71"/>
  <c r="L50" i="71"/>
  <c r="K50" i="71"/>
  <c r="J50" i="71"/>
  <c r="I50" i="71"/>
  <c r="H50" i="71"/>
  <c r="G49" i="71"/>
  <c r="G48" i="71"/>
  <c r="G47" i="71"/>
  <c r="G46" i="71"/>
  <c r="G45" i="71"/>
  <c r="S37" i="71"/>
  <c r="R37" i="71"/>
  <c r="Q37" i="71"/>
  <c r="P37" i="71"/>
  <c r="O37" i="71"/>
  <c r="N37" i="71"/>
  <c r="M37" i="71"/>
  <c r="L37" i="71"/>
  <c r="K37" i="71"/>
  <c r="J37" i="71"/>
  <c r="I37" i="71"/>
  <c r="H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S111" i="70"/>
  <c r="R111" i="70"/>
  <c r="Q111" i="70"/>
  <c r="P111" i="70"/>
  <c r="O111" i="70"/>
  <c r="N111" i="70"/>
  <c r="M111" i="70"/>
  <c r="L111" i="70"/>
  <c r="K111" i="70"/>
  <c r="J111" i="70"/>
  <c r="I111" i="70"/>
  <c r="H111" i="70"/>
  <c r="S108" i="70"/>
  <c r="R108" i="70"/>
  <c r="Q108" i="70"/>
  <c r="P108" i="70"/>
  <c r="O108" i="70"/>
  <c r="N108" i="70"/>
  <c r="M108" i="70"/>
  <c r="L108" i="70"/>
  <c r="K108" i="70"/>
  <c r="J108" i="70"/>
  <c r="I108" i="70"/>
  <c r="H108" i="70"/>
  <c r="G107" i="70"/>
  <c r="G106" i="70"/>
  <c r="G105" i="70"/>
  <c r="G104" i="70"/>
  <c r="G103" i="70"/>
  <c r="G102" i="70"/>
  <c r="G101" i="70"/>
  <c r="G100" i="70"/>
  <c r="S98" i="70"/>
  <c r="R98" i="70"/>
  <c r="Q98" i="70"/>
  <c r="P98" i="70"/>
  <c r="O98" i="70"/>
  <c r="N98" i="70"/>
  <c r="M98" i="70"/>
  <c r="L98" i="70"/>
  <c r="K98" i="70"/>
  <c r="J98" i="70"/>
  <c r="I98" i="70"/>
  <c r="H98" i="70"/>
  <c r="G97" i="70"/>
  <c r="G96" i="70"/>
  <c r="G95" i="70"/>
  <c r="G94" i="70"/>
  <c r="G93" i="70"/>
  <c r="G92" i="70"/>
  <c r="G91" i="70"/>
  <c r="G90" i="70"/>
  <c r="G89" i="70"/>
  <c r="G88" i="70"/>
  <c r="G87" i="70"/>
  <c r="G86" i="70"/>
  <c r="G85" i="70"/>
  <c r="G84" i="70"/>
  <c r="G83" i="70"/>
  <c r="G82" i="70"/>
  <c r="G81" i="70"/>
  <c r="G80" i="70"/>
  <c r="G79" i="70"/>
  <c r="S77" i="70"/>
  <c r="R77" i="70"/>
  <c r="Q77" i="70"/>
  <c r="P77" i="70"/>
  <c r="O77" i="70"/>
  <c r="N77" i="70"/>
  <c r="M77" i="70"/>
  <c r="L77" i="70"/>
  <c r="K77" i="70"/>
  <c r="J77" i="70"/>
  <c r="I77" i="70"/>
  <c r="H77" i="70"/>
  <c r="G76" i="70"/>
  <c r="S75" i="70"/>
  <c r="R75" i="70"/>
  <c r="Q75" i="70"/>
  <c r="P75" i="70"/>
  <c r="O75" i="70"/>
  <c r="N75" i="70"/>
  <c r="M75" i="70"/>
  <c r="L75" i="70"/>
  <c r="K75" i="70"/>
  <c r="J75" i="70"/>
  <c r="I75" i="70"/>
  <c r="H75" i="70"/>
  <c r="G74" i="70"/>
  <c r="G73" i="70"/>
  <c r="G72" i="70"/>
  <c r="G71" i="70"/>
  <c r="G70" i="70"/>
  <c r="G69" i="70"/>
  <c r="S68" i="70"/>
  <c r="R68" i="70"/>
  <c r="Q68" i="70"/>
  <c r="P68" i="70"/>
  <c r="O68" i="70"/>
  <c r="N68" i="70"/>
  <c r="M68" i="70"/>
  <c r="L68" i="70"/>
  <c r="K68" i="70"/>
  <c r="J68" i="70"/>
  <c r="I68" i="70"/>
  <c r="H68" i="70"/>
  <c r="G67" i="70"/>
  <c r="G66" i="70"/>
  <c r="G65" i="70"/>
  <c r="G64" i="70"/>
  <c r="G63" i="70"/>
  <c r="G62" i="70"/>
  <c r="G61" i="70"/>
  <c r="G60" i="70"/>
  <c r="G59" i="70"/>
  <c r="G58" i="70"/>
  <c r="G57" i="70"/>
  <c r="S44" i="70"/>
  <c r="R44" i="70"/>
  <c r="Q44" i="70"/>
  <c r="P44" i="70"/>
  <c r="O44" i="70"/>
  <c r="N44" i="70"/>
  <c r="M44" i="70"/>
  <c r="L44" i="70"/>
  <c r="K44" i="70"/>
  <c r="J44" i="70"/>
  <c r="I44" i="70"/>
  <c r="H44" i="70"/>
  <c r="G43" i="70"/>
  <c r="G42" i="70"/>
  <c r="G41" i="70"/>
  <c r="G40" i="70"/>
  <c r="G39" i="70"/>
  <c r="G38" i="70"/>
  <c r="S56" i="70"/>
  <c r="R56" i="70"/>
  <c r="Q56" i="70"/>
  <c r="P56" i="70"/>
  <c r="O56" i="70"/>
  <c r="N56" i="70"/>
  <c r="M56" i="70"/>
  <c r="L56" i="70"/>
  <c r="K56" i="70"/>
  <c r="J56" i="70"/>
  <c r="I56" i="70"/>
  <c r="H56" i="70"/>
  <c r="G55" i="70"/>
  <c r="G53" i="70"/>
  <c r="G52" i="70"/>
  <c r="S50" i="70"/>
  <c r="R50" i="70"/>
  <c r="Q50" i="70"/>
  <c r="P50" i="70"/>
  <c r="O50" i="70"/>
  <c r="N50" i="70"/>
  <c r="M50" i="70"/>
  <c r="L50" i="70"/>
  <c r="K50" i="70"/>
  <c r="J50" i="70"/>
  <c r="I50" i="70"/>
  <c r="H50" i="70"/>
  <c r="G49" i="70"/>
  <c r="G48" i="70"/>
  <c r="G47" i="70"/>
  <c r="G46" i="70"/>
  <c r="G45" i="70"/>
  <c r="S37" i="70"/>
  <c r="R37" i="70"/>
  <c r="Q37" i="70"/>
  <c r="P37" i="70"/>
  <c r="O37" i="70"/>
  <c r="N37" i="70"/>
  <c r="M37" i="70"/>
  <c r="L37" i="70"/>
  <c r="K37" i="70"/>
  <c r="J37" i="70"/>
  <c r="I37" i="70"/>
  <c r="H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S111" i="69"/>
  <c r="R111" i="69"/>
  <c r="Q111" i="69"/>
  <c r="P111" i="69"/>
  <c r="O111" i="69"/>
  <c r="N111" i="69"/>
  <c r="M111" i="69"/>
  <c r="L111" i="69"/>
  <c r="K111" i="69"/>
  <c r="J111" i="69"/>
  <c r="I111" i="69"/>
  <c r="H111" i="69"/>
  <c r="S108" i="69"/>
  <c r="R108" i="69"/>
  <c r="Q108" i="69"/>
  <c r="P108" i="69"/>
  <c r="O108" i="69"/>
  <c r="N108" i="69"/>
  <c r="M108" i="69"/>
  <c r="L108" i="69"/>
  <c r="K108" i="69"/>
  <c r="J108" i="69"/>
  <c r="I108" i="69"/>
  <c r="H108" i="69"/>
  <c r="G107" i="69"/>
  <c r="G106" i="69"/>
  <c r="G105" i="69"/>
  <c r="G104" i="69"/>
  <c r="G103" i="69"/>
  <c r="G102" i="69"/>
  <c r="G101" i="69"/>
  <c r="G100" i="69"/>
  <c r="S98" i="69"/>
  <c r="R98" i="69"/>
  <c r="Q98" i="69"/>
  <c r="P98" i="69"/>
  <c r="O98" i="69"/>
  <c r="N98" i="69"/>
  <c r="M98" i="69"/>
  <c r="L98" i="69"/>
  <c r="K98" i="69"/>
  <c r="J98" i="69"/>
  <c r="I98" i="69"/>
  <c r="H98" i="69"/>
  <c r="G97" i="69"/>
  <c r="G96" i="69"/>
  <c r="G95" i="69"/>
  <c r="G94" i="69"/>
  <c r="G93" i="69"/>
  <c r="G92" i="69"/>
  <c r="G91" i="69"/>
  <c r="G90" i="69"/>
  <c r="G89" i="69"/>
  <c r="G88" i="69"/>
  <c r="G87" i="69"/>
  <c r="G86" i="69"/>
  <c r="G85" i="69"/>
  <c r="G84" i="69"/>
  <c r="G83" i="69"/>
  <c r="G82" i="69"/>
  <c r="G81" i="69"/>
  <c r="G80" i="69"/>
  <c r="G79" i="69"/>
  <c r="S77" i="69"/>
  <c r="R77" i="69"/>
  <c r="Q77" i="69"/>
  <c r="P77" i="69"/>
  <c r="O77" i="69"/>
  <c r="N77" i="69"/>
  <c r="M77" i="69"/>
  <c r="L77" i="69"/>
  <c r="K77" i="69"/>
  <c r="J77" i="69"/>
  <c r="I77" i="69"/>
  <c r="H77" i="69"/>
  <c r="G76" i="69"/>
  <c r="S75" i="69"/>
  <c r="R75" i="69"/>
  <c r="Q75" i="69"/>
  <c r="P75" i="69"/>
  <c r="O75" i="69"/>
  <c r="N75" i="69"/>
  <c r="M75" i="69"/>
  <c r="L75" i="69"/>
  <c r="K75" i="69"/>
  <c r="J75" i="69"/>
  <c r="I75" i="69"/>
  <c r="H75" i="69"/>
  <c r="G74" i="69"/>
  <c r="G73" i="69"/>
  <c r="G72" i="69"/>
  <c r="G71" i="69"/>
  <c r="G70" i="69"/>
  <c r="G69" i="69"/>
  <c r="S68" i="69"/>
  <c r="R68" i="69"/>
  <c r="Q68" i="69"/>
  <c r="P68" i="69"/>
  <c r="O68" i="69"/>
  <c r="N68" i="69"/>
  <c r="M68" i="69"/>
  <c r="L68" i="69"/>
  <c r="K68" i="69"/>
  <c r="J68" i="69"/>
  <c r="I68" i="69"/>
  <c r="H68" i="69"/>
  <c r="G67" i="69"/>
  <c r="G66" i="69"/>
  <c r="G65" i="69"/>
  <c r="G64" i="69"/>
  <c r="G63" i="69"/>
  <c r="G62" i="69"/>
  <c r="G61" i="69"/>
  <c r="G60" i="69"/>
  <c r="G59" i="69"/>
  <c r="G58" i="69"/>
  <c r="G57" i="69"/>
  <c r="S44" i="69"/>
  <c r="R44" i="69"/>
  <c r="Q44" i="69"/>
  <c r="P44" i="69"/>
  <c r="O44" i="69"/>
  <c r="N44" i="69"/>
  <c r="M44" i="69"/>
  <c r="L44" i="69"/>
  <c r="K44" i="69"/>
  <c r="J44" i="69"/>
  <c r="I44" i="69"/>
  <c r="H44" i="69"/>
  <c r="G43" i="69"/>
  <c r="G42" i="69"/>
  <c r="G41" i="69"/>
  <c r="G40" i="69"/>
  <c r="G39" i="69"/>
  <c r="G38" i="69"/>
  <c r="S56" i="69"/>
  <c r="R56" i="69"/>
  <c r="Q56" i="69"/>
  <c r="P56" i="69"/>
  <c r="O56" i="69"/>
  <c r="N56" i="69"/>
  <c r="M56" i="69"/>
  <c r="L56" i="69"/>
  <c r="K56" i="69"/>
  <c r="J56" i="69"/>
  <c r="I56" i="69"/>
  <c r="H56" i="69"/>
  <c r="G55" i="69"/>
  <c r="G53" i="69"/>
  <c r="G52" i="69"/>
  <c r="S50" i="69"/>
  <c r="R50" i="69"/>
  <c r="Q50" i="69"/>
  <c r="P50" i="69"/>
  <c r="O50" i="69"/>
  <c r="N50" i="69"/>
  <c r="M50" i="69"/>
  <c r="L50" i="69"/>
  <c r="K50" i="69"/>
  <c r="J50" i="69"/>
  <c r="I50" i="69"/>
  <c r="H50" i="69"/>
  <c r="G49" i="69"/>
  <c r="G48" i="69"/>
  <c r="G47" i="69"/>
  <c r="G46" i="69"/>
  <c r="G45" i="69"/>
  <c r="S37" i="69"/>
  <c r="R37" i="69"/>
  <c r="Q37" i="69"/>
  <c r="P37" i="69"/>
  <c r="O37" i="69"/>
  <c r="N37" i="69"/>
  <c r="M37" i="69"/>
  <c r="L37" i="69"/>
  <c r="K37" i="69"/>
  <c r="J37" i="69"/>
  <c r="I37" i="69"/>
  <c r="H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S111" i="68"/>
  <c r="R111" i="68"/>
  <c r="Q111" i="68"/>
  <c r="P111" i="68"/>
  <c r="O111" i="68"/>
  <c r="N111" i="68"/>
  <c r="M111" i="68"/>
  <c r="L111" i="68"/>
  <c r="K111" i="68"/>
  <c r="J111" i="68"/>
  <c r="I111" i="68"/>
  <c r="H111" i="68"/>
  <c r="S108" i="68"/>
  <c r="R108" i="68"/>
  <c r="Q108" i="68"/>
  <c r="P108" i="68"/>
  <c r="O108" i="68"/>
  <c r="N108" i="68"/>
  <c r="M108" i="68"/>
  <c r="L108" i="68"/>
  <c r="K108" i="68"/>
  <c r="J108" i="68"/>
  <c r="I108" i="68"/>
  <c r="H108" i="68"/>
  <c r="G107" i="68"/>
  <c r="G106" i="68"/>
  <c r="G105" i="68"/>
  <c r="G104" i="68"/>
  <c r="G103" i="68"/>
  <c r="G102" i="68"/>
  <c r="G101" i="68"/>
  <c r="G100" i="68"/>
  <c r="S98" i="68"/>
  <c r="R98" i="68"/>
  <c r="Q98" i="68"/>
  <c r="P98" i="68"/>
  <c r="O98" i="68"/>
  <c r="N98" i="68"/>
  <c r="M98" i="68"/>
  <c r="L98" i="68"/>
  <c r="K98" i="68"/>
  <c r="J98" i="68"/>
  <c r="I98" i="68"/>
  <c r="H98" i="68"/>
  <c r="G97" i="68"/>
  <c r="G96" i="68"/>
  <c r="G95" i="68"/>
  <c r="G94" i="68"/>
  <c r="G93" i="68"/>
  <c r="G92" i="68"/>
  <c r="G91" i="68"/>
  <c r="G90" i="68"/>
  <c r="G89" i="68"/>
  <c r="G88" i="68"/>
  <c r="G87" i="68"/>
  <c r="G86" i="68"/>
  <c r="G85" i="68"/>
  <c r="G84" i="68"/>
  <c r="G83" i="68"/>
  <c r="G82" i="68"/>
  <c r="G81" i="68"/>
  <c r="G80" i="68"/>
  <c r="G79" i="68"/>
  <c r="S77" i="68"/>
  <c r="R77" i="68"/>
  <c r="Q77" i="68"/>
  <c r="P77" i="68"/>
  <c r="O77" i="68"/>
  <c r="N77" i="68"/>
  <c r="M77" i="68"/>
  <c r="L77" i="68"/>
  <c r="K77" i="68"/>
  <c r="J77" i="68"/>
  <c r="I77" i="68"/>
  <c r="H77" i="68"/>
  <c r="G76" i="68"/>
  <c r="S75" i="68"/>
  <c r="R75" i="68"/>
  <c r="Q75" i="68"/>
  <c r="P75" i="68"/>
  <c r="O75" i="68"/>
  <c r="N75" i="68"/>
  <c r="M75" i="68"/>
  <c r="L75" i="68"/>
  <c r="K75" i="68"/>
  <c r="J75" i="68"/>
  <c r="I75" i="68"/>
  <c r="H75" i="68"/>
  <c r="G74" i="68"/>
  <c r="G73" i="68"/>
  <c r="G72" i="68"/>
  <c r="G71" i="68"/>
  <c r="G70" i="68"/>
  <c r="G69" i="68"/>
  <c r="S68" i="68"/>
  <c r="R68" i="68"/>
  <c r="Q68" i="68"/>
  <c r="P68" i="68"/>
  <c r="O68" i="68"/>
  <c r="N68" i="68"/>
  <c r="M68" i="68"/>
  <c r="L68" i="68"/>
  <c r="K68" i="68"/>
  <c r="J68" i="68"/>
  <c r="I68" i="68"/>
  <c r="H68" i="68"/>
  <c r="G67" i="68"/>
  <c r="G66" i="68"/>
  <c r="G65" i="68"/>
  <c r="G64" i="68"/>
  <c r="G63" i="68"/>
  <c r="G62" i="68"/>
  <c r="G61" i="68"/>
  <c r="G60" i="68"/>
  <c r="G59" i="68"/>
  <c r="G58" i="68"/>
  <c r="G57" i="68"/>
  <c r="S44" i="68"/>
  <c r="R44" i="68"/>
  <c r="Q44" i="68"/>
  <c r="P44" i="68"/>
  <c r="O44" i="68"/>
  <c r="N44" i="68"/>
  <c r="M44" i="68"/>
  <c r="L44" i="68"/>
  <c r="K44" i="68"/>
  <c r="J44" i="68"/>
  <c r="I44" i="68"/>
  <c r="H44" i="68"/>
  <c r="G43" i="68"/>
  <c r="G42" i="68"/>
  <c r="G41" i="68"/>
  <c r="G40" i="68"/>
  <c r="G39" i="68"/>
  <c r="G38" i="68"/>
  <c r="S56" i="68"/>
  <c r="R56" i="68"/>
  <c r="Q56" i="68"/>
  <c r="P56" i="68"/>
  <c r="O56" i="68"/>
  <c r="N56" i="68"/>
  <c r="M56" i="68"/>
  <c r="L56" i="68"/>
  <c r="K56" i="68"/>
  <c r="J56" i="68"/>
  <c r="I56" i="68"/>
  <c r="H56" i="68"/>
  <c r="G55" i="68"/>
  <c r="G53" i="68"/>
  <c r="G52" i="68"/>
  <c r="S50" i="68"/>
  <c r="R50" i="68"/>
  <c r="Q50" i="68"/>
  <c r="P50" i="68"/>
  <c r="O50" i="68"/>
  <c r="N50" i="68"/>
  <c r="M50" i="68"/>
  <c r="L50" i="68"/>
  <c r="K50" i="68"/>
  <c r="J50" i="68"/>
  <c r="I50" i="68"/>
  <c r="H50" i="68"/>
  <c r="G49" i="68"/>
  <c r="G48" i="68"/>
  <c r="G47" i="68"/>
  <c r="G46" i="68"/>
  <c r="G45" i="68"/>
  <c r="S37" i="68"/>
  <c r="R37" i="68"/>
  <c r="Q37" i="68"/>
  <c r="P37" i="68"/>
  <c r="O37" i="68"/>
  <c r="N37" i="68"/>
  <c r="M37" i="68"/>
  <c r="L37" i="68"/>
  <c r="K37" i="68"/>
  <c r="J37" i="68"/>
  <c r="I37" i="68"/>
  <c r="H37" i="68"/>
  <c r="G36" i="68"/>
  <c r="G35" i="68"/>
  <c r="G34" i="68"/>
  <c r="G33" i="68"/>
  <c r="G32" i="68"/>
  <c r="G31" i="68"/>
  <c r="G30" i="68"/>
  <c r="G29" i="68"/>
  <c r="G28" i="68"/>
  <c r="G27" i="68"/>
  <c r="G26" i="68"/>
  <c r="G25" i="68"/>
  <c r="G24" i="68"/>
  <c r="G23" i="68"/>
  <c r="G22" i="68"/>
  <c r="G21" i="68"/>
  <c r="G20" i="68"/>
  <c r="G19" i="68"/>
  <c r="G18" i="68"/>
  <c r="G17" i="68"/>
  <c r="G16" i="68"/>
  <c r="G15" i="68"/>
  <c r="G14" i="68"/>
  <c r="G13" i="68"/>
  <c r="G12" i="68"/>
  <c r="G11" i="68"/>
  <c r="G10" i="68"/>
  <c r="G9" i="68"/>
  <c r="G8" i="68"/>
  <c r="G7" i="68"/>
  <c r="G6" i="68"/>
  <c r="S111" i="67"/>
  <c r="R111" i="67"/>
  <c r="Q111" i="67"/>
  <c r="P111" i="67"/>
  <c r="O111" i="67"/>
  <c r="N111" i="67"/>
  <c r="M111" i="67"/>
  <c r="L111" i="67"/>
  <c r="K111" i="67"/>
  <c r="J111" i="67"/>
  <c r="I111" i="67"/>
  <c r="H111" i="67"/>
  <c r="S108" i="67"/>
  <c r="R108" i="67"/>
  <c r="Q108" i="67"/>
  <c r="P108" i="67"/>
  <c r="O108" i="67"/>
  <c r="N108" i="67"/>
  <c r="M108" i="67"/>
  <c r="L108" i="67"/>
  <c r="K108" i="67"/>
  <c r="J108" i="67"/>
  <c r="I108" i="67"/>
  <c r="H108" i="67"/>
  <c r="G107" i="67"/>
  <c r="G106" i="67"/>
  <c r="G105" i="67"/>
  <c r="G104" i="67"/>
  <c r="G103" i="67"/>
  <c r="G102" i="67"/>
  <c r="G101" i="67"/>
  <c r="G100" i="67"/>
  <c r="S98" i="67"/>
  <c r="R98" i="67"/>
  <c r="Q98" i="67"/>
  <c r="P98" i="67"/>
  <c r="O98" i="67"/>
  <c r="N98" i="67"/>
  <c r="M98" i="67"/>
  <c r="L98" i="67"/>
  <c r="K98" i="67"/>
  <c r="J98" i="67"/>
  <c r="I98" i="67"/>
  <c r="H98" i="67"/>
  <c r="G97" i="67"/>
  <c r="G96" i="67"/>
  <c r="G95" i="67"/>
  <c r="G94" i="67"/>
  <c r="G93" i="67"/>
  <c r="G92" i="67"/>
  <c r="G91" i="67"/>
  <c r="G90" i="67"/>
  <c r="G89" i="67"/>
  <c r="G88" i="67"/>
  <c r="G87" i="67"/>
  <c r="G86" i="67"/>
  <c r="G85" i="67"/>
  <c r="G84" i="67"/>
  <c r="G83" i="67"/>
  <c r="G82" i="67"/>
  <c r="G81" i="67"/>
  <c r="G80" i="67"/>
  <c r="G79" i="67"/>
  <c r="S77" i="67"/>
  <c r="R77" i="67"/>
  <c r="Q77" i="67"/>
  <c r="P77" i="67"/>
  <c r="O77" i="67"/>
  <c r="N77" i="67"/>
  <c r="M77" i="67"/>
  <c r="L77" i="67"/>
  <c r="K77" i="67"/>
  <c r="J77" i="67"/>
  <c r="I77" i="67"/>
  <c r="H77" i="67"/>
  <c r="G76" i="67"/>
  <c r="S75" i="67"/>
  <c r="R75" i="67"/>
  <c r="Q75" i="67"/>
  <c r="P75" i="67"/>
  <c r="O75" i="67"/>
  <c r="N75" i="67"/>
  <c r="M75" i="67"/>
  <c r="L75" i="67"/>
  <c r="K75" i="67"/>
  <c r="J75" i="67"/>
  <c r="I75" i="67"/>
  <c r="H75" i="67"/>
  <c r="G74" i="67"/>
  <c r="G73" i="67"/>
  <c r="G72" i="67"/>
  <c r="G71" i="67"/>
  <c r="G70" i="67"/>
  <c r="G69" i="67"/>
  <c r="S68" i="67"/>
  <c r="R68" i="67"/>
  <c r="Q68" i="67"/>
  <c r="P68" i="67"/>
  <c r="O68" i="67"/>
  <c r="N68" i="67"/>
  <c r="M68" i="67"/>
  <c r="L68" i="67"/>
  <c r="K68" i="67"/>
  <c r="J68" i="67"/>
  <c r="I68" i="67"/>
  <c r="H68" i="67"/>
  <c r="G67" i="67"/>
  <c r="G66" i="67"/>
  <c r="G65" i="67"/>
  <c r="G64" i="67"/>
  <c r="G63" i="67"/>
  <c r="G62" i="67"/>
  <c r="G61" i="67"/>
  <c r="G60" i="67"/>
  <c r="G59" i="67"/>
  <c r="G58" i="67"/>
  <c r="G57" i="67"/>
  <c r="S44" i="67"/>
  <c r="R44" i="67"/>
  <c r="Q44" i="67"/>
  <c r="P44" i="67"/>
  <c r="O44" i="67"/>
  <c r="N44" i="67"/>
  <c r="M44" i="67"/>
  <c r="L44" i="67"/>
  <c r="K44" i="67"/>
  <c r="J44" i="67"/>
  <c r="I44" i="67"/>
  <c r="H44" i="67"/>
  <c r="G43" i="67"/>
  <c r="G42" i="67"/>
  <c r="G41" i="67"/>
  <c r="G40" i="67"/>
  <c r="G39" i="67"/>
  <c r="G38" i="67"/>
  <c r="S56" i="67"/>
  <c r="R56" i="67"/>
  <c r="Q56" i="67"/>
  <c r="P56" i="67"/>
  <c r="O56" i="67"/>
  <c r="N56" i="67"/>
  <c r="M56" i="67"/>
  <c r="L56" i="67"/>
  <c r="K56" i="67"/>
  <c r="J56" i="67"/>
  <c r="I56" i="67"/>
  <c r="H56" i="67"/>
  <c r="G55" i="67"/>
  <c r="G53" i="67"/>
  <c r="G52" i="67"/>
  <c r="S50" i="67"/>
  <c r="R50" i="67"/>
  <c r="Q50" i="67"/>
  <c r="P50" i="67"/>
  <c r="O50" i="67"/>
  <c r="N50" i="67"/>
  <c r="M50" i="67"/>
  <c r="L50" i="67"/>
  <c r="K50" i="67"/>
  <c r="J50" i="67"/>
  <c r="I50" i="67"/>
  <c r="H50" i="67"/>
  <c r="G49" i="67"/>
  <c r="G48" i="67"/>
  <c r="G47" i="67"/>
  <c r="G46" i="67"/>
  <c r="G45" i="67"/>
  <c r="S37" i="67"/>
  <c r="R37" i="67"/>
  <c r="Q37" i="67"/>
  <c r="P37" i="67"/>
  <c r="O37" i="67"/>
  <c r="N37" i="67"/>
  <c r="M37" i="67"/>
  <c r="L37" i="67"/>
  <c r="K37" i="67"/>
  <c r="J37" i="67"/>
  <c r="I37" i="67"/>
  <c r="H37" i="67"/>
  <c r="G36" i="67"/>
  <c r="G35" i="67"/>
  <c r="G34" i="67"/>
  <c r="G33" i="67"/>
  <c r="G32" i="67"/>
  <c r="G31" i="67"/>
  <c r="G30" i="67"/>
  <c r="G29" i="67"/>
  <c r="G28" i="67"/>
  <c r="G27" i="67"/>
  <c r="G26" i="67"/>
  <c r="G25" i="67"/>
  <c r="G24" i="67"/>
  <c r="G23" i="67"/>
  <c r="G22" i="67"/>
  <c r="G21" i="67"/>
  <c r="G20" i="67"/>
  <c r="G19" i="67"/>
  <c r="G18" i="67"/>
  <c r="G17" i="67"/>
  <c r="G16" i="67"/>
  <c r="G15" i="67"/>
  <c r="G14" i="67"/>
  <c r="G13" i="67"/>
  <c r="G12" i="67"/>
  <c r="G11" i="67"/>
  <c r="G10" i="67"/>
  <c r="G9" i="67"/>
  <c r="G8" i="67"/>
  <c r="G7" i="67"/>
  <c r="G6" i="67"/>
  <c r="S111" i="66"/>
  <c r="R111" i="66"/>
  <c r="Q111" i="66"/>
  <c r="P111" i="66"/>
  <c r="O111" i="66"/>
  <c r="N111" i="66"/>
  <c r="M111" i="66"/>
  <c r="L111" i="66"/>
  <c r="K111" i="66"/>
  <c r="J111" i="66"/>
  <c r="I111" i="66"/>
  <c r="H111" i="66"/>
  <c r="S108" i="66"/>
  <c r="R108" i="66"/>
  <c r="Q108" i="66"/>
  <c r="P108" i="66"/>
  <c r="O108" i="66"/>
  <c r="N108" i="66"/>
  <c r="M108" i="66"/>
  <c r="L108" i="66"/>
  <c r="K108" i="66"/>
  <c r="J108" i="66"/>
  <c r="I108" i="66"/>
  <c r="H108" i="66"/>
  <c r="G107" i="66"/>
  <c r="G106" i="66"/>
  <c r="G105" i="66"/>
  <c r="G104" i="66"/>
  <c r="G103" i="66"/>
  <c r="G102" i="66"/>
  <c r="G101" i="66"/>
  <c r="G100" i="66"/>
  <c r="S98" i="66"/>
  <c r="R98" i="66"/>
  <c r="Q98" i="66"/>
  <c r="P98" i="66"/>
  <c r="O98" i="66"/>
  <c r="N98" i="66"/>
  <c r="M98" i="66"/>
  <c r="L98" i="66"/>
  <c r="K98" i="66"/>
  <c r="J98" i="66"/>
  <c r="I98" i="66"/>
  <c r="H98" i="66"/>
  <c r="G97" i="66"/>
  <c r="G96" i="66"/>
  <c r="G95" i="66"/>
  <c r="G94" i="66"/>
  <c r="G93" i="66"/>
  <c r="G92" i="66"/>
  <c r="G91" i="66"/>
  <c r="G90" i="66"/>
  <c r="G89" i="66"/>
  <c r="G88" i="66"/>
  <c r="G87" i="66"/>
  <c r="G86" i="66"/>
  <c r="G85" i="66"/>
  <c r="G84" i="66"/>
  <c r="G83" i="66"/>
  <c r="G82" i="66"/>
  <c r="G81" i="66"/>
  <c r="G80" i="66"/>
  <c r="G79" i="66"/>
  <c r="S77" i="66"/>
  <c r="R77" i="66"/>
  <c r="Q77" i="66"/>
  <c r="P77" i="66"/>
  <c r="O77" i="66"/>
  <c r="N77" i="66"/>
  <c r="M77" i="66"/>
  <c r="L77" i="66"/>
  <c r="K77" i="66"/>
  <c r="J77" i="66"/>
  <c r="I77" i="66"/>
  <c r="H77" i="66"/>
  <c r="G76" i="66"/>
  <c r="S75" i="66"/>
  <c r="R75" i="66"/>
  <c r="Q75" i="66"/>
  <c r="P75" i="66"/>
  <c r="O75" i="66"/>
  <c r="N75" i="66"/>
  <c r="M75" i="66"/>
  <c r="L75" i="66"/>
  <c r="K75" i="66"/>
  <c r="J75" i="66"/>
  <c r="I75" i="66"/>
  <c r="H75" i="66"/>
  <c r="G74" i="66"/>
  <c r="G73" i="66"/>
  <c r="G72" i="66"/>
  <c r="G71" i="66"/>
  <c r="G70" i="66"/>
  <c r="G69" i="66"/>
  <c r="S68" i="66"/>
  <c r="R68" i="66"/>
  <c r="Q68" i="66"/>
  <c r="P68" i="66"/>
  <c r="O68" i="66"/>
  <c r="N68" i="66"/>
  <c r="M68" i="66"/>
  <c r="L68" i="66"/>
  <c r="K68" i="66"/>
  <c r="J68" i="66"/>
  <c r="I68" i="66"/>
  <c r="H68" i="66"/>
  <c r="G67" i="66"/>
  <c r="G66" i="66"/>
  <c r="G65" i="66"/>
  <c r="G64" i="66"/>
  <c r="G63" i="66"/>
  <c r="G62" i="66"/>
  <c r="G61" i="66"/>
  <c r="G60" i="66"/>
  <c r="G59" i="66"/>
  <c r="G58" i="66"/>
  <c r="G57" i="66"/>
  <c r="S44" i="66"/>
  <c r="R44" i="66"/>
  <c r="Q44" i="66"/>
  <c r="P44" i="66"/>
  <c r="O44" i="66"/>
  <c r="N44" i="66"/>
  <c r="M44" i="66"/>
  <c r="L44" i="66"/>
  <c r="K44" i="66"/>
  <c r="J44" i="66"/>
  <c r="I44" i="66"/>
  <c r="H44" i="66"/>
  <c r="G43" i="66"/>
  <c r="G42" i="66"/>
  <c r="G41" i="66"/>
  <c r="G40" i="66"/>
  <c r="G39" i="66"/>
  <c r="G38" i="66"/>
  <c r="S56" i="66"/>
  <c r="R56" i="66"/>
  <c r="Q56" i="66"/>
  <c r="P56" i="66"/>
  <c r="O56" i="66"/>
  <c r="N56" i="66"/>
  <c r="M56" i="66"/>
  <c r="L56" i="66"/>
  <c r="K56" i="66"/>
  <c r="J56" i="66"/>
  <c r="I56" i="66"/>
  <c r="H56" i="66"/>
  <c r="G55" i="66"/>
  <c r="G53" i="66"/>
  <c r="G52" i="66"/>
  <c r="S50" i="66"/>
  <c r="R50" i="66"/>
  <c r="Q50" i="66"/>
  <c r="P50" i="66"/>
  <c r="O50" i="66"/>
  <c r="N50" i="66"/>
  <c r="M50" i="66"/>
  <c r="L50" i="66"/>
  <c r="K50" i="66"/>
  <c r="J50" i="66"/>
  <c r="I50" i="66"/>
  <c r="H50" i="66"/>
  <c r="G49" i="66"/>
  <c r="G48" i="66"/>
  <c r="G47" i="66"/>
  <c r="G46" i="66"/>
  <c r="G45" i="66"/>
  <c r="S37" i="66"/>
  <c r="R37" i="66"/>
  <c r="Q37" i="66"/>
  <c r="P37" i="66"/>
  <c r="O37" i="66"/>
  <c r="N37" i="66"/>
  <c r="N110" i="66" s="1"/>
  <c r="M37" i="66"/>
  <c r="L37" i="66"/>
  <c r="K37" i="66"/>
  <c r="J37" i="66"/>
  <c r="I37" i="66"/>
  <c r="H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6" i="66"/>
  <c r="G15" i="66"/>
  <c r="G14" i="66"/>
  <c r="G13" i="66"/>
  <c r="G12" i="66"/>
  <c r="G11" i="66"/>
  <c r="G10" i="66"/>
  <c r="G9" i="66"/>
  <c r="G8" i="66"/>
  <c r="G7" i="66"/>
  <c r="G6" i="66"/>
  <c r="S111" i="65"/>
  <c r="R111" i="65"/>
  <c r="Q111" i="65"/>
  <c r="P111" i="65"/>
  <c r="O111" i="65"/>
  <c r="N111" i="65"/>
  <c r="M111" i="65"/>
  <c r="L111" i="65"/>
  <c r="K111" i="65"/>
  <c r="J111" i="65"/>
  <c r="I111" i="65"/>
  <c r="H111" i="65"/>
  <c r="S108" i="65"/>
  <c r="R108" i="65"/>
  <c r="Q108" i="65"/>
  <c r="P108" i="65"/>
  <c r="O108" i="65"/>
  <c r="N108" i="65"/>
  <c r="M108" i="65"/>
  <c r="L108" i="65"/>
  <c r="K108" i="65"/>
  <c r="J108" i="65"/>
  <c r="I108" i="65"/>
  <c r="H108" i="65"/>
  <c r="G107" i="65"/>
  <c r="G106" i="65"/>
  <c r="G105" i="65"/>
  <c r="G104" i="65"/>
  <c r="G103" i="65"/>
  <c r="G102" i="65"/>
  <c r="G101" i="65"/>
  <c r="G100" i="65"/>
  <c r="S98" i="65"/>
  <c r="R98" i="65"/>
  <c r="Q98" i="65"/>
  <c r="P98" i="65"/>
  <c r="O98" i="65"/>
  <c r="N98" i="65"/>
  <c r="M98" i="65"/>
  <c r="L98" i="65"/>
  <c r="K98" i="65"/>
  <c r="J98" i="65"/>
  <c r="I98" i="65"/>
  <c r="H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S77" i="65"/>
  <c r="R77" i="65"/>
  <c r="Q77" i="65"/>
  <c r="P77" i="65"/>
  <c r="O77" i="65"/>
  <c r="N77" i="65"/>
  <c r="M77" i="65"/>
  <c r="L77" i="65"/>
  <c r="K77" i="65"/>
  <c r="J77" i="65"/>
  <c r="I77" i="65"/>
  <c r="H77" i="65"/>
  <c r="G76" i="65"/>
  <c r="S75" i="65"/>
  <c r="R75" i="65"/>
  <c r="Q75" i="65"/>
  <c r="P75" i="65"/>
  <c r="O75" i="65"/>
  <c r="N75" i="65"/>
  <c r="M75" i="65"/>
  <c r="L75" i="65"/>
  <c r="K75" i="65"/>
  <c r="J75" i="65"/>
  <c r="I75" i="65"/>
  <c r="H75" i="65"/>
  <c r="G74" i="65"/>
  <c r="G73" i="65"/>
  <c r="G72" i="65"/>
  <c r="G71" i="65"/>
  <c r="G70" i="65"/>
  <c r="G69" i="65"/>
  <c r="S68" i="65"/>
  <c r="R68" i="65"/>
  <c r="Q68" i="65"/>
  <c r="P68" i="65"/>
  <c r="O68" i="65"/>
  <c r="N68" i="65"/>
  <c r="M68" i="65"/>
  <c r="L68" i="65"/>
  <c r="K68" i="65"/>
  <c r="J68" i="65"/>
  <c r="I68" i="65"/>
  <c r="H68" i="65"/>
  <c r="G67" i="65"/>
  <c r="G66" i="65"/>
  <c r="G65" i="65"/>
  <c r="G64" i="65"/>
  <c r="G63" i="65"/>
  <c r="G62" i="65"/>
  <c r="G61" i="65"/>
  <c r="G60" i="65"/>
  <c r="G59" i="65"/>
  <c r="G58" i="65"/>
  <c r="G57" i="65"/>
  <c r="S44" i="65"/>
  <c r="R44" i="65"/>
  <c r="Q44" i="65"/>
  <c r="P44" i="65"/>
  <c r="O44" i="65"/>
  <c r="N44" i="65"/>
  <c r="M44" i="65"/>
  <c r="L44" i="65"/>
  <c r="K44" i="65"/>
  <c r="J44" i="65"/>
  <c r="I44" i="65"/>
  <c r="H44" i="65"/>
  <c r="G43" i="65"/>
  <c r="G42" i="65"/>
  <c r="G41" i="65"/>
  <c r="G40" i="65"/>
  <c r="G39" i="65"/>
  <c r="G38" i="65"/>
  <c r="S56" i="65"/>
  <c r="R56" i="65"/>
  <c r="Q56" i="65"/>
  <c r="P56" i="65"/>
  <c r="O56" i="65"/>
  <c r="N56" i="65"/>
  <c r="M56" i="65"/>
  <c r="L56" i="65"/>
  <c r="K56" i="65"/>
  <c r="J56" i="65"/>
  <c r="I56" i="65"/>
  <c r="H56" i="65"/>
  <c r="G55" i="65"/>
  <c r="G53" i="65"/>
  <c r="G52" i="65"/>
  <c r="S50" i="65"/>
  <c r="R50" i="65"/>
  <c r="Q50" i="65"/>
  <c r="P50" i="65"/>
  <c r="O50" i="65"/>
  <c r="N50" i="65"/>
  <c r="M50" i="65"/>
  <c r="L50" i="65"/>
  <c r="K50" i="65"/>
  <c r="J50" i="65"/>
  <c r="I50" i="65"/>
  <c r="H50" i="65"/>
  <c r="G49" i="65"/>
  <c r="G48" i="65"/>
  <c r="G47" i="65"/>
  <c r="G46" i="65"/>
  <c r="G45" i="65"/>
  <c r="S37" i="65"/>
  <c r="R37" i="65"/>
  <c r="Q37" i="65"/>
  <c r="P37" i="65"/>
  <c r="O37" i="65"/>
  <c r="N37" i="65"/>
  <c r="M37" i="65"/>
  <c r="L37" i="65"/>
  <c r="K37" i="65"/>
  <c r="J37" i="65"/>
  <c r="I37" i="65"/>
  <c r="H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15" i="65"/>
  <c r="G14" i="65"/>
  <c r="G13" i="65"/>
  <c r="G12" i="65"/>
  <c r="G11" i="65"/>
  <c r="G10" i="65"/>
  <c r="G9" i="65"/>
  <c r="G8" i="65"/>
  <c r="G7" i="65"/>
  <c r="G6" i="65"/>
  <c r="S111" i="64"/>
  <c r="R111" i="64"/>
  <c r="Q111" i="64"/>
  <c r="P111" i="64"/>
  <c r="O111" i="64"/>
  <c r="N111" i="64"/>
  <c r="M111" i="64"/>
  <c r="L111" i="64"/>
  <c r="K111" i="64"/>
  <c r="J111" i="64"/>
  <c r="I111" i="64"/>
  <c r="H111" i="64"/>
  <c r="S108" i="64"/>
  <c r="R108" i="64"/>
  <c r="Q108" i="64"/>
  <c r="P108" i="64"/>
  <c r="O108" i="64"/>
  <c r="N108" i="64"/>
  <c r="M108" i="64"/>
  <c r="L108" i="64"/>
  <c r="K108" i="64"/>
  <c r="J108" i="64"/>
  <c r="I108" i="64"/>
  <c r="H108" i="64"/>
  <c r="G107" i="64"/>
  <c r="G106" i="64"/>
  <c r="G105" i="64"/>
  <c r="G104" i="64"/>
  <c r="G103" i="64"/>
  <c r="G102" i="64"/>
  <c r="G101" i="64"/>
  <c r="G100" i="64"/>
  <c r="S98" i="64"/>
  <c r="R98" i="64"/>
  <c r="Q98" i="64"/>
  <c r="P98" i="64"/>
  <c r="O98" i="64"/>
  <c r="N98" i="64"/>
  <c r="M98" i="64"/>
  <c r="L98" i="64"/>
  <c r="K98" i="64"/>
  <c r="J98" i="64"/>
  <c r="I98" i="64"/>
  <c r="H98" i="64"/>
  <c r="G97" i="64"/>
  <c r="G96" i="64"/>
  <c r="G95" i="64"/>
  <c r="G94" i="64"/>
  <c r="G93" i="64"/>
  <c r="G92" i="64"/>
  <c r="G91" i="64"/>
  <c r="G90" i="64"/>
  <c r="G89" i="64"/>
  <c r="G88" i="64"/>
  <c r="G87" i="64"/>
  <c r="G86" i="64"/>
  <c r="G85" i="64"/>
  <c r="G84" i="64"/>
  <c r="G83" i="64"/>
  <c r="G82" i="64"/>
  <c r="G81" i="64"/>
  <c r="G80" i="64"/>
  <c r="G79" i="64"/>
  <c r="S77" i="64"/>
  <c r="R77" i="64"/>
  <c r="Q77" i="64"/>
  <c r="P77" i="64"/>
  <c r="O77" i="64"/>
  <c r="N77" i="64"/>
  <c r="M77" i="64"/>
  <c r="L77" i="64"/>
  <c r="K77" i="64"/>
  <c r="J77" i="64"/>
  <c r="I77" i="64"/>
  <c r="H77" i="64"/>
  <c r="G76" i="64"/>
  <c r="S75" i="64"/>
  <c r="R75" i="64"/>
  <c r="Q75" i="64"/>
  <c r="P75" i="64"/>
  <c r="O75" i="64"/>
  <c r="N75" i="64"/>
  <c r="M75" i="64"/>
  <c r="L75" i="64"/>
  <c r="K75" i="64"/>
  <c r="J75" i="64"/>
  <c r="I75" i="64"/>
  <c r="H75" i="64"/>
  <c r="G74" i="64"/>
  <c r="G73" i="64"/>
  <c r="G72" i="64"/>
  <c r="G71" i="64"/>
  <c r="G70" i="64"/>
  <c r="G69" i="64"/>
  <c r="S68" i="64"/>
  <c r="R68" i="64"/>
  <c r="Q68" i="64"/>
  <c r="P68" i="64"/>
  <c r="O68" i="64"/>
  <c r="N68" i="64"/>
  <c r="M68" i="64"/>
  <c r="L68" i="64"/>
  <c r="K68" i="64"/>
  <c r="J68" i="64"/>
  <c r="I68" i="64"/>
  <c r="H68" i="64"/>
  <c r="G67" i="64"/>
  <c r="G66" i="64"/>
  <c r="G65" i="64"/>
  <c r="G64" i="64"/>
  <c r="G63" i="64"/>
  <c r="G62" i="64"/>
  <c r="G61" i="64"/>
  <c r="G60" i="64"/>
  <c r="G59" i="64"/>
  <c r="G58" i="64"/>
  <c r="G57" i="64"/>
  <c r="S44" i="64"/>
  <c r="R44" i="64"/>
  <c r="Q44" i="64"/>
  <c r="P44" i="64"/>
  <c r="O44" i="64"/>
  <c r="N44" i="64"/>
  <c r="M44" i="64"/>
  <c r="L44" i="64"/>
  <c r="K44" i="64"/>
  <c r="J44" i="64"/>
  <c r="I44" i="64"/>
  <c r="H44" i="64"/>
  <c r="G43" i="64"/>
  <c r="G42" i="64"/>
  <c r="G41" i="64"/>
  <c r="G40" i="64"/>
  <c r="G39" i="64"/>
  <c r="G38" i="64"/>
  <c r="S56" i="64"/>
  <c r="R56" i="64"/>
  <c r="Q56" i="64"/>
  <c r="P56" i="64"/>
  <c r="O56" i="64"/>
  <c r="N56" i="64"/>
  <c r="M56" i="64"/>
  <c r="L56" i="64"/>
  <c r="K56" i="64"/>
  <c r="J56" i="64"/>
  <c r="I56" i="64"/>
  <c r="H56" i="64"/>
  <c r="G55" i="64"/>
  <c r="G53" i="64"/>
  <c r="G52" i="64"/>
  <c r="S50" i="64"/>
  <c r="R50" i="64"/>
  <c r="Q50" i="64"/>
  <c r="P50" i="64"/>
  <c r="O50" i="64"/>
  <c r="N50" i="64"/>
  <c r="M50" i="64"/>
  <c r="L50" i="64"/>
  <c r="K50" i="64"/>
  <c r="J50" i="64"/>
  <c r="I50" i="64"/>
  <c r="H50" i="64"/>
  <c r="G49" i="64"/>
  <c r="G48" i="64"/>
  <c r="G47" i="64"/>
  <c r="G46" i="64"/>
  <c r="G45" i="64"/>
  <c r="S37" i="64"/>
  <c r="R37" i="64"/>
  <c r="Q37" i="64"/>
  <c r="P37" i="64"/>
  <c r="O37" i="64"/>
  <c r="N37" i="64"/>
  <c r="M37" i="64"/>
  <c r="L37" i="64"/>
  <c r="K37" i="64"/>
  <c r="J37" i="64"/>
  <c r="I37" i="64"/>
  <c r="H37" i="64"/>
  <c r="O110" i="69" l="1"/>
  <c r="Q110" i="69"/>
  <c r="S110" i="70"/>
  <c r="O110" i="66"/>
  <c r="G108" i="72"/>
  <c r="H110" i="68"/>
  <c r="S110" i="73"/>
  <c r="S110" i="64"/>
  <c r="I110" i="67"/>
  <c r="G50" i="67"/>
  <c r="G111" i="68"/>
  <c r="M110" i="69"/>
  <c r="H110" i="66"/>
  <c r="J110" i="67"/>
  <c r="L110" i="68"/>
  <c r="N110" i="69"/>
  <c r="G56" i="72"/>
  <c r="G54" i="65"/>
  <c r="I110" i="66"/>
  <c r="M110" i="68"/>
  <c r="J110" i="66"/>
  <c r="P110" i="69"/>
  <c r="G108" i="69"/>
  <c r="R110" i="70"/>
  <c r="G44" i="72"/>
  <c r="K110" i="66"/>
  <c r="G98" i="66"/>
  <c r="O110" i="68"/>
  <c r="H110" i="64"/>
  <c r="L110" i="66"/>
  <c r="R110" i="69"/>
  <c r="G98" i="65"/>
  <c r="M110" i="66"/>
  <c r="S110" i="69"/>
  <c r="I110" i="72"/>
  <c r="G56" i="69"/>
  <c r="I110" i="71"/>
  <c r="L110" i="73"/>
  <c r="H110" i="70"/>
  <c r="J110" i="71"/>
  <c r="I110" i="70"/>
  <c r="J110" i="70"/>
  <c r="L110" i="71"/>
  <c r="G75" i="64"/>
  <c r="G75" i="72"/>
  <c r="P110" i="73"/>
  <c r="L110" i="70"/>
  <c r="Q110" i="73"/>
  <c r="Q110" i="64"/>
  <c r="Q110" i="72"/>
  <c r="R110" i="73"/>
  <c r="H110" i="67"/>
  <c r="J110" i="68"/>
  <c r="L110" i="69"/>
  <c r="G68" i="69"/>
  <c r="G75" i="71"/>
  <c r="N110" i="73"/>
  <c r="G56" i="70"/>
  <c r="G44" i="70"/>
  <c r="G56" i="73"/>
  <c r="G77" i="73"/>
  <c r="K110" i="68"/>
  <c r="K110" i="72"/>
  <c r="O110" i="73"/>
  <c r="G111" i="69"/>
  <c r="G56" i="68"/>
  <c r="G108" i="68"/>
  <c r="G37" i="69"/>
  <c r="G98" i="70"/>
  <c r="G75" i="73"/>
  <c r="H110" i="71"/>
  <c r="L110" i="72"/>
  <c r="G50" i="69"/>
  <c r="G37" i="73"/>
  <c r="G98" i="73"/>
  <c r="G111" i="73"/>
  <c r="M110" i="72"/>
  <c r="G68" i="70"/>
  <c r="G75" i="70"/>
  <c r="G54" i="73"/>
  <c r="N110" i="68"/>
  <c r="N110" i="72"/>
  <c r="K110" i="71"/>
  <c r="O110" i="72"/>
  <c r="G98" i="68"/>
  <c r="G77" i="72"/>
  <c r="P110" i="68"/>
  <c r="P110" i="72"/>
  <c r="G77" i="68"/>
  <c r="G56" i="71"/>
  <c r="G44" i="73"/>
  <c r="Q110" i="68"/>
  <c r="M110" i="71"/>
  <c r="G50" i="73"/>
  <c r="R110" i="68"/>
  <c r="N110" i="71"/>
  <c r="R110" i="72"/>
  <c r="G75" i="68"/>
  <c r="G108" i="71"/>
  <c r="G68" i="72"/>
  <c r="G98" i="72"/>
  <c r="S110" i="68"/>
  <c r="K110" i="70"/>
  <c r="O110" i="71"/>
  <c r="S110" i="72"/>
  <c r="G68" i="68"/>
  <c r="G50" i="70"/>
  <c r="G54" i="71"/>
  <c r="G111" i="71"/>
  <c r="H110" i="69"/>
  <c r="P110" i="71"/>
  <c r="H110" i="73"/>
  <c r="G98" i="69"/>
  <c r="G37" i="70"/>
  <c r="G37" i="71"/>
  <c r="G111" i="72"/>
  <c r="I110" i="69"/>
  <c r="M110" i="70"/>
  <c r="Q110" i="71"/>
  <c r="I110" i="73"/>
  <c r="G50" i="68"/>
  <c r="G54" i="69"/>
  <c r="G44" i="71"/>
  <c r="G98" i="71"/>
  <c r="G37" i="72"/>
  <c r="J110" i="69"/>
  <c r="N110" i="70"/>
  <c r="R110" i="71"/>
  <c r="J110" i="73"/>
  <c r="G108" i="70"/>
  <c r="G50" i="72"/>
  <c r="K110" i="69"/>
  <c r="O110" i="70"/>
  <c r="S110" i="71"/>
  <c r="K110" i="73"/>
  <c r="G50" i="71"/>
  <c r="G77" i="71"/>
  <c r="P110" i="70"/>
  <c r="H110" i="72"/>
  <c r="G68" i="71"/>
  <c r="G68" i="73"/>
  <c r="I110" i="68"/>
  <c r="Q110" i="70"/>
  <c r="M110" i="73"/>
  <c r="K110" i="67"/>
  <c r="L110" i="67"/>
  <c r="G44" i="67"/>
  <c r="M110" i="67"/>
  <c r="N110" i="67"/>
  <c r="G68" i="67"/>
  <c r="O110" i="67"/>
  <c r="P110" i="67"/>
  <c r="G108" i="67"/>
  <c r="Q110" i="67"/>
  <c r="G111" i="67"/>
  <c r="R110" i="67"/>
  <c r="G37" i="67"/>
  <c r="S110" i="67"/>
  <c r="G98" i="67"/>
  <c r="G44" i="66"/>
  <c r="G56" i="66"/>
  <c r="G68" i="66"/>
  <c r="G75" i="66"/>
  <c r="G37" i="66"/>
  <c r="G50" i="66"/>
  <c r="G111" i="66"/>
  <c r="P110" i="66"/>
  <c r="G108" i="66"/>
  <c r="Q110" i="66"/>
  <c r="R110" i="66"/>
  <c r="S110" i="66"/>
  <c r="G50" i="65"/>
  <c r="G37" i="65"/>
  <c r="G75" i="65"/>
  <c r="G68" i="65"/>
  <c r="H110" i="65"/>
  <c r="I110" i="65"/>
  <c r="J110" i="65"/>
  <c r="K110" i="65"/>
  <c r="L110" i="65"/>
  <c r="M110" i="65"/>
  <c r="G44" i="65"/>
  <c r="N110" i="65"/>
  <c r="O110" i="65"/>
  <c r="P110" i="65"/>
  <c r="Q110" i="65"/>
  <c r="R110" i="65"/>
  <c r="G111" i="65"/>
  <c r="S110" i="65"/>
  <c r="G98" i="64"/>
  <c r="R110" i="64"/>
  <c r="L110" i="64"/>
  <c r="G68" i="64"/>
  <c r="J110" i="64"/>
  <c r="K110" i="64"/>
  <c r="P110" i="64"/>
  <c r="G54" i="64"/>
  <c r="I110" i="64"/>
  <c r="N110" i="64"/>
  <c r="G50" i="64"/>
  <c r="G111" i="64"/>
  <c r="M110" i="64"/>
  <c r="O110" i="64"/>
  <c r="G108" i="73"/>
  <c r="G54" i="72"/>
  <c r="G54" i="70"/>
  <c r="G77" i="70"/>
  <c r="G111" i="70"/>
  <c r="G77" i="69"/>
  <c r="G44" i="69"/>
  <c r="G75" i="69"/>
  <c r="G54" i="68"/>
  <c r="G44" i="68"/>
  <c r="G37" i="68"/>
  <c r="G54" i="67"/>
  <c r="G77" i="67"/>
  <c r="G56" i="67"/>
  <c r="G75" i="67"/>
  <c r="G54" i="66"/>
  <c r="G77" i="66"/>
  <c r="G108" i="65"/>
  <c r="G77" i="65"/>
  <c r="G56" i="65"/>
  <c r="G108" i="64"/>
  <c r="G77" i="64"/>
  <c r="G44" i="64"/>
  <c r="G56" i="64"/>
  <c r="G37" i="64"/>
  <c r="G110" i="65" l="1"/>
  <c r="G110" i="73"/>
  <c r="G110" i="72"/>
  <c r="G110" i="71"/>
  <c r="G110" i="70"/>
  <c r="G110" i="69"/>
  <c r="G110" i="68"/>
  <c r="G110" i="67"/>
  <c r="G110" i="66"/>
  <c r="G110" i="64"/>
</calcChain>
</file>

<file path=xl/sharedStrings.xml><?xml version="1.0" encoding="utf-8"?>
<sst xmlns="http://schemas.openxmlformats.org/spreadsheetml/2006/main" count="1586" uniqueCount="120">
  <si>
    <t>U.S.A</t>
  </si>
  <si>
    <t>Sportage</t>
  </si>
  <si>
    <t>]</t>
    <phoneticPr fontId="3" type="noConversion"/>
  </si>
  <si>
    <t>(Units, %)</t>
    <phoneticPr fontId="3" type="noConversion"/>
  </si>
  <si>
    <t>Total</t>
    <phoneticPr fontId="3" type="noConversion"/>
  </si>
  <si>
    <t>Canada</t>
    <phoneticPr fontId="3" type="noConversion"/>
  </si>
  <si>
    <t>*Europe</t>
    <phoneticPr fontId="3" type="noConversion"/>
  </si>
  <si>
    <t>Eastern 
Europe</t>
    <phoneticPr fontId="3" type="noConversion"/>
  </si>
  <si>
    <t>Latin 
America</t>
    <phoneticPr fontId="3" type="noConversion"/>
  </si>
  <si>
    <t>Middle 
East</t>
    <phoneticPr fontId="3" type="noConversion"/>
  </si>
  <si>
    <t>Africa</t>
    <phoneticPr fontId="3" type="noConversion"/>
  </si>
  <si>
    <t>Asia 
Pacific</t>
    <phoneticPr fontId="3" type="noConversion"/>
  </si>
  <si>
    <t>China</t>
    <phoneticPr fontId="3" type="noConversion"/>
  </si>
  <si>
    <t>K3</t>
    <phoneticPr fontId="2" type="noConversion"/>
  </si>
  <si>
    <t>K5 / Optima</t>
    <phoneticPr fontId="3" type="noConversion"/>
  </si>
  <si>
    <t>Sportage</t>
    <phoneticPr fontId="3" type="noConversion"/>
  </si>
  <si>
    <t>Sorento</t>
    <phoneticPr fontId="3" type="noConversion"/>
  </si>
  <si>
    <t>Slovakia Plant</t>
    <phoneticPr fontId="3" type="noConversion"/>
  </si>
  <si>
    <t>Optima / K5</t>
    <phoneticPr fontId="3" type="noConversion"/>
  </si>
  <si>
    <t>US Plant</t>
    <phoneticPr fontId="3" type="noConversion"/>
  </si>
  <si>
    <t>China Plants</t>
    <phoneticPr fontId="3" type="noConversion"/>
  </si>
  <si>
    <t>K3</t>
    <phoneticPr fontId="3" type="noConversion"/>
  </si>
  <si>
    <t>Model / Plant</t>
    <phoneticPr fontId="3" type="noConversion"/>
  </si>
  <si>
    <t>Morning / Picanto</t>
  </si>
  <si>
    <t>Morning / Picanto</t>
    <phoneticPr fontId="3" type="noConversion"/>
  </si>
  <si>
    <t>Pegas</t>
    <phoneticPr fontId="3" type="noConversion"/>
  </si>
  <si>
    <t>Seltos</t>
    <phoneticPr fontId="2" type="noConversion"/>
  </si>
  <si>
    <t>India</t>
    <phoneticPr fontId="3" type="noConversion"/>
  </si>
  <si>
    <t>Pride / Rio (FB)</t>
    <phoneticPr fontId="3" type="noConversion"/>
  </si>
  <si>
    <t>Pride / Rio (SC)</t>
    <phoneticPr fontId="3" type="noConversion"/>
  </si>
  <si>
    <t>Cee'd</t>
    <phoneticPr fontId="3" type="noConversion"/>
  </si>
  <si>
    <t>Cee'd CUV</t>
    <phoneticPr fontId="3" type="noConversion"/>
  </si>
  <si>
    <r>
      <t>Carnival</t>
    </r>
    <r>
      <rPr>
        <sz val="8"/>
        <rFont val="Arial"/>
        <family val="2"/>
      </rPr>
      <t xml:space="preserve"> (CKD)</t>
    </r>
    <phoneticPr fontId="3" type="noConversion"/>
  </si>
  <si>
    <t>Sorento</t>
    <phoneticPr fontId="2" type="noConversion"/>
  </si>
  <si>
    <t>Carnival / Sedona</t>
  </si>
  <si>
    <t>Sonet</t>
    <phoneticPr fontId="2" type="noConversion"/>
  </si>
  <si>
    <t>Stonic</t>
    <phoneticPr fontId="3" type="noConversion"/>
  </si>
  <si>
    <t>Sonet</t>
    <phoneticPr fontId="3" type="noConversion"/>
  </si>
  <si>
    <t>Carens MPV</t>
    <phoneticPr fontId="3" type="noConversion"/>
  </si>
  <si>
    <t>Millitary</t>
    <phoneticPr fontId="3" type="noConversion"/>
  </si>
  <si>
    <t>Special Vehicle</t>
    <phoneticPr fontId="3" type="noConversion"/>
  </si>
  <si>
    <t>EV9</t>
    <phoneticPr fontId="3" type="noConversion"/>
  </si>
  <si>
    <t>Millitary (CKD)</t>
    <phoneticPr fontId="3" type="noConversion"/>
  </si>
  <si>
    <t>Bus (CKD)</t>
    <phoneticPr fontId="3" type="noConversion"/>
  </si>
  <si>
    <t>Telluride</t>
  </si>
  <si>
    <t>K3</t>
  </si>
  <si>
    <t>K5 / Optima</t>
  </si>
  <si>
    <t>KX1</t>
  </si>
  <si>
    <t>Zhipao</t>
  </si>
  <si>
    <t>Carnival</t>
  </si>
  <si>
    <t>K7, K8 / Cadenza</t>
    <phoneticPr fontId="3" type="noConversion"/>
  </si>
  <si>
    <t>Carens MPV</t>
  </si>
  <si>
    <t>BEV Total</t>
    <phoneticPr fontId="3" type="noConversion"/>
  </si>
  <si>
    <t>Mexico</t>
    <phoneticPr fontId="3" type="noConversion"/>
  </si>
  <si>
    <t>EV5</t>
  </si>
  <si>
    <t>Ray</t>
    <phoneticPr fontId="3" type="noConversion"/>
  </si>
  <si>
    <t>Korea</t>
    <phoneticPr fontId="3" type="noConversion"/>
  </si>
  <si>
    <t>Korea Plants</t>
    <phoneticPr fontId="2" type="noConversion"/>
  </si>
  <si>
    <t>Pride / Rio</t>
  </si>
  <si>
    <t>Pegas</t>
  </si>
  <si>
    <t>Forte</t>
  </si>
  <si>
    <t>K4</t>
    <phoneticPr fontId="3" type="noConversion"/>
  </si>
  <si>
    <t>KX3 / Seltos</t>
    <phoneticPr fontId="3" type="noConversion"/>
  </si>
  <si>
    <t>EV5</t>
    <phoneticPr fontId="3" type="noConversion"/>
  </si>
  <si>
    <t>EV9</t>
  </si>
  <si>
    <t>Bus</t>
    <phoneticPr fontId="3" type="noConversion"/>
  </si>
  <si>
    <t>Sorento</t>
  </si>
  <si>
    <t>EV6</t>
  </si>
  <si>
    <t>EV4</t>
  </si>
  <si>
    <t>EV3</t>
  </si>
  <si>
    <t>Niro Plus EV</t>
  </si>
  <si>
    <t>Niro Plus</t>
  </si>
  <si>
    <t>Niro EV</t>
  </si>
  <si>
    <t>Niro</t>
  </si>
  <si>
    <t>Soul EV</t>
  </si>
  <si>
    <t>Soul</t>
  </si>
  <si>
    <t>Seltos</t>
  </si>
  <si>
    <t>Stonic</t>
  </si>
  <si>
    <t>K9</t>
  </si>
  <si>
    <t>Stinger</t>
  </si>
  <si>
    <t>Ray EV</t>
    <phoneticPr fontId="2" type="noConversion"/>
  </si>
  <si>
    <t>India Plant</t>
    <phoneticPr fontId="3" type="noConversion"/>
  </si>
  <si>
    <r>
      <t>*Russia Plant</t>
    </r>
    <r>
      <rPr>
        <sz val="8"/>
        <rFont val="Arial"/>
        <family val="2"/>
      </rPr>
      <t xml:space="preserve">
(HMMR)</t>
    </r>
    <phoneticPr fontId="3" type="noConversion"/>
  </si>
  <si>
    <t>Soul</t>
    <phoneticPr fontId="3" type="noConversion"/>
  </si>
  <si>
    <t xml:space="preserve"> * Russia Plant : Hyundai Motor Manufacturing Russia</t>
    <phoneticPr fontId="3" type="noConversion"/>
  </si>
  <si>
    <t>Mexico Plant</t>
    <phoneticPr fontId="3" type="noConversion"/>
  </si>
  <si>
    <t>CKD</t>
    <phoneticPr fontId="3" type="noConversion"/>
  </si>
  <si>
    <t>EV9</t>
    <phoneticPr fontId="2" type="noConversion"/>
  </si>
  <si>
    <t>Tasman</t>
    <phoneticPr fontId="3" type="noConversion"/>
  </si>
  <si>
    <t>PV5</t>
    <phoneticPr fontId="3" type="noConversion"/>
  </si>
  <si>
    <t>EV2</t>
    <phoneticPr fontId="3" type="noConversion"/>
  </si>
  <si>
    <t>EV4</t>
    <phoneticPr fontId="3" type="noConversion"/>
  </si>
  <si>
    <t>Syros</t>
    <phoneticPr fontId="2" type="noConversion"/>
  </si>
  <si>
    <t>Carens MPV EV</t>
    <phoneticPr fontId="3" type="noConversion"/>
  </si>
  <si>
    <t>Niro</t>
    <phoneticPr fontId="3" type="noConversion"/>
  </si>
  <si>
    <t>EV6</t>
    <phoneticPr fontId="3" type="noConversion"/>
  </si>
  <si>
    <t>EV6</t>
    <phoneticPr fontId="2" type="noConversion"/>
  </si>
  <si>
    <t>HMGICs Plant</t>
    <phoneticPr fontId="3" type="noConversion"/>
  </si>
  <si>
    <t>Tasman (CKD)</t>
    <phoneticPr fontId="3" type="noConversion"/>
  </si>
  <si>
    <t>Bongo</t>
    <phoneticPr fontId="3" type="noConversion"/>
  </si>
  <si>
    <t>Bongo / Frontier</t>
    <phoneticPr fontId="3" type="noConversion"/>
  </si>
  <si>
    <t>Bongo (CKD)</t>
    <phoneticPr fontId="3" type="noConversion"/>
  </si>
  <si>
    <t xml:space="preserve">dec. 2025, Kia IR  </t>
  </si>
  <si>
    <t>Retail Sales by Country_2025</t>
  </si>
  <si>
    <t xml:space="preserve">nov. 2025, Kia IR  </t>
  </si>
  <si>
    <t xml:space="preserve">ouc. 2025, Kia IR  </t>
  </si>
  <si>
    <t xml:space="preserve">sep. 2025, Kia IR  </t>
  </si>
  <si>
    <t xml:space="preserve">aug. 2025, Kia IR  </t>
  </si>
  <si>
    <t xml:space="preserve">july. 2025, Kia IR  </t>
  </si>
  <si>
    <t xml:space="preserve">june. 2025, Kia IR  </t>
  </si>
  <si>
    <t xml:space="preserve">may. 2025, Kia IR  </t>
  </si>
  <si>
    <t xml:space="preserve">apr. 2025, Kia IR  </t>
  </si>
  <si>
    <t xml:space="preserve">mar. 2025, Kia IR  </t>
  </si>
  <si>
    <t xml:space="preserve">feb. 2025, Kia IR  </t>
  </si>
  <si>
    <t xml:space="preserve">Jan. 2025, Kia IR  </t>
  </si>
  <si>
    <t>Bongo EV</t>
    <phoneticPr fontId="3" type="noConversion"/>
  </si>
  <si>
    <t>Mohave / Borrego</t>
    <phoneticPr fontId="3" type="noConversion"/>
  </si>
  <si>
    <t>K7,8 / Cadenza</t>
    <phoneticPr fontId="3" type="noConversion"/>
  </si>
  <si>
    <t>Pride</t>
    <phoneticPr fontId="3" type="noConversion"/>
  </si>
  <si>
    <t xml:space="preserve">Total. 2025, Kia IR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</si>
</sst>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\ @"/>
    <numFmt numFmtId="177" formatCode="#,###\ ;\-#,###\ ;&quot;-&quot;\ \ "/>
  </numFmts>
  <fonts count="24" x14ac:knownFonts="1">
    <font>
      <sz val="12"/>
      <name val="돋움체"/>
      <family val="3"/>
      <charset val="129"/>
    </font>
    <font>
      <sz val="9"/>
      <name val="돋움"/>
      <family val="3"/>
      <charset val="129"/>
    </font>
    <font>
      <sz val="8"/>
      <name val="돋움체"/>
      <family val="3"/>
      <charset val="129"/>
    </font>
    <font>
      <sz val="8"/>
      <name val="돋움"/>
      <family val="3"/>
      <charset val="129"/>
    </font>
    <font>
      <sz val="1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22"/>
      <name val="Arial"/>
      <family val="2"/>
    </font>
    <font>
      <b/>
      <i/>
      <sz val="12"/>
      <color indexed="18"/>
      <name val="Arial"/>
      <family val="2"/>
    </font>
    <font>
      <b/>
      <sz val="11"/>
      <name val="Arial"/>
      <family val="2"/>
    </font>
    <font>
      <i/>
      <sz val="12"/>
      <color indexed="18"/>
      <name val="Arial"/>
      <family val="2"/>
    </font>
    <font>
      <sz val="2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8"/>
      <name val="Arial"/>
      <family val="2"/>
    </font>
    <font>
      <i/>
      <sz val="8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1"/>
      <name val="돋움"/>
      <family val="3"/>
      <charset val="129"/>
    </font>
    <font>
      <sz val="11"/>
      <color theme="1"/>
      <name val="맑은 고딕"/>
      <family val="2"/>
      <scheme val="minor"/>
    </font>
    <font>
      <sz val="8"/>
      <name val="돋움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rgb="FFE5FFFF"/>
        <bgColor indexed="64"/>
      </patternFill>
    </fill>
  </fills>
  <borders count="47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 style="thin">
        <color theme="0" tint="-0.499984740745262"/>
      </top>
      <bottom/>
      <diagonal/>
    </border>
    <border>
      <left style="hair">
        <color theme="0" tint="-0.499984740745262"/>
      </left>
      <right/>
      <top/>
      <bottom/>
      <diagonal/>
    </border>
    <border>
      <left style="hair">
        <color theme="0" tint="-0.499984740745262"/>
      </left>
      <right/>
      <top/>
      <bottom style="hair">
        <color theme="0" tint="-0.499984740745262"/>
      </bottom>
      <diagonal/>
    </border>
    <border>
      <left/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hair">
        <color theme="0" tint="-0.499984740745262"/>
      </right>
      <top/>
      <bottom/>
      <diagonal/>
    </border>
    <border>
      <left style="hair">
        <color theme="0" tint="-0.499984740745262"/>
      </left>
      <right style="hair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/>
      <diagonal/>
    </border>
    <border>
      <left/>
      <right style="hair">
        <color theme="0" tint="-0.499984740745262"/>
      </right>
      <top/>
      <bottom/>
      <diagonal/>
    </border>
    <border>
      <left/>
      <right style="hair">
        <color theme="0" tint="-0.499984740745262"/>
      </right>
      <top/>
      <bottom style="hair">
        <color theme="0" tint="-0.499984740745262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2" fillId="0" borderId="0"/>
  </cellStyleXfs>
  <cellXfs count="142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quotePrefix="1" applyFont="1" applyAlignment="1">
      <alignment wrapText="1"/>
    </xf>
    <xf numFmtId="0" fontId="4" fillId="0" borderId="0" xfId="0" applyFont="1" applyAlignment="1">
      <alignment horizontal="center"/>
    </xf>
    <xf numFmtId="0" fontId="5" fillId="0" borderId="0" xfId="0" quotePrefix="1" applyFont="1" applyAlignment="1">
      <alignment horizontal="right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0" xfId="0" quotePrefix="1" applyFont="1">
      <alignment vertical="center"/>
    </xf>
    <xf numFmtId="0" fontId="11" fillId="0" borderId="0" xfId="0" applyFont="1">
      <alignment vertical="center"/>
    </xf>
    <xf numFmtId="0" fontId="12" fillId="0" borderId="0" xfId="0" quotePrefix="1" applyFont="1">
      <alignment vertical="center"/>
    </xf>
    <xf numFmtId="0" fontId="13" fillId="0" borderId="0" xfId="0" applyFont="1" applyAlignment="1">
      <alignment horizontal="left" vertical="center"/>
    </xf>
    <xf numFmtId="0" fontId="14" fillId="0" borderId="0" xfId="0" quotePrefix="1" applyFont="1" applyAlignment="1">
      <alignment horizontal="right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4" fillId="0" borderId="0" xfId="0" applyFont="1" applyAlignment="1">
      <alignment horizontal="center" vertical="center" shrinkToFit="1"/>
    </xf>
    <xf numFmtId="0" fontId="14" fillId="0" borderId="0" xfId="0" applyFont="1" applyAlignment="1">
      <alignment horizontal="left" vertical="center" wrapText="1" shrinkToFit="1"/>
    </xf>
    <xf numFmtId="0" fontId="14" fillId="0" borderId="0" xfId="0" applyFont="1" applyAlignment="1">
      <alignment horizontal="left" vertical="center" shrinkToFit="1"/>
    </xf>
    <xf numFmtId="0" fontId="19" fillId="0" borderId="0" xfId="0" applyFont="1">
      <alignment vertical="center"/>
    </xf>
    <xf numFmtId="0" fontId="14" fillId="0" borderId="0" xfId="0" applyFont="1" applyAlignment="1">
      <alignment horizontal="center" vertical="center" wrapText="1" shrinkToFit="1"/>
    </xf>
    <xf numFmtId="0" fontId="14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4" fillId="0" borderId="1" xfId="0" applyFont="1" applyBorder="1" applyAlignment="1">
      <alignment horizontal="center" vertical="center" wrapText="1" shrinkToFit="1"/>
    </xf>
    <xf numFmtId="17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4" fillId="0" borderId="0" xfId="0" applyNumberFormat="1" applyFont="1" applyAlignment="1">
      <alignment horizontal="center" vertical="center" shrinkToFit="1"/>
    </xf>
    <xf numFmtId="176" fontId="14" fillId="0" borderId="0" xfId="0" applyNumberFormat="1" applyFont="1" applyAlignment="1">
      <alignment horizontal="center" vertical="center" wrapText="1" shrinkToFit="1"/>
    </xf>
    <xf numFmtId="0" fontId="14" fillId="0" borderId="0" xfId="0" applyFont="1" applyAlignment="1">
      <alignment horizontal="center" vertical="center"/>
    </xf>
    <xf numFmtId="0" fontId="16" fillId="0" borderId="2" xfId="0" applyFont="1" applyBorder="1">
      <alignment vertical="center"/>
    </xf>
    <xf numFmtId="0" fontId="14" fillId="0" borderId="3" xfId="0" applyFont="1" applyBorder="1" applyAlignment="1">
      <alignment horizontal="center" vertical="center" shrinkToFit="1"/>
    </xf>
    <xf numFmtId="0" fontId="14" fillId="0" borderId="0" xfId="0" applyFont="1" applyAlignment="1">
      <alignment horizontal="center" vertical="center" wrapText="1"/>
    </xf>
    <xf numFmtId="0" fontId="8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right" wrapText="1"/>
    </xf>
    <xf numFmtId="0" fontId="14" fillId="0" borderId="4" xfId="0" applyFont="1" applyBorder="1" applyAlignment="1">
      <alignment horizontal="center" vertical="center" shrinkToFit="1"/>
    </xf>
    <xf numFmtId="0" fontId="14" fillId="0" borderId="5" xfId="0" applyFont="1" applyBorder="1" applyAlignment="1">
      <alignment horizontal="center" vertical="center" shrinkToFit="1"/>
    </xf>
    <xf numFmtId="0" fontId="14" fillId="0" borderId="6" xfId="0" applyFont="1" applyBorder="1" applyAlignment="1">
      <alignment horizontal="center" vertical="center" shrinkToFit="1"/>
    </xf>
    <xf numFmtId="0" fontId="14" fillId="0" borderId="7" xfId="0" applyFont="1" applyBorder="1" applyAlignment="1">
      <alignment horizontal="center" vertical="center" shrinkToFit="1"/>
    </xf>
    <xf numFmtId="176" fontId="15" fillId="3" borderId="18" xfId="0" applyNumberFormat="1" applyFont="1" applyFill="1" applyBorder="1" applyAlignment="1">
      <alignment horizontal="center" vertical="center" shrinkToFit="1"/>
    </xf>
    <xf numFmtId="176" fontId="14" fillId="3" borderId="19" xfId="0" applyNumberFormat="1" applyFont="1" applyFill="1" applyBorder="1" applyAlignment="1">
      <alignment horizontal="center" vertical="center" shrinkToFit="1"/>
    </xf>
    <xf numFmtId="176" fontId="14" fillId="3" borderId="20" xfId="0" applyNumberFormat="1" applyFont="1" applyFill="1" applyBorder="1" applyAlignment="1">
      <alignment horizontal="center" vertical="center" shrinkToFit="1"/>
    </xf>
    <xf numFmtId="176" fontId="14" fillId="3" borderId="20" xfId="0" applyNumberFormat="1" applyFont="1" applyFill="1" applyBorder="1" applyAlignment="1">
      <alignment horizontal="center" vertical="center" wrapText="1" shrinkToFit="1"/>
    </xf>
    <xf numFmtId="0" fontId="5" fillId="0" borderId="21" xfId="0" applyFont="1" applyBorder="1" applyAlignment="1">
      <alignment horizontal="left" vertical="center" wrapText="1" shrinkToFit="1"/>
    </xf>
    <xf numFmtId="0" fontId="5" fillId="0" borderId="22" xfId="0" applyFont="1" applyBorder="1" applyAlignment="1">
      <alignment horizontal="left" vertical="center" wrapText="1" shrinkToFit="1"/>
    </xf>
    <xf numFmtId="0" fontId="5" fillId="0" borderId="23" xfId="0" applyFont="1" applyBorder="1" applyAlignment="1">
      <alignment horizontal="left" vertical="center" wrapText="1" shrinkToFit="1"/>
    </xf>
    <xf numFmtId="0" fontId="5" fillId="0" borderId="22" xfId="0" applyFont="1" applyBorder="1" applyAlignment="1">
      <alignment horizontal="left" vertical="center" shrinkToFit="1"/>
    </xf>
    <xf numFmtId="0" fontId="5" fillId="0" borderId="23" xfId="0" applyFont="1" applyBorder="1" applyAlignment="1">
      <alignment horizontal="left" vertical="center" shrinkToFit="1"/>
    </xf>
    <xf numFmtId="0" fontId="14" fillId="0" borderId="4" xfId="0" applyFont="1" applyBorder="1" applyAlignment="1">
      <alignment horizontal="center" vertical="center" wrapText="1" shrinkToFit="1"/>
    </xf>
    <xf numFmtId="0" fontId="14" fillId="0" borderId="3" xfId="0" applyFont="1" applyBorder="1" applyAlignment="1">
      <alignment horizontal="center" vertical="center" wrapText="1" shrinkToFit="1"/>
    </xf>
    <xf numFmtId="0" fontId="3" fillId="0" borderId="0" xfId="0" applyFont="1">
      <alignment vertical="center"/>
    </xf>
    <xf numFmtId="0" fontId="14" fillId="0" borderId="0" xfId="0" applyFont="1" applyAlignment="1">
      <alignment horizontal="left"/>
    </xf>
    <xf numFmtId="0" fontId="16" fillId="0" borderId="10" xfId="0" applyFont="1" applyBorder="1">
      <alignment vertical="center"/>
    </xf>
    <xf numFmtId="0" fontId="14" fillId="0" borderId="30" xfId="0" applyFont="1" applyBorder="1" applyAlignment="1">
      <alignment horizontal="center" vertical="center" wrapText="1" shrinkToFit="1"/>
    </xf>
    <xf numFmtId="0" fontId="14" fillId="0" borderId="22" xfId="0" applyFont="1" applyBorder="1" applyAlignment="1">
      <alignment horizontal="left" vertical="center" wrapText="1" shrinkToFit="1"/>
    </xf>
    <xf numFmtId="0" fontId="14" fillId="3" borderId="24" xfId="0" applyFont="1" applyFill="1" applyBorder="1" applyAlignment="1">
      <alignment horizontal="center" vertical="center" wrapText="1"/>
    </xf>
    <xf numFmtId="0" fontId="5" fillId="4" borderId="32" xfId="0" applyFont="1" applyFill="1" applyBorder="1" applyAlignment="1">
      <alignment horizontal="center" vertical="center" wrapText="1" shrinkToFit="1"/>
    </xf>
    <xf numFmtId="176" fontId="14" fillId="3" borderId="34" xfId="0" applyNumberFormat="1" applyFont="1" applyFill="1" applyBorder="1" applyAlignment="1">
      <alignment horizontal="center" vertical="center" shrinkToFit="1"/>
    </xf>
    <xf numFmtId="176" fontId="14" fillId="0" borderId="36" xfId="0" applyNumberFormat="1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left" vertical="center" wrapText="1" shrinkToFit="1"/>
    </xf>
    <xf numFmtId="0" fontId="16" fillId="0" borderId="39" xfId="0" applyFont="1" applyBorder="1" applyAlignment="1">
      <alignment horizontal="center" vertical="center" shrinkToFit="1"/>
    </xf>
    <xf numFmtId="0" fontId="16" fillId="0" borderId="40" xfId="0" applyFont="1" applyBorder="1" applyAlignment="1">
      <alignment horizontal="center" vertical="center" shrinkToFit="1"/>
    </xf>
    <xf numFmtId="0" fontId="5" fillId="0" borderId="23" xfId="0" quotePrefix="1" applyFont="1" applyBorder="1" applyAlignment="1">
      <alignment horizontal="left" vertical="center" shrinkToFit="1"/>
    </xf>
    <xf numFmtId="0" fontId="14" fillId="0" borderId="46" xfId="0" applyFont="1" applyBorder="1" applyAlignment="1">
      <alignment horizontal="center" vertical="center" wrapText="1" shrinkToFit="1"/>
    </xf>
    <xf numFmtId="0" fontId="14" fillId="0" borderId="6" xfId="0" applyFont="1" applyBorder="1" applyAlignment="1">
      <alignment vertical="center" shrinkToFit="1"/>
    </xf>
    <xf numFmtId="0" fontId="14" fillId="0" borderId="7" xfId="0" applyFont="1" applyBorder="1" applyAlignment="1">
      <alignment vertical="center" shrinkToFit="1"/>
    </xf>
    <xf numFmtId="0" fontId="14" fillId="0" borderId="5" xfId="0" applyFont="1" applyBorder="1" applyAlignment="1">
      <alignment vertical="center" shrinkToFit="1"/>
    </xf>
    <xf numFmtId="0" fontId="14" fillId="0" borderId="0" xfId="0" applyFont="1" applyAlignment="1">
      <alignment vertical="center" shrinkToFit="1"/>
    </xf>
    <xf numFmtId="0" fontId="5" fillId="0" borderId="21" xfId="0" applyFont="1" applyBorder="1" applyAlignment="1">
      <alignment horizontal="left" vertical="center" shrinkToFit="1"/>
    </xf>
    <xf numFmtId="177" fontId="14" fillId="0" borderId="2" xfId="1" applyNumberFormat="1" applyFont="1" applyFill="1" applyBorder="1" applyAlignment="1">
      <alignment vertical="center"/>
    </xf>
    <xf numFmtId="177" fontId="14" fillId="0" borderId="8" xfId="1" applyNumberFormat="1" applyFont="1" applyFill="1" applyBorder="1" applyAlignment="1">
      <alignment vertical="center"/>
    </xf>
    <xf numFmtId="177" fontId="14" fillId="0" borderId="35" xfId="1" applyNumberFormat="1" applyFont="1" applyFill="1" applyBorder="1" applyAlignment="1">
      <alignment vertical="center"/>
    </xf>
    <xf numFmtId="177" fontId="14" fillId="0" borderId="9" xfId="1" applyNumberFormat="1" applyFont="1" applyFill="1" applyBorder="1" applyAlignment="1">
      <alignment vertical="center"/>
    </xf>
    <xf numFmtId="177" fontId="14" fillId="0" borderId="21" xfId="1" applyNumberFormat="1" applyFont="1" applyFill="1" applyBorder="1" applyAlignment="1">
      <alignment vertical="center"/>
    </xf>
    <xf numFmtId="177" fontId="14" fillId="0" borderId="1" xfId="1" applyNumberFormat="1" applyFont="1" applyFill="1" applyBorder="1" applyAlignment="1">
      <alignment vertical="center"/>
    </xf>
    <xf numFmtId="177" fontId="14" fillId="0" borderId="10" xfId="1" applyNumberFormat="1" applyFont="1" applyFill="1" applyBorder="1" applyAlignment="1">
      <alignment vertical="center"/>
    </xf>
    <xf numFmtId="177" fontId="14" fillId="0" borderId="36" xfId="1" applyNumberFormat="1" applyFont="1" applyFill="1" applyBorder="1" applyAlignment="1">
      <alignment vertical="center"/>
    </xf>
    <xf numFmtId="177" fontId="14" fillId="0" borderId="11" xfId="1" applyNumberFormat="1" applyFont="1" applyFill="1" applyBorder="1" applyAlignment="1">
      <alignment vertical="center"/>
    </xf>
    <xf numFmtId="177" fontId="14" fillId="0" borderId="22" xfId="1" applyNumberFormat="1" applyFont="1" applyFill="1" applyBorder="1" applyAlignment="1">
      <alignment vertical="center"/>
    </xf>
    <xf numFmtId="177" fontId="14" fillId="0" borderId="22" xfId="1" applyNumberFormat="1" applyFont="1" applyFill="1" applyBorder="1" applyAlignment="1">
      <alignment vertical="center" shrinkToFit="1"/>
    </xf>
    <xf numFmtId="177" fontId="18" fillId="0" borderId="22" xfId="1" applyNumberFormat="1" applyFont="1" applyFill="1" applyBorder="1" applyAlignment="1">
      <alignment vertical="center" shrinkToFit="1"/>
    </xf>
    <xf numFmtId="177" fontId="14" fillId="0" borderId="12" xfId="1" applyNumberFormat="1" applyFont="1" applyFill="1" applyBorder="1" applyAlignment="1">
      <alignment vertical="center"/>
    </xf>
    <xf numFmtId="177" fontId="14" fillId="0" borderId="13" xfId="1" applyNumberFormat="1" applyFont="1" applyFill="1" applyBorder="1" applyAlignment="1">
      <alignment vertical="center"/>
    </xf>
    <xf numFmtId="177" fontId="14" fillId="0" borderId="37" xfId="1" applyNumberFormat="1" applyFont="1" applyFill="1" applyBorder="1" applyAlignment="1">
      <alignment vertical="center"/>
    </xf>
    <xf numFmtId="177" fontId="14" fillId="0" borderId="14" xfId="1" applyNumberFormat="1" applyFont="1" applyFill="1" applyBorder="1" applyAlignment="1">
      <alignment vertical="center"/>
    </xf>
    <xf numFmtId="177" fontId="14" fillId="0" borderId="23" xfId="1" applyNumberFormat="1" applyFont="1" applyFill="1" applyBorder="1" applyAlignment="1">
      <alignment vertical="center"/>
    </xf>
    <xf numFmtId="177" fontId="20" fillId="3" borderId="15" xfId="1" applyNumberFormat="1" applyFont="1" applyFill="1" applyBorder="1" applyAlignment="1">
      <alignment vertical="center"/>
    </xf>
    <xf numFmtId="177" fontId="20" fillId="3" borderId="16" xfId="1" applyNumberFormat="1" applyFont="1" applyFill="1" applyBorder="1" applyAlignment="1">
      <alignment vertical="center"/>
    </xf>
    <xf numFmtId="177" fontId="20" fillId="3" borderId="33" xfId="1" applyNumberFormat="1" applyFont="1" applyFill="1" applyBorder="1" applyAlignment="1">
      <alignment vertical="center"/>
    </xf>
    <xf numFmtId="177" fontId="20" fillId="3" borderId="17" xfId="1" applyNumberFormat="1" applyFont="1" applyFill="1" applyBorder="1" applyAlignment="1">
      <alignment vertical="center"/>
    </xf>
    <xf numFmtId="177" fontId="20" fillId="3" borderId="25" xfId="1" applyNumberFormat="1" applyFont="1" applyFill="1" applyBorder="1" applyAlignment="1">
      <alignment vertical="center"/>
    </xf>
    <xf numFmtId="177" fontId="14" fillId="0" borderId="42" xfId="1" applyNumberFormat="1" applyFont="1" applyFill="1" applyBorder="1" applyAlignment="1">
      <alignment vertical="center"/>
    </xf>
    <xf numFmtId="177" fontId="14" fillId="0" borderId="43" xfId="1" applyNumberFormat="1" applyFont="1" applyFill="1" applyBorder="1" applyAlignment="1">
      <alignment vertical="center"/>
    </xf>
    <xf numFmtId="177" fontId="14" fillId="0" borderId="44" xfId="1" applyNumberFormat="1" applyFont="1" applyFill="1" applyBorder="1" applyAlignment="1">
      <alignment vertical="center"/>
    </xf>
    <xf numFmtId="177" fontId="14" fillId="0" borderId="45" xfId="1" applyNumberFormat="1" applyFont="1" applyFill="1" applyBorder="1" applyAlignment="1">
      <alignment vertical="center"/>
    </xf>
    <xf numFmtId="177" fontId="14" fillId="0" borderId="41" xfId="1" applyNumberFormat="1" applyFont="1" applyFill="1" applyBorder="1" applyAlignment="1">
      <alignment vertical="center"/>
    </xf>
    <xf numFmtId="177" fontId="14" fillId="0" borderId="23" xfId="1" applyNumberFormat="1" applyFont="1" applyFill="1" applyBorder="1" applyAlignment="1">
      <alignment vertical="center" shrinkToFit="1"/>
    </xf>
    <xf numFmtId="177" fontId="20" fillId="3" borderId="15" xfId="1" applyNumberFormat="1" applyFont="1" applyFill="1" applyBorder="1" applyAlignment="1">
      <alignment vertical="center" shrinkToFit="1"/>
    </xf>
    <xf numFmtId="177" fontId="20" fillId="3" borderId="16" xfId="1" applyNumberFormat="1" applyFont="1" applyFill="1" applyBorder="1" applyAlignment="1">
      <alignment vertical="center" shrinkToFit="1"/>
    </xf>
    <xf numFmtId="177" fontId="20" fillId="3" borderId="33" xfId="1" applyNumberFormat="1" applyFont="1" applyFill="1" applyBorder="1" applyAlignment="1">
      <alignment vertical="center" shrinkToFit="1"/>
    </xf>
    <xf numFmtId="177" fontId="20" fillId="3" borderId="17" xfId="1" applyNumberFormat="1" applyFont="1" applyFill="1" applyBorder="1" applyAlignment="1">
      <alignment vertical="center" shrinkToFit="1"/>
    </xf>
    <xf numFmtId="177" fontId="20" fillId="3" borderId="25" xfId="1" applyNumberFormat="1" applyFont="1" applyFill="1" applyBorder="1" applyAlignment="1">
      <alignment vertical="center" shrinkToFit="1"/>
    </xf>
    <xf numFmtId="177" fontId="14" fillId="0" borderId="30" xfId="1" applyNumberFormat="1" applyFont="1" applyFill="1" applyBorder="1" applyAlignment="1">
      <alignment horizontal="center" vertical="center" shrinkToFit="1"/>
    </xf>
    <xf numFmtId="177" fontId="14" fillId="0" borderId="34" xfId="1" applyNumberFormat="1" applyFont="1" applyFill="1" applyBorder="1" applyAlignment="1">
      <alignment vertical="center" shrinkToFit="1"/>
    </xf>
    <xf numFmtId="177" fontId="14" fillId="0" borderId="30" xfId="1" applyNumberFormat="1" applyFont="1" applyFill="1" applyBorder="1" applyAlignment="1">
      <alignment vertical="center" shrinkToFit="1"/>
    </xf>
    <xf numFmtId="177" fontId="14" fillId="0" borderId="0" xfId="1" applyNumberFormat="1" applyFont="1" applyFill="1" applyBorder="1" applyAlignment="1">
      <alignment vertical="center" shrinkToFit="1"/>
    </xf>
    <xf numFmtId="177" fontId="14" fillId="0" borderId="36" xfId="1" applyNumberFormat="1" applyFont="1" applyFill="1" applyBorder="1" applyAlignment="1">
      <alignment vertical="center" shrinkToFit="1"/>
    </xf>
    <xf numFmtId="177" fontId="20" fillId="4" borderId="2" xfId="1" applyNumberFormat="1" applyFont="1" applyFill="1" applyBorder="1" applyAlignment="1">
      <alignment vertical="center" shrinkToFit="1"/>
    </xf>
    <xf numFmtId="177" fontId="20" fillId="4" borderId="8" xfId="1" applyNumberFormat="1" applyFont="1" applyFill="1" applyBorder="1" applyAlignment="1">
      <alignment vertical="center" shrinkToFit="1"/>
    </xf>
    <xf numFmtId="177" fontId="20" fillId="4" borderId="35" xfId="1" applyNumberFormat="1" applyFont="1" applyFill="1" applyBorder="1" applyAlignment="1">
      <alignment vertical="center" shrinkToFit="1"/>
    </xf>
    <xf numFmtId="177" fontId="20" fillId="4" borderId="9" xfId="1" applyNumberFormat="1" applyFont="1" applyFill="1" applyBorder="1" applyAlignment="1">
      <alignment vertical="center" shrinkToFit="1"/>
    </xf>
    <xf numFmtId="177" fontId="20" fillId="4" borderId="21" xfId="1" applyNumberFormat="1" applyFont="1" applyFill="1" applyBorder="1" applyAlignment="1">
      <alignment vertical="center" shrinkToFit="1"/>
    </xf>
    <xf numFmtId="177" fontId="5" fillId="4" borderId="26" xfId="1" applyNumberFormat="1" applyFont="1" applyFill="1" applyBorder="1" applyAlignment="1">
      <alignment vertical="center" shrinkToFit="1"/>
    </xf>
    <xf numFmtId="177" fontId="5" fillId="4" borderId="27" xfId="1" applyNumberFormat="1" applyFont="1" applyFill="1" applyBorder="1" applyAlignment="1">
      <alignment vertical="center" shrinkToFit="1"/>
    </xf>
    <xf numFmtId="177" fontId="5" fillId="4" borderId="38" xfId="1" applyNumberFormat="1" applyFont="1" applyFill="1" applyBorder="1" applyAlignment="1">
      <alignment vertical="center" shrinkToFit="1"/>
    </xf>
    <xf numFmtId="177" fontId="5" fillId="4" borderId="28" xfId="1" applyNumberFormat="1" applyFont="1" applyFill="1" applyBorder="1" applyAlignment="1">
      <alignment vertical="center" shrinkToFit="1"/>
    </xf>
    <xf numFmtId="177" fontId="5" fillId="4" borderId="29" xfId="1" applyNumberFormat="1" applyFont="1" applyFill="1" applyBorder="1" applyAlignment="1">
      <alignment vertical="center" shrinkToFit="1"/>
    </xf>
    <xf numFmtId="177" fontId="23" fillId="0" borderId="8" xfId="1" applyNumberFormat="1" applyFont="1" applyFill="1" applyBorder="1" applyAlignment="1">
      <alignment vertical="center"/>
    </xf>
    <xf numFmtId="0" fontId="15" fillId="4" borderId="2" xfId="0" applyFont="1" applyFill="1" applyBorder="1" applyAlignment="1">
      <alignment horizontal="center" vertical="center" wrapText="1" shrinkToFit="1"/>
    </xf>
    <xf numFmtId="0" fontId="15" fillId="4" borderId="3" xfId="0" applyFont="1" applyFill="1" applyBorder="1" applyAlignment="1">
      <alignment horizontal="center" vertical="center" wrapText="1" shrinkToFit="1"/>
    </xf>
    <xf numFmtId="0" fontId="15" fillId="4" borderId="21" xfId="0" applyFont="1" applyFill="1" applyBorder="1" applyAlignment="1">
      <alignment horizontal="center" vertical="center" wrapText="1" shrinkToFit="1"/>
    </xf>
    <xf numFmtId="0" fontId="15" fillId="4" borderId="15" xfId="0" applyFont="1" applyFill="1" applyBorder="1" applyAlignment="1">
      <alignment horizontal="center" vertical="center" wrapText="1" shrinkToFit="1"/>
    </xf>
    <xf numFmtId="0" fontId="15" fillId="4" borderId="31" xfId="0" applyFont="1" applyFill="1" applyBorder="1" applyAlignment="1">
      <alignment horizontal="center" vertical="center" wrapText="1" shrinkToFit="1"/>
    </xf>
    <xf numFmtId="0" fontId="15" fillId="4" borderId="33" xfId="0" applyFont="1" applyFill="1" applyBorder="1" applyAlignment="1">
      <alignment horizontal="center" vertical="center" wrapText="1" shrinkToFit="1"/>
    </xf>
    <xf numFmtId="0" fontId="15" fillId="3" borderId="15" xfId="0" applyFont="1" applyFill="1" applyBorder="1" applyAlignment="1">
      <alignment horizontal="center" vertical="center" wrapText="1" shrinkToFit="1"/>
    </xf>
    <xf numFmtId="0" fontId="15" fillId="3" borderId="31" xfId="0" applyFont="1" applyFill="1" applyBorder="1" applyAlignment="1">
      <alignment horizontal="center" vertical="center" wrapText="1" shrinkToFit="1"/>
    </xf>
    <xf numFmtId="0" fontId="15" fillId="3" borderId="25" xfId="0" applyFont="1" applyFill="1" applyBorder="1" applyAlignment="1">
      <alignment horizontal="center" vertical="center" wrapText="1" shrinkToFit="1"/>
    </xf>
    <xf numFmtId="0" fontId="6" fillId="0" borderId="0" xfId="0" quotePrefix="1" applyFont="1" applyAlignment="1">
      <alignment horizontal="right" wrapText="1"/>
    </xf>
    <xf numFmtId="17" fontId="15" fillId="3" borderId="18" xfId="0" applyNumberFormat="1" applyFont="1" applyFill="1" applyBorder="1" applyAlignment="1">
      <alignment horizontal="center" vertical="center"/>
    </xf>
    <xf numFmtId="17" fontId="15" fillId="3" borderId="30" xfId="0" applyNumberFormat="1" applyFont="1" applyFill="1" applyBorder="1" applyAlignment="1">
      <alignment horizontal="center" vertical="center"/>
    </xf>
    <xf numFmtId="17" fontId="15" fillId="3" borderId="24" xfId="0" applyNumberFormat="1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center" vertical="center" wrapText="1"/>
    </xf>
    <xf numFmtId="0" fontId="15" fillId="3" borderId="25" xfId="0" applyFont="1" applyFill="1" applyBorder="1" applyAlignment="1">
      <alignment horizontal="center" vertical="center" wrapText="1"/>
    </xf>
  </cellXfs>
  <cellStyles count="4">
    <cellStyle name="쉼표 [0]" xfId="1" builtinId="6"/>
    <cellStyle name="표준" xfId="0" builtinId="0"/>
    <cellStyle name="표준 2" xfId="2" xr:uid="{00000000-0005-0000-0000-000003000000}"/>
    <cellStyle name="표준 9" xfId="3" xr:uid="{828F6F44-6F94-4CA7-BB96-6079810D5C94}"/>
  </cellStyles>
  <dxfs count="13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DC37-9B7E-4FDC-9C00-88D5E1DAD4FA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31" activePane="bottomRight" state="frozen"/>
      <selection activeCell="V45" sqref="V45"/>
      <selection pane="topRight" activeCell="V45" sqref="V45"/>
      <selection pane="bottomLeft" activeCell="V45" sqref="V45"/>
      <selection pane="bottomRight" activeCell="X48" sqref="A1:XFD104857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119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v>20021</v>
      </c>
      <c r="H6" s="78">
        <v>2249</v>
      </c>
      <c r="I6" s="79">
        <v>0</v>
      </c>
      <c r="J6" s="80">
        <v>0</v>
      </c>
      <c r="K6" s="80">
        <v>0</v>
      </c>
      <c r="L6" s="80">
        <v>9971</v>
      </c>
      <c r="M6" s="80">
        <v>144</v>
      </c>
      <c r="N6" s="80">
        <v>2819</v>
      </c>
      <c r="O6" s="80">
        <v>2555</v>
      </c>
      <c r="P6" s="80">
        <v>1043</v>
      </c>
      <c r="Q6" s="80">
        <v>1240</v>
      </c>
      <c r="R6" s="80">
        <v>0</v>
      </c>
      <c r="S6" s="81">
        <v>0</v>
      </c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v>1</v>
      </c>
      <c r="H7" s="83">
        <v>0</v>
      </c>
      <c r="I7" s="84">
        <v>0</v>
      </c>
      <c r="J7" s="85">
        <v>0</v>
      </c>
      <c r="K7" s="85">
        <v>0</v>
      </c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1</v>
      </c>
      <c r="R7" s="85">
        <v>0</v>
      </c>
      <c r="S7" s="86">
        <v>0</v>
      </c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v>7577</v>
      </c>
      <c r="H8" s="83">
        <v>7577</v>
      </c>
      <c r="I8" s="84">
        <v>0</v>
      </c>
      <c r="J8" s="85">
        <v>0</v>
      </c>
      <c r="K8" s="85">
        <v>0</v>
      </c>
      <c r="L8" s="85">
        <v>0</v>
      </c>
      <c r="M8" s="85">
        <v>0</v>
      </c>
      <c r="N8" s="85">
        <v>0</v>
      </c>
      <c r="O8" s="85">
        <v>0</v>
      </c>
      <c r="P8" s="85">
        <v>0</v>
      </c>
      <c r="Q8" s="85">
        <v>0</v>
      </c>
      <c r="R8" s="85">
        <v>0</v>
      </c>
      <c r="S8" s="86">
        <v>0</v>
      </c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v>586</v>
      </c>
      <c r="H9" s="83">
        <v>586</v>
      </c>
      <c r="I9" s="84">
        <v>0</v>
      </c>
      <c r="J9" s="85">
        <v>0</v>
      </c>
      <c r="K9" s="85">
        <v>0</v>
      </c>
      <c r="L9" s="85">
        <v>0</v>
      </c>
      <c r="M9" s="85">
        <v>0</v>
      </c>
      <c r="N9" s="85">
        <v>0</v>
      </c>
      <c r="O9" s="85">
        <v>0</v>
      </c>
      <c r="P9" s="85">
        <v>0</v>
      </c>
      <c r="Q9" s="85">
        <v>0</v>
      </c>
      <c r="R9" s="85">
        <v>0</v>
      </c>
      <c r="S9" s="87">
        <v>0</v>
      </c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v>1196</v>
      </c>
      <c r="H10" s="83">
        <v>0</v>
      </c>
      <c r="I10" s="84">
        <v>0</v>
      </c>
      <c r="J10" s="85">
        <v>7</v>
      </c>
      <c r="K10" s="85">
        <v>3</v>
      </c>
      <c r="L10" s="85">
        <v>0</v>
      </c>
      <c r="M10" s="85">
        <v>39</v>
      </c>
      <c r="N10" s="85">
        <v>8</v>
      </c>
      <c r="O10" s="85">
        <v>294</v>
      </c>
      <c r="P10" s="85">
        <v>135</v>
      </c>
      <c r="Q10" s="85">
        <v>710</v>
      </c>
      <c r="R10" s="85">
        <v>0</v>
      </c>
      <c r="S10" s="88">
        <v>0</v>
      </c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v>15688</v>
      </c>
      <c r="H11" s="83">
        <v>5086</v>
      </c>
      <c r="I11" s="84">
        <v>9348</v>
      </c>
      <c r="J11" s="85">
        <v>0</v>
      </c>
      <c r="K11" s="85">
        <v>0</v>
      </c>
      <c r="L11" s="85">
        <v>0</v>
      </c>
      <c r="M11" s="85">
        <v>10</v>
      </c>
      <c r="N11" s="85">
        <v>26</v>
      </c>
      <c r="O11" s="85">
        <v>1217</v>
      </c>
      <c r="P11" s="85">
        <v>0</v>
      </c>
      <c r="Q11" s="85">
        <v>1</v>
      </c>
      <c r="R11" s="85">
        <v>0</v>
      </c>
      <c r="S11" s="88">
        <v>0</v>
      </c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v>0</v>
      </c>
      <c r="H12" s="83">
        <v>0</v>
      </c>
      <c r="I12" s="84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6">
        <v>0</v>
      </c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v>4870</v>
      </c>
      <c r="H13" s="83">
        <v>4754</v>
      </c>
      <c r="I13" s="84">
        <v>0</v>
      </c>
      <c r="J13" s="85">
        <v>0</v>
      </c>
      <c r="K13" s="85">
        <v>0</v>
      </c>
      <c r="L13" s="85">
        <v>0</v>
      </c>
      <c r="M13" s="85">
        <v>41</v>
      </c>
      <c r="N13" s="85">
        <v>0</v>
      </c>
      <c r="O13" s="85">
        <v>75</v>
      </c>
      <c r="P13" s="85">
        <v>0</v>
      </c>
      <c r="Q13" s="85">
        <v>0</v>
      </c>
      <c r="R13" s="85">
        <v>0</v>
      </c>
      <c r="S13" s="86">
        <v>0</v>
      </c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v>294</v>
      </c>
      <c r="H14" s="83">
        <v>287</v>
      </c>
      <c r="I14" s="84">
        <v>0</v>
      </c>
      <c r="J14" s="85">
        <v>0</v>
      </c>
      <c r="K14" s="85">
        <v>0</v>
      </c>
      <c r="L14" s="85">
        <v>0</v>
      </c>
      <c r="M14" s="85">
        <v>7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6">
        <v>0</v>
      </c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v>12357</v>
      </c>
      <c r="H15" s="83">
        <v>0</v>
      </c>
      <c r="I15" s="84">
        <v>0</v>
      </c>
      <c r="J15" s="85">
        <v>0</v>
      </c>
      <c r="K15" s="85">
        <v>0</v>
      </c>
      <c r="L15" s="85">
        <v>9177</v>
      </c>
      <c r="M15" s="85">
        <v>320</v>
      </c>
      <c r="N15" s="85">
        <v>292</v>
      </c>
      <c r="O15" s="85">
        <v>659</v>
      </c>
      <c r="P15" s="85">
        <v>427</v>
      </c>
      <c r="Q15" s="85">
        <v>1482</v>
      </c>
      <c r="R15" s="85">
        <v>0</v>
      </c>
      <c r="S15" s="86">
        <v>0</v>
      </c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v>21852</v>
      </c>
      <c r="H16" s="83">
        <v>9106</v>
      </c>
      <c r="I16" s="84">
        <v>6547</v>
      </c>
      <c r="J16" s="85">
        <v>2256</v>
      </c>
      <c r="K16" s="85">
        <v>0</v>
      </c>
      <c r="L16" s="85">
        <v>0</v>
      </c>
      <c r="M16" s="85">
        <v>145</v>
      </c>
      <c r="N16" s="85">
        <v>1109</v>
      </c>
      <c r="O16" s="85">
        <v>676</v>
      </c>
      <c r="P16" s="85">
        <v>0</v>
      </c>
      <c r="Q16" s="85">
        <v>2013</v>
      </c>
      <c r="R16" s="85">
        <v>0</v>
      </c>
      <c r="S16" s="86">
        <v>0</v>
      </c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v>8583</v>
      </c>
      <c r="H17" s="83">
        <v>0</v>
      </c>
      <c r="I17" s="84">
        <v>7560</v>
      </c>
      <c r="J17" s="85">
        <v>382</v>
      </c>
      <c r="K17" s="85">
        <v>18</v>
      </c>
      <c r="L17" s="85">
        <v>0</v>
      </c>
      <c r="M17" s="85">
        <v>20</v>
      </c>
      <c r="N17" s="85">
        <v>590</v>
      </c>
      <c r="O17" s="85">
        <v>0</v>
      </c>
      <c r="P17" s="85">
        <v>0</v>
      </c>
      <c r="Q17" s="85">
        <v>13</v>
      </c>
      <c r="R17" s="85">
        <v>0</v>
      </c>
      <c r="S17" s="86">
        <v>0</v>
      </c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v>10</v>
      </c>
      <c r="H18" s="83">
        <v>0</v>
      </c>
      <c r="I18" s="84">
        <v>0</v>
      </c>
      <c r="J18" s="85">
        <v>0</v>
      </c>
      <c r="K18" s="85">
        <v>0</v>
      </c>
      <c r="L18" s="85">
        <v>9</v>
      </c>
      <c r="M18" s="85">
        <v>0</v>
      </c>
      <c r="N18" s="85">
        <v>1</v>
      </c>
      <c r="O18" s="85">
        <v>0</v>
      </c>
      <c r="P18" s="85">
        <v>0</v>
      </c>
      <c r="Q18" s="85">
        <v>0</v>
      </c>
      <c r="R18" s="85">
        <v>0</v>
      </c>
      <c r="S18" s="86">
        <v>0</v>
      </c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v>13037</v>
      </c>
      <c r="H19" s="83">
        <v>1360</v>
      </c>
      <c r="I19" s="84">
        <v>2107</v>
      </c>
      <c r="J19" s="85">
        <v>489</v>
      </c>
      <c r="K19" s="85">
        <v>169</v>
      </c>
      <c r="L19" s="85">
        <v>5948</v>
      </c>
      <c r="M19" s="85">
        <v>14</v>
      </c>
      <c r="N19" s="85">
        <v>463</v>
      </c>
      <c r="O19" s="85">
        <v>2056</v>
      </c>
      <c r="P19" s="85">
        <v>157</v>
      </c>
      <c r="Q19" s="85">
        <v>274</v>
      </c>
      <c r="R19" s="85">
        <v>0</v>
      </c>
      <c r="S19" s="86">
        <v>0</v>
      </c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v>2202</v>
      </c>
      <c r="H20" s="83">
        <v>64</v>
      </c>
      <c r="I20" s="84">
        <v>580</v>
      </c>
      <c r="J20" s="85">
        <v>169</v>
      </c>
      <c r="K20" s="85">
        <v>0</v>
      </c>
      <c r="L20" s="85">
        <v>1322</v>
      </c>
      <c r="M20" s="85">
        <v>9</v>
      </c>
      <c r="N20" s="85">
        <v>5</v>
      </c>
      <c r="O20" s="85">
        <v>0</v>
      </c>
      <c r="P20" s="85">
        <v>7</v>
      </c>
      <c r="Q20" s="85">
        <v>46</v>
      </c>
      <c r="R20" s="85">
        <v>0</v>
      </c>
      <c r="S20" s="86">
        <v>0</v>
      </c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v>1</v>
      </c>
      <c r="H21" s="83">
        <v>0</v>
      </c>
      <c r="I21" s="84">
        <v>0</v>
      </c>
      <c r="J21" s="85">
        <v>0</v>
      </c>
      <c r="K21" s="85">
        <v>0</v>
      </c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1</v>
      </c>
      <c r="R21" s="85">
        <v>0</v>
      </c>
      <c r="S21" s="86">
        <v>0</v>
      </c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v>1</v>
      </c>
      <c r="H22" s="83">
        <v>1</v>
      </c>
      <c r="I22" s="84">
        <v>0</v>
      </c>
      <c r="J22" s="85">
        <v>0</v>
      </c>
      <c r="K22" s="85">
        <v>0</v>
      </c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6">
        <v>0</v>
      </c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v>13409</v>
      </c>
      <c r="H23" s="83">
        <v>2686</v>
      </c>
      <c r="I23" s="84">
        <v>0</v>
      </c>
      <c r="J23" s="85">
        <v>0</v>
      </c>
      <c r="K23" s="85">
        <v>0</v>
      </c>
      <c r="L23" s="85">
        <v>10069</v>
      </c>
      <c r="M23" s="85">
        <v>649</v>
      </c>
      <c r="N23" s="85">
        <v>0</v>
      </c>
      <c r="O23" s="85">
        <v>0</v>
      </c>
      <c r="P23" s="85">
        <v>5</v>
      </c>
      <c r="Q23" s="85">
        <v>0</v>
      </c>
      <c r="R23" s="85">
        <v>0</v>
      </c>
      <c r="S23" s="86">
        <v>0</v>
      </c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v>0</v>
      </c>
      <c r="H24" s="83">
        <v>0</v>
      </c>
      <c r="I24" s="84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6">
        <v>0</v>
      </c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v>0</v>
      </c>
      <c r="H25" s="83">
        <v>0</v>
      </c>
      <c r="I25" s="84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6">
        <v>0</v>
      </c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v>7509</v>
      </c>
      <c r="H26" s="83">
        <v>1172</v>
      </c>
      <c r="I26" s="84">
        <v>2817</v>
      </c>
      <c r="J26" s="85">
        <v>333</v>
      </c>
      <c r="K26" s="85">
        <v>17</v>
      </c>
      <c r="L26" s="85">
        <v>2788</v>
      </c>
      <c r="M26" s="85">
        <v>150</v>
      </c>
      <c r="N26" s="85">
        <v>9</v>
      </c>
      <c r="O26" s="85">
        <v>17</v>
      </c>
      <c r="P26" s="85">
        <v>10</v>
      </c>
      <c r="Q26" s="85">
        <v>144</v>
      </c>
      <c r="R26" s="85">
        <v>47</v>
      </c>
      <c r="S26" s="86">
        <v>5</v>
      </c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v>3396</v>
      </c>
      <c r="H27" s="83">
        <v>125</v>
      </c>
      <c r="I27" s="84">
        <v>1187</v>
      </c>
      <c r="J27" s="85">
        <v>468</v>
      </c>
      <c r="K27" s="85">
        <v>0</v>
      </c>
      <c r="L27" s="85">
        <v>1428</v>
      </c>
      <c r="M27" s="85">
        <v>34</v>
      </c>
      <c r="N27" s="85">
        <v>18</v>
      </c>
      <c r="O27" s="85">
        <v>26</v>
      </c>
      <c r="P27" s="85">
        <v>9</v>
      </c>
      <c r="Q27" s="85">
        <v>101</v>
      </c>
      <c r="R27" s="85">
        <v>0</v>
      </c>
      <c r="S27" s="86">
        <v>0</v>
      </c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v>31425</v>
      </c>
      <c r="H28" s="83">
        <v>13115</v>
      </c>
      <c r="I28" s="84">
        <v>8379</v>
      </c>
      <c r="J28" s="85">
        <v>2482</v>
      </c>
      <c r="K28" s="85">
        <v>1035</v>
      </c>
      <c r="L28" s="85">
        <v>0</v>
      </c>
      <c r="M28" s="85">
        <v>624</v>
      </c>
      <c r="N28" s="85">
        <v>1022</v>
      </c>
      <c r="O28" s="85">
        <v>6</v>
      </c>
      <c r="P28" s="85">
        <v>0</v>
      </c>
      <c r="Q28" s="85">
        <v>4762</v>
      </c>
      <c r="R28" s="85">
        <v>0</v>
      </c>
      <c r="S28" s="86">
        <v>0</v>
      </c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v>28759</v>
      </c>
      <c r="H29" s="83">
        <v>16521</v>
      </c>
      <c r="I29" s="84">
        <v>3386</v>
      </c>
      <c r="J29" s="85">
        <v>415</v>
      </c>
      <c r="K29" s="85">
        <v>0</v>
      </c>
      <c r="L29" s="85">
        <v>2088</v>
      </c>
      <c r="M29" s="85">
        <v>374</v>
      </c>
      <c r="N29" s="85">
        <v>338</v>
      </c>
      <c r="O29" s="85">
        <v>3497</v>
      </c>
      <c r="P29" s="85">
        <v>145</v>
      </c>
      <c r="Q29" s="85">
        <v>1995</v>
      </c>
      <c r="R29" s="85">
        <v>0</v>
      </c>
      <c r="S29" s="86">
        <v>0</v>
      </c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v>45</v>
      </c>
      <c r="H30" s="83">
        <v>0</v>
      </c>
      <c r="I30" s="84">
        <v>0</v>
      </c>
      <c r="J30" s="85">
        <v>0</v>
      </c>
      <c r="K30" s="85">
        <v>0</v>
      </c>
      <c r="L30" s="85">
        <v>0</v>
      </c>
      <c r="M30" s="85">
        <v>45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6">
        <v>0</v>
      </c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v>26306</v>
      </c>
      <c r="H31" s="83">
        <v>13802</v>
      </c>
      <c r="I31" s="84">
        <v>8105</v>
      </c>
      <c r="J31" s="85">
        <v>885</v>
      </c>
      <c r="K31" s="85">
        <v>0</v>
      </c>
      <c r="L31" s="85">
        <v>0</v>
      </c>
      <c r="M31" s="85">
        <v>30</v>
      </c>
      <c r="N31" s="85">
        <v>202</v>
      </c>
      <c r="O31" s="85">
        <v>759</v>
      </c>
      <c r="P31" s="85">
        <v>33</v>
      </c>
      <c r="Q31" s="85">
        <v>2490</v>
      </c>
      <c r="R31" s="85">
        <v>0</v>
      </c>
      <c r="S31" s="86">
        <v>0</v>
      </c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v>0</v>
      </c>
      <c r="H32" s="83">
        <v>0</v>
      </c>
      <c r="I32" s="84"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6">
        <v>0</v>
      </c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v>10254</v>
      </c>
      <c r="H33" s="83">
        <v>5046</v>
      </c>
      <c r="I33" s="84">
        <v>0</v>
      </c>
      <c r="J33" s="85">
        <v>0</v>
      </c>
      <c r="K33" s="85">
        <v>0</v>
      </c>
      <c r="L33" s="85">
        <v>0</v>
      </c>
      <c r="M33" s="85">
        <v>63</v>
      </c>
      <c r="N33" s="85">
        <v>1758</v>
      </c>
      <c r="O33" s="85">
        <v>2670</v>
      </c>
      <c r="P33" s="85">
        <v>326</v>
      </c>
      <c r="Q33" s="85">
        <v>391</v>
      </c>
      <c r="R33" s="85">
        <v>0</v>
      </c>
      <c r="S33" s="86">
        <v>0</v>
      </c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v>654</v>
      </c>
      <c r="H34" s="83">
        <v>654</v>
      </c>
      <c r="I34" s="84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6">
        <v>0</v>
      </c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v>215</v>
      </c>
      <c r="H35" s="83">
        <v>215</v>
      </c>
      <c r="I35" s="84">
        <v>0</v>
      </c>
      <c r="J35" s="85">
        <v>0</v>
      </c>
      <c r="K35" s="85">
        <v>0</v>
      </c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6">
        <v>0</v>
      </c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v>0</v>
      </c>
      <c r="H36" s="90">
        <v>0</v>
      </c>
      <c r="I36" s="91">
        <v>0</v>
      </c>
      <c r="J36" s="92">
        <v>0</v>
      </c>
      <c r="K36" s="92">
        <v>0</v>
      </c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3">
        <v>0</v>
      </c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v>230248</v>
      </c>
      <c r="H37" s="95">
        <v>84406</v>
      </c>
      <c r="I37" s="96">
        <v>50016</v>
      </c>
      <c r="J37" s="97">
        <v>7886</v>
      </c>
      <c r="K37" s="97">
        <v>1242</v>
      </c>
      <c r="L37" s="97">
        <v>42800</v>
      </c>
      <c r="M37" s="97">
        <v>2718</v>
      </c>
      <c r="N37" s="97">
        <v>8660</v>
      </c>
      <c r="O37" s="97">
        <v>14507</v>
      </c>
      <c r="P37" s="97">
        <v>2297</v>
      </c>
      <c r="Q37" s="97">
        <v>15664</v>
      </c>
      <c r="R37" s="97">
        <v>47</v>
      </c>
      <c r="S37" s="98">
        <v>5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v>0</v>
      </c>
      <c r="H38" s="83">
        <v>0</v>
      </c>
      <c r="I38" s="84"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v>16090</v>
      </c>
      <c r="H39" s="83">
        <v>0</v>
      </c>
      <c r="I39" s="84">
        <v>16050</v>
      </c>
      <c r="J39" s="85">
        <v>0</v>
      </c>
      <c r="K39" s="85">
        <v>0</v>
      </c>
      <c r="L39" s="85">
        <v>0</v>
      </c>
      <c r="M39" s="85">
        <v>0</v>
      </c>
      <c r="N39" s="85">
        <v>40</v>
      </c>
      <c r="O39" s="85">
        <v>0</v>
      </c>
      <c r="P39" s="85">
        <v>0</v>
      </c>
      <c r="Q39" s="85">
        <v>0</v>
      </c>
      <c r="R39" s="85">
        <v>0</v>
      </c>
      <c r="S39" s="86">
        <v>0</v>
      </c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v>13216</v>
      </c>
      <c r="H40" s="83">
        <v>0</v>
      </c>
      <c r="I40" s="84">
        <v>11184</v>
      </c>
      <c r="J40" s="85">
        <v>1547</v>
      </c>
      <c r="K40" s="85">
        <v>397</v>
      </c>
      <c r="L40" s="85">
        <v>0</v>
      </c>
      <c r="M40" s="85">
        <v>0</v>
      </c>
      <c r="N40" s="85">
        <v>88</v>
      </c>
      <c r="O40" s="85">
        <v>0</v>
      </c>
      <c r="P40" s="85">
        <v>0</v>
      </c>
      <c r="Q40" s="85">
        <v>0</v>
      </c>
      <c r="R40" s="85">
        <v>0</v>
      </c>
      <c r="S40" s="86">
        <v>0</v>
      </c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v>19062</v>
      </c>
      <c r="H41" s="83">
        <v>0</v>
      </c>
      <c r="I41" s="84">
        <v>18370</v>
      </c>
      <c r="J41" s="85">
        <v>459</v>
      </c>
      <c r="K41" s="85">
        <v>100</v>
      </c>
      <c r="L41" s="85">
        <v>0</v>
      </c>
      <c r="M41" s="85">
        <v>0</v>
      </c>
      <c r="N41" s="85">
        <v>23</v>
      </c>
      <c r="O41" s="85">
        <v>110</v>
      </c>
      <c r="P41" s="85">
        <v>0</v>
      </c>
      <c r="Q41" s="85">
        <v>0</v>
      </c>
      <c r="R41" s="85">
        <v>0</v>
      </c>
      <c r="S41" s="86">
        <v>0</v>
      </c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v>0</v>
      </c>
      <c r="H42" s="83">
        <v>0</v>
      </c>
      <c r="I42" s="84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6">
        <v>0</v>
      </c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v>1412</v>
      </c>
      <c r="H43" s="90">
        <v>0</v>
      </c>
      <c r="I43" s="91">
        <v>1405</v>
      </c>
      <c r="J43" s="92">
        <v>0</v>
      </c>
      <c r="K43" s="92">
        <v>0</v>
      </c>
      <c r="L43" s="92">
        <v>0</v>
      </c>
      <c r="M43" s="92">
        <v>0</v>
      </c>
      <c r="N43" s="92">
        <v>2</v>
      </c>
      <c r="O43" s="92">
        <v>0</v>
      </c>
      <c r="P43" s="92">
        <v>0</v>
      </c>
      <c r="Q43" s="92">
        <v>5</v>
      </c>
      <c r="R43" s="92">
        <v>0</v>
      </c>
      <c r="S43" s="93">
        <v>0</v>
      </c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v>49780</v>
      </c>
      <c r="H44" s="95">
        <v>0</v>
      </c>
      <c r="I44" s="96">
        <v>47009</v>
      </c>
      <c r="J44" s="97">
        <v>2006</v>
      </c>
      <c r="K44" s="97">
        <v>497</v>
      </c>
      <c r="L44" s="97">
        <v>0</v>
      </c>
      <c r="M44" s="97">
        <v>0</v>
      </c>
      <c r="N44" s="97">
        <v>153</v>
      </c>
      <c r="O44" s="97">
        <v>110</v>
      </c>
      <c r="P44" s="97">
        <v>0</v>
      </c>
      <c r="Q44" s="97">
        <v>5</v>
      </c>
      <c r="R44" s="97">
        <v>0</v>
      </c>
      <c r="S44" s="98"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v>0</v>
      </c>
      <c r="H45" s="83">
        <v>0</v>
      </c>
      <c r="I45" s="84">
        <v>0</v>
      </c>
      <c r="J45" s="85">
        <v>0</v>
      </c>
      <c r="K45" s="85">
        <v>0</v>
      </c>
      <c r="L45" s="85">
        <v>0</v>
      </c>
      <c r="M45" s="85">
        <v>0</v>
      </c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6">
        <v>0</v>
      </c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v>0</v>
      </c>
      <c r="H46" s="83">
        <v>0</v>
      </c>
      <c r="I46" s="84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6">
        <v>0</v>
      </c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v>11109</v>
      </c>
      <c r="H47" s="83">
        <v>0</v>
      </c>
      <c r="I47" s="84">
        <v>0</v>
      </c>
      <c r="J47" s="85">
        <v>0</v>
      </c>
      <c r="K47" s="85">
        <v>0</v>
      </c>
      <c r="L47" s="85">
        <v>10749</v>
      </c>
      <c r="M47" s="85">
        <v>351</v>
      </c>
      <c r="N47" s="85">
        <v>1</v>
      </c>
      <c r="O47" s="85">
        <v>0</v>
      </c>
      <c r="P47" s="85">
        <v>8</v>
      </c>
      <c r="Q47" s="85">
        <v>0</v>
      </c>
      <c r="R47" s="85">
        <v>0</v>
      </c>
      <c r="S47" s="86">
        <v>0</v>
      </c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v>4055</v>
      </c>
      <c r="H48" s="83">
        <v>0</v>
      </c>
      <c r="I48" s="84">
        <v>0</v>
      </c>
      <c r="J48" s="85">
        <v>0</v>
      </c>
      <c r="K48" s="85">
        <v>0</v>
      </c>
      <c r="L48" s="85">
        <v>3501</v>
      </c>
      <c r="M48" s="85">
        <v>273</v>
      </c>
      <c r="N48" s="85">
        <v>22</v>
      </c>
      <c r="O48" s="85">
        <v>0</v>
      </c>
      <c r="P48" s="85">
        <v>259</v>
      </c>
      <c r="Q48" s="85">
        <v>0</v>
      </c>
      <c r="R48" s="85">
        <v>0</v>
      </c>
      <c r="S48" s="86">
        <v>0</v>
      </c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v>28548</v>
      </c>
      <c r="H49" s="90">
        <v>0</v>
      </c>
      <c r="I49" s="91">
        <v>0</v>
      </c>
      <c r="J49" s="92">
        <v>0</v>
      </c>
      <c r="K49" s="92">
        <v>0</v>
      </c>
      <c r="L49" s="92">
        <v>20841</v>
      </c>
      <c r="M49" s="92">
        <v>1887</v>
      </c>
      <c r="N49" s="92">
        <v>762</v>
      </c>
      <c r="O49" s="92">
        <v>3567</v>
      </c>
      <c r="P49" s="92">
        <v>1491</v>
      </c>
      <c r="Q49" s="92">
        <v>0</v>
      </c>
      <c r="R49" s="92">
        <v>0</v>
      </c>
      <c r="S49" s="93">
        <v>0</v>
      </c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v>43712</v>
      </c>
      <c r="H50" s="95">
        <v>0</v>
      </c>
      <c r="I50" s="96">
        <v>0</v>
      </c>
      <c r="J50" s="97">
        <v>0</v>
      </c>
      <c r="K50" s="97">
        <v>0</v>
      </c>
      <c r="L50" s="97">
        <v>35091</v>
      </c>
      <c r="M50" s="97">
        <v>2511</v>
      </c>
      <c r="N50" s="97">
        <v>785</v>
      </c>
      <c r="O50" s="97">
        <v>3567</v>
      </c>
      <c r="P50" s="97">
        <v>1758</v>
      </c>
      <c r="Q50" s="97">
        <v>0</v>
      </c>
      <c r="R50" s="97">
        <v>0</v>
      </c>
      <c r="S50" s="98"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v>4</v>
      </c>
      <c r="H51" s="83">
        <v>0</v>
      </c>
      <c r="I51" s="84">
        <v>0</v>
      </c>
      <c r="J51" s="85">
        <v>1</v>
      </c>
      <c r="K51" s="85">
        <v>0</v>
      </c>
      <c r="L51" s="85">
        <v>0</v>
      </c>
      <c r="M51" s="85">
        <v>0</v>
      </c>
      <c r="N51" s="85">
        <v>2</v>
      </c>
      <c r="O51" s="85">
        <v>0</v>
      </c>
      <c r="P51" s="85">
        <v>1</v>
      </c>
      <c r="Q51" s="85">
        <v>0</v>
      </c>
      <c r="R51" s="85">
        <v>0</v>
      </c>
      <c r="S51" s="86">
        <v>0</v>
      </c>
    </row>
    <row r="52" spans="2:19" s="21" customFormat="1" ht="15.6" customHeight="1" x14ac:dyDescent="0.25">
      <c r="B52" s="26"/>
      <c r="C52" s="44"/>
      <c r="D52" s="18"/>
      <c r="E52" s="52" t="s">
        <v>21</v>
      </c>
      <c r="F52" s="19"/>
      <c r="G52" s="82">
        <v>12530</v>
      </c>
      <c r="H52" s="83">
        <v>0</v>
      </c>
      <c r="I52" s="84">
        <v>355</v>
      </c>
      <c r="J52" s="85">
        <v>12</v>
      </c>
      <c r="K52" s="85">
        <v>8617</v>
      </c>
      <c r="L52" s="85">
        <v>0</v>
      </c>
      <c r="M52" s="85">
        <v>0</v>
      </c>
      <c r="N52" s="85">
        <v>2159</v>
      </c>
      <c r="O52" s="85">
        <v>1385</v>
      </c>
      <c r="P52" s="85">
        <v>1</v>
      </c>
      <c r="Q52" s="85">
        <v>1</v>
      </c>
      <c r="R52" s="85">
        <v>0</v>
      </c>
      <c r="S52" s="86">
        <v>0</v>
      </c>
    </row>
    <row r="53" spans="2:19" s="21" customFormat="1" ht="15.6" customHeight="1" x14ac:dyDescent="0.25">
      <c r="B53" s="26"/>
      <c r="C53" s="45"/>
      <c r="D53" s="46"/>
      <c r="E53" s="53" t="s">
        <v>61</v>
      </c>
      <c r="F53" s="19"/>
      <c r="G53" s="89">
        <v>27981</v>
      </c>
      <c r="H53" s="90">
        <v>0</v>
      </c>
      <c r="I53" s="91">
        <v>22930</v>
      </c>
      <c r="J53" s="92">
        <v>1858</v>
      </c>
      <c r="K53" s="92">
        <v>2585</v>
      </c>
      <c r="L53" s="92">
        <v>0</v>
      </c>
      <c r="M53" s="92">
        <v>0</v>
      </c>
      <c r="N53" s="92">
        <v>252</v>
      </c>
      <c r="O53" s="92">
        <v>0</v>
      </c>
      <c r="P53" s="92">
        <v>0</v>
      </c>
      <c r="Q53" s="92">
        <v>356</v>
      </c>
      <c r="R53" s="92">
        <v>0</v>
      </c>
      <c r="S53" s="93">
        <v>0</v>
      </c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v>40515</v>
      </c>
      <c r="H54" s="95">
        <v>0</v>
      </c>
      <c r="I54" s="96">
        <v>23285</v>
      </c>
      <c r="J54" s="97">
        <v>1871</v>
      </c>
      <c r="K54" s="97">
        <v>11202</v>
      </c>
      <c r="L54" s="97">
        <v>0</v>
      </c>
      <c r="M54" s="97">
        <v>0</v>
      </c>
      <c r="N54" s="97">
        <v>2413</v>
      </c>
      <c r="O54" s="97">
        <v>1385</v>
      </c>
      <c r="P54" s="97">
        <v>2</v>
      </c>
      <c r="Q54" s="97">
        <v>357</v>
      </c>
      <c r="R54" s="97">
        <v>0</v>
      </c>
      <c r="S54" s="98"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v>0</v>
      </c>
      <c r="H55" s="100">
        <v>0</v>
      </c>
      <c r="I55" s="101">
        <v>0</v>
      </c>
      <c r="J55" s="102">
        <v>0</v>
      </c>
      <c r="K55" s="102">
        <v>0</v>
      </c>
      <c r="L55" s="102">
        <v>0</v>
      </c>
      <c r="M55" s="102">
        <v>0</v>
      </c>
      <c r="N55" s="102">
        <v>0</v>
      </c>
      <c r="O55" s="102">
        <v>0</v>
      </c>
      <c r="P55" s="102">
        <v>0</v>
      </c>
      <c r="Q55" s="102">
        <v>0</v>
      </c>
      <c r="R55" s="102">
        <v>0</v>
      </c>
      <c r="S55" s="103">
        <v>0</v>
      </c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v>0</v>
      </c>
      <c r="H56" s="95">
        <v>0</v>
      </c>
      <c r="I56" s="96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8"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v>9733</v>
      </c>
      <c r="H57" s="83">
        <v>0</v>
      </c>
      <c r="I57" s="84">
        <v>0</v>
      </c>
      <c r="J57" s="85">
        <v>0</v>
      </c>
      <c r="K57" s="85">
        <v>0</v>
      </c>
      <c r="L57" s="85">
        <v>0</v>
      </c>
      <c r="M57" s="85">
        <v>0</v>
      </c>
      <c r="N57" s="85">
        <v>3181</v>
      </c>
      <c r="O57" s="85">
        <v>6145</v>
      </c>
      <c r="P57" s="85">
        <v>143</v>
      </c>
      <c r="Q57" s="85">
        <v>253</v>
      </c>
      <c r="R57" s="85">
        <v>0</v>
      </c>
      <c r="S57" s="87">
        <v>11</v>
      </c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v>2134</v>
      </c>
      <c r="H58" s="83">
        <v>0</v>
      </c>
      <c r="I58" s="84">
        <v>0</v>
      </c>
      <c r="J58" s="85">
        <v>0</v>
      </c>
      <c r="K58" s="85">
        <v>0</v>
      </c>
      <c r="L58" s="85">
        <v>0</v>
      </c>
      <c r="M58" s="85">
        <v>0</v>
      </c>
      <c r="N58" s="85">
        <v>0</v>
      </c>
      <c r="O58" s="85">
        <v>0</v>
      </c>
      <c r="P58" s="85">
        <v>0</v>
      </c>
      <c r="Q58" s="85">
        <v>0</v>
      </c>
      <c r="R58" s="85">
        <v>0</v>
      </c>
      <c r="S58" s="87">
        <v>2134</v>
      </c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v>1200</v>
      </c>
      <c r="H59" s="83">
        <v>0</v>
      </c>
      <c r="I59" s="84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7">
        <v>1200</v>
      </c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v>986</v>
      </c>
      <c r="H60" s="83">
        <v>0</v>
      </c>
      <c r="I60" s="84">
        <v>0</v>
      </c>
      <c r="J60" s="85">
        <v>0</v>
      </c>
      <c r="K60" s="85">
        <v>0</v>
      </c>
      <c r="L60" s="85">
        <v>0</v>
      </c>
      <c r="M60" s="85">
        <v>593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7">
        <v>393</v>
      </c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v>2718</v>
      </c>
      <c r="H61" s="83">
        <v>0</v>
      </c>
      <c r="I61" s="84">
        <v>0</v>
      </c>
      <c r="J61" s="85">
        <v>0</v>
      </c>
      <c r="K61" s="85">
        <v>0</v>
      </c>
      <c r="L61" s="85">
        <v>0</v>
      </c>
      <c r="M61" s="85">
        <v>0</v>
      </c>
      <c r="N61" s="85">
        <v>0</v>
      </c>
      <c r="O61" s="85">
        <v>0</v>
      </c>
      <c r="P61" s="85">
        <v>0</v>
      </c>
      <c r="Q61" s="85">
        <v>2</v>
      </c>
      <c r="R61" s="85">
        <v>0</v>
      </c>
      <c r="S61" s="87">
        <v>2716</v>
      </c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v>6213</v>
      </c>
      <c r="H62" s="83">
        <v>0</v>
      </c>
      <c r="I62" s="84">
        <v>0</v>
      </c>
      <c r="J62" s="85">
        <v>0</v>
      </c>
      <c r="K62" s="85">
        <v>2081</v>
      </c>
      <c r="L62" s="85">
        <v>0</v>
      </c>
      <c r="M62" s="85">
        <v>0</v>
      </c>
      <c r="N62" s="85">
        <v>2012</v>
      </c>
      <c r="O62" s="85">
        <v>873</v>
      </c>
      <c r="P62" s="85">
        <v>81</v>
      </c>
      <c r="Q62" s="85">
        <v>1128</v>
      </c>
      <c r="R62" s="85">
        <v>0</v>
      </c>
      <c r="S62" s="87">
        <v>38</v>
      </c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v>7689</v>
      </c>
      <c r="H63" s="83">
        <v>0</v>
      </c>
      <c r="I63" s="84">
        <v>0</v>
      </c>
      <c r="J63" s="85">
        <v>0</v>
      </c>
      <c r="K63" s="85">
        <v>2485</v>
      </c>
      <c r="L63" s="85">
        <v>0</v>
      </c>
      <c r="M63" s="85">
        <v>0</v>
      </c>
      <c r="N63" s="85">
        <v>1379</v>
      </c>
      <c r="O63" s="85">
        <v>1936</v>
      </c>
      <c r="P63" s="85">
        <v>244</v>
      </c>
      <c r="Q63" s="85">
        <v>146</v>
      </c>
      <c r="R63" s="85">
        <v>0</v>
      </c>
      <c r="S63" s="87">
        <v>1499</v>
      </c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v>266</v>
      </c>
      <c r="H64" s="83">
        <v>0</v>
      </c>
      <c r="I64" s="84">
        <v>0</v>
      </c>
      <c r="J64" s="85">
        <v>0</v>
      </c>
      <c r="K64" s="85">
        <v>0</v>
      </c>
      <c r="L64" s="85">
        <v>0</v>
      </c>
      <c r="M64" s="85">
        <v>0</v>
      </c>
      <c r="N64" s="85">
        <v>0</v>
      </c>
      <c r="O64" s="85">
        <v>0</v>
      </c>
      <c r="P64" s="85">
        <v>0</v>
      </c>
      <c r="Q64" s="85">
        <v>0</v>
      </c>
      <c r="R64" s="85">
        <v>0</v>
      </c>
      <c r="S64" s="87">
        <v>266</v>
      </c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v>3971</v>
      </c>
      <c r="H65" s="83">
        <v>0</v>
      </c>
      <c r="I65" s="84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2587</v>
      </c>
      <c r="P65" s="85">
        <v>0</v>
      </c>
      <c r="Q65" s="85">
        <v>0</v>
      </c>
      <c r="R65" s="85">
        <v>0</v>
      </c>
      <c r="S65" s="87">
        <v>1384</v>
      </c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v>193</v>
      </c>
      <c r="H66" s="83">
        <v>0</v>
      </c>
      <c r="I66" s="84">
        <v>0</v>
      </c>
      <c r="J66" s="85">
        <v>0</v>
      </c>
      <c r="K66" s="85">
        <v>0</v>
      </c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7">
        <v>193</v>
      </c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v>1695</v>
      </c>
      <c r="H67" s="90">
        <v>0</v>
      </c>
      <c r="I67" s="91">
        <v>0</v>
      </c>
      <c r="J67" s="92">
        <v>0</v>
      </c>
      <c r="K67" s="92">
        <v>0</v>
      </c>
      <c r="L67" s="92">
        <v>0</v>
      </c>
      <c r="M67" s="92">
        <v>0</v>
      </c>
      <c r="N67" s="92">
        <v>259</v>
      </c>
      <c r="O67" s="92">
        <v>18</v>
      </c>
      <c r="P67" s="92">
        <v>5</v>
      </c>
      <c r="Q67" s="92">
        <v>841</v>
      </c>
      <c r="R67" s="92">
        <v>0</v>
      </c>
      <c r="S67" s="104">
        <v>572</v>
      </c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v>36798</v>
      </c>
      <c r="H68" s="106">
        <v>0</v>
      </c>
      <c r="I68" s="107">
        <v>0</v>
      </c>
      <c r="J68" s="108">
        <v>0</v>
      </c>
      <c r="K68" s="108">
        <v>4566</v>
      </c>
      <c r="L68" s="108">
        <v>0</v>
      </c>
      <c r="M68" s="108">
        <v>593</v>
      </c>
      <c r="N68" s="108">
        <v>6831</v>
      </c>
      <c r="O68" s="108">
        <v>11559</v>
      </c>
      <c r="P68" s="108">
        <v>473</v>
      </c>
      <c r="Q68" s="108">
        <v>2370</v>
      </c>
      <c r="R68" s="108">
        <v>0</v>
      </c>
      <c r="S68" s="109">
        <v>10406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v>5298</v>
      </c>
      <c r="H69" s="83">
        <v>0</v>
      </c>
      <c r="I69" s="84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5298</v>
      </c>
      <c r="S69" s="87">
        <v>0</v>
      </c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v>18368</v>
      </c>
      <c r="H70" s="83">
        <v>0</v>
      </c>
      <c r="I70" s="84">
        <v>0</v>
      </c>
      <c r="J70" s="85">
        <v>0</v>
      </c>
      <c r="K70" s="85">
        <v>0</v>
      </c>
      <c r="L70" s="85">
        <v>0</v>
      </c>
      <c r="M70" s="85">
        <v>0</v>
      </c>
      <c r="N70" s="85">
        <v>120</v>
      </c>
      <c r="O70" s="85">
        <v>0</v>
      </c>
      <c r="P70" s="85">
        <v>1766</v>
      </c>
      <c r="Q70" s="85">
        <v>165</v>
      </c>
      <c r="R70" s="85">
        <v>16317</v>
      </c>
      <c r="S70" s="87">
        <v>0</v>
      </c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v>10903</v>
      </c>
      <c r="H71" s="83">
        <v>0</v>
      </c>
      <c r="I71" s="84">
        <v>0</v>
      </c>
      <c r="J71" s="85">
        <v>0</v>
      </c>
      <c r="K71" s="85">
        <v>0</v>
      </c>
      <c r="L71" s="85">
        <v>0</v>
      </c>
      <c r="M71" s="85">
        <v>0</v>
      </c>
      <c r="N71" s="85">
        <v>296</v>
      </c>
      <c r="O71" s="85">
        <v>0</v>
      </c>
      <c r="P71" s="85">
        <v>293</v>
      </c>
      <c r="Q71" s="85">
        <v>173</v>
      </c>
      <c r="R71" s="85">
        <v>10141</v>
      </c>
      <c r="S71" s="87">
        <v>0</v>
      </c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v>12370</v>
      </c>
      <c r="H72" s="83">
        <v>0</v>
      </c>
      <c r="I72" s="84">
        <v>0</v>
      </c>
      <c r="J72" s="85">
        <v>0</v>
      </c>
      <c r="K72" s="85">
        <v>0</v>
      </c>
      <c r="L72" s="85">
        <v>0</v>
      </c>
      <c r="M72" s="85">
        <v>94</v>
      </c>
      <c r="N72" s="85">
        <v>359</v>
      </c>
      <c r="O72" s="85">
        <v>431</v>
      </c>
      <c r="P72" s="85">
        <v>50</v>
      </c>
      <c r="Q72" s="85">
        <v>40</v>
      </c>
      <c r="R72" s="85">
        <v>11396</v>
      </c>
      <c r="S72" s="87">
        <v>0</v>
      </c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v>0</v>
      </c>
      <c r="H73" s="83">
        <v>0</v>
      </c>
      <c r="I73" s="84">
        <v>0</v>
      </c>
      <c r="J73" s="85">
        <v>0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7">
        <v>0</v>
      </c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v>404</v>
      </c>
      <c r="H74" s="90">
        <v>0</v>
      </c>
      <c r="I74" s="91">
        <v>0</v>
      </c>
      <c r="J74" s="92">
        <v>0</v>
      </c>
      <c r="K74" s="92">
        <v>0</v>
      </c>
      <c r="L74" s="92">
        <v>0</v>
      </c>
      <c r="M74" s="92">
        <v>0</v>
      </c>
      <c r="N74" s="92">
        <v>0</v>
      </c>
      <c r="O74" s="92">
        <v>0</v>
      </c>
      <c r="P74" s="92">
        <v>0</v>
      </c>
      <c r="Q74" s="92">
        <v>0</v>
      </c>
      <c r="R74" s="92">
        <v>404</v>
      </c>
      <c r="S74" s="104">
        <v>0</v>
      </c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v>47343</v>
      </c>
      <c r="H75" s="106">
        <v>0</v>
      </c>
      <c r="I75" s="107">
        <v>0</v>
      </c>
      <c r="J75" s="108">
        <v>0</v>
      </c>
      <c r="K75" s="108">
        <v>0</v>
      </c>
      <c r="L75" s="108">
        <v>0</v>
      </c>
      <c r="M75" s="108">
        <v>94</v>
      </c>
      <c r="N75" s="108">
        <v>775</v>
      </c>
      <c r="O75" s="108">
        <v>431</v>
      </c>
      <c r="P75" s="108">
        <v>2109</v>
      </c>
      <c r="Q75" s="108">
        <v>378</v>
      </c>
      <c r="R75" s="108">
        <v>43556</v>
      </c>
      <c r="S75" s="109"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v>0</v>
      </c>
      <c r="H76" s="100">
        <v>0</v>
      </c>
      <c r="I76" s="101">
        <v>0</v>
      </c>
      <c r="J76" s="102">
        <v>0</v>
      </c>
      <c r="K76" s="102">
        <v>0</v>
      </c>
      <c r="L76" s="102">
        <v>0</v>
      </c>
      <c r="M76" s="102">
        <v>0</v>
      </c>
      <c r="N76" s="102">
        <v>0</v>
      </c>
      <c r="O76" s="102">
        <v>0</v>
      </c>
      <c r="P76" s="102">
        <v>0</v>
      </c>
      <c r="Q76" s="102">
        <v>0</v>
      </c>
      <c r="R76" s="102">
        <v>0</v>
      </c>
      <c r="S76" s="103">
        <v>0</v>
      </c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v>0</v>
      </c>
      <c r="H77" s="95">
        <v>0</v>
      </c>
      <c r="I77" s="96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8"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v>594</v>
      </c>
      <c r="H79" s="78">
        <v>0</v>
      </c>
      <c r="I79" s="79">
        <v>0</v>
      </c>
      <c r="J79" s="80">
        <v>0</v>
      </c>
      <c r="K79" s="80">
        <v>0</v>
      </c>
      <c r="L79" s="80">
        <v>0</v>
      </c>
      <c r="M79" s="80">
        <v>0</v>
      </c>
      <c r="N79" s="80">
        <v>0</v>
      </c>
      <c r="O79" s="80">
        <v>523</v>
      </c>
      <c r="P79" s="80">
        <v>0</v>
      </c>
      <c r="Q79" s="80">
        <v>71</v>
      </c>
      <c r="R79" s="80">
        <v>0</v>
      </c>
      <c r="S79" s="81">
        <v>0</v>
      </c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v>36</v>
      </c>
      <c r="H80" s="83">
        <v>0</v>
      </c>
      <c r="I80" s="84">
        <v>0</v>
      </c>
      <c r="J80" s="85">
        <v>0</v>
      </c>
      <c r="K80" s="85">
        <v>0</v>
      </c>
      <c r="L80" s="85">
        <v>0</v>
      </c>
      <c r="M80" s="85">
        <v>0</v>
      </c>
      <c r="N80" s="85">
        <v>0</v>
      </c>
      <c r="O80" s="85">
        <v>0</v>
      </c>
      <c r="P80" s="85">
        <v>0</v>
      </c>
      <c r="Q80" s="85">
        <v>36</v>
      </c>
      <c r="R80" s="85">
        <v>0</v>
      </c>
      <c r="S80" s="86">
        <v>0</v>
      </c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v>730</v>
      </c>
      <c r="H81" s="83">
        <v>0</v>
      </c>
      <c r="I81" s="84">
        <v>0</v>
      </c>
      <c r="J81" s="85">
        <v>0</v>
      </c>
      <c r="K81" s="85">
        <v>0</v>
      </c>
      <c r="L81" s="85">
        <v>0</v>
      </c>
      <c r="M81" s="85">
        <v>466</v>
      </c>
      <c r="N81" s="85">
        <v>0</v>
      </c>
      <c r="O81" s="85">
        <v>0</v>
      </c>
      <c r="P81" s="85">
        <v>0</v>
      </c>
      <c r="Q81" s="85">
        <v>264</v>
      </c>
      <c r="R81" s="85">
        <v>0</v>
      </c>
      <c r="S81" s="87">
        <v>0</v>
      </c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v>0</v>
      </c>
      <c r="H82" s="83">
        <v>0</v>
      </c>
      <c r="I82" s="84">
        <v>0</v>
      </c>
      <c r="J82" s="85">
        <v>0</v>
      </c>
      <c r="K82" s="85">
        <v>0</v>
      </c>
      <c r="L82" s="85">
        <v>0</v>
      </c>
      <c r="M82" s="85">
        <v>0</v>
      </c>
      <c r="N82" s="85">
        <v>0</v>
      </c>
      <c r="O82" s="85">
        <v>0</v>
      </c>
      <c r="P82" s="85">
        <v>0</v>
      </c>
      <c r="Q82" s="85">
        <v>0</v>
      </c>
      <c r="R82" s="85">
        <v>0</v>
      </c>
      <c r="S82" s="88">
        <v>0</v>
      </c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v>17</v>
      </c>
      <c r="H83" s="83">
        <v>0</v>
      </c>
      <c r="I83" s="84">
        <v>0</v>
      </c>
      <c r="J83" s="85">
        <v>0</v>
      </c>
      <c r="K83" s="85">
        <v>0</v>
      </c>
      <c r="L83" s="85">
        <v>0</v>
      </c>
      <c r="M83" s="85">
        <v>0</v>
      </c>
      <c r="N83" s="85">
        <v>0</v>
      </c>
      <c r="O83" s="85">
        <v>0</v>
      </c>
      <c r="P83" s="85">
        <v>0</v>
      </c>
      <c r="Q83" s="85">
        <v>17</v>
      </c>
      <c r="R83" s="85">
        <v>0</v>
      </c>
      <c r="S83" s="88">
        <v>0</v>
      </c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v>0</v>
      </c>
      <c r="H84" s="83">
        <v>0</v>
      </c>
      <c r="I84" s="84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5">
        <v>0</v>
      </c>
      <c r="S84" s="88">
        <v>0</v>
      </c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v>3559</v>
      </c>
      <c r="H85" s="83">
        <v>0</v>
      </c>
      <c r="I85" s="84">
        <v>0</v>
      </c>
      <c r="J85" s="85">
        <v>0</v>
      </c>
      <c r="K85" s="85">
        <v>0</v>
      </c>
      <c r="L85" s="85">
        <v>0</v>
      </c>
      <c r="M85" s="85">
        <v>2407</v>
      </c>
      <c r="N85" s="85">
        <v>367</v>
      </c>
      <c r="O85" s="85">
        <v>0</v>
      </c>
      <c r="P85" s="85">
        <v>0</v>
      </c>
      <c r="Q85" s="85">
        <v>785</v>
      </c>
      <c r="R85" s="85">
        <v>0</v>
      </c>
      <c r="S85" s="88">
        <v>0</v>
      </c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v>316</v>
      </c>
      <c r="H86" s="83">
        <v>0</v>
      </c>
      <c r="I86" s="84">
        <v>0</v>
      </c>
      <c r="J86" s="85">
        <v>0</v>
      </c>
      <c r="K86" s="85">
        <v>0</v>
      </c>
      <c r="L86" s="85">
        <v>0</v>
      </c>
      <c r="M86" s="85">
        <v>0</v>
      </c>
      <c r="N86" s="85">
        <v>0</v>
      </c>
      <c r="O86" s="85">
        <v>316</v>
      </c>
      <c r="P86" s="85">
        <v>0</v>
      </c>
      <c r="Q86" s="85">
        <v>0</v>
      </c>
      <c r="R86" s="85">
        <v>0</v>
      </c>
      <c r="S86" s="88">
        <v>0</v>
      </c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v>835</v>
      </c>
      <c r="H87" s="83">
        <v>0</v>
      </c>
      <c r="I87" s="84">
        <v>0</v>
      </c>
      <c r="J87" s="85">
        <v>0</v>
      </c>
      <c r="K87" s="85">
        <v>0</v>
      </c>
      <c r="L87" s="85">
        <v>0</v>
      </c>
      <c r="M87" s="85">
        <v>56</v>
      </c>
      <c r="N87" s="85">
        <v>0</v>
      </c>
      <c r="O87" s="85">
        <v>0</v>
      </c>
      <c r="P87" s="85">
        <v>0</v>
      </c>
      <c r="Q87" s="85">
        <v>779</v>
      </c>
      <c r="R87" s="85">
        <v>0</v>
      </c>
      <c r="S87" s="88">
        <v>0</v>
      </c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v>0</v>
      </c>
      <c r="H88" s="83">
        <v>0</v>
      </c>
      <c r="I88" s="84">
        <v>0</v>
      </c>
      <c r="J88" s="85">
        <v>0</v>
      </c>
      <c r="K88" s="85">
        <v>0</v>
      </c>
      <c r="L88" s="85">
        <v>0</v>
      </c>
      <c r="M88" s="85">
        <v>0</v>
      </c>
      <c r="N88" s="85">
        <v>0</v>
      </c>
      <c r="O88" s="85">
        <v>0</v>
      </c>
      <c r="P88" s="85">
        <v>0</v>
      </c>
      <c r="Q88" s="85">
        <v>0</v>
      </c>
      <c r="R88" s="85">
        <v>0</v>
      </c>
      <c r="S88" s="88">
        <v>0</v>
      </c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v>0</v>
      </c>
      <c r="H89" s="83">
        <v>0</v>
      </c>
      <c r="I89" s="84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8">
        <v>0</v>
      </c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v>0</v>
      </c>
      <c r="H90" s="83">
        <v>0</v>
      </c>
      <c r="I90" s="84">
        <v>0</v>
      </c>
      <c r="J90" s="85">
        <v>0</v>
      </c>
      <c r="K90" s="85">
        <v>0</v>
      </c>
      <c r="L90" s="85">
        <v>0</v>
      </c>
      <c r="M90" s="85">
        <v>0</v>
      </c>
      <c r="N90" s="85">
        <v>0</v>
      </c>
      <c r="O90" s="85">
        <v>0</v>
      </c>
      <c r="P90" s="85">
        <v>0</v>
      </c>
      <c r="Q90" s="85">
        <v>0</v>
      </c>
      <c r="R90" s="85">
        <v>0</v>
      </c>
      <c r="S90" s="88">
        <v>0</v>
      </c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v>0</v>
      </c>
      <c r="H91" s="83">
        <v>0</v>
      </c>
      <c r="I91" s="84">
        <v>0</v>
      </c>
      <c r="J91" s="85">
        <v>0</v>
      </c>
      <c r="K91" s="85">
        <v>0</v>
      </c>
      <c r="L91" s="85">
        <v>0</v>
      </c>
      <c r="M91" s="85">
        <v>0</v>
      </c>
      <c r="N91" s="85">
        <v>0</v>
      </c>
      <c r="O91" s="85">
        <v>0</v>
      </c>
      <c r="P91" s="85">
        <v>0</v>
      </c>
      <c r="Q91" s="85">
        <v>0</v>
      </c>
      <c r="R91" s="85">
        <v>0</v>
      </c>
      <c r="S91" s="86">
        <v>0</v>
      </c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v>1958</v>
      </c>
      <c r="H92" s="83">
        <v>0</v>
      </c>
      <c r="I92" s="84">
        <v>0</v>
      </c>
      <c r="J92" s="85">
        <v>0</v>
      </c>
      <c r="K92" s="85">
        <v>0</v>
      </c>
      <c r="L92" s="85">
        <v>0</v>
      </c>
      <c r="M92" s="85">
        <v>1311</v>
      </c>
      <c r="N92" s="85">
        <v>0</v>
      </c>
      <c r="O92" s="85">
        <v>260</v>
      </c>
      <c r="P92" s="85">
        <v>0</v>
      </c>
      <c r="Q92" s="85">
        <v>387</v>
      </c>
      <c r="R92" s="85">
        <v>0</v>
      </c>
      <c r="S92" s="86">
        <v>0</v>
      </c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v>177</v>
      </c>
      <c r="H93" s="83">
        <v>0</v>
      </c>
      <c r="I93" s="84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54</v>
      </c>
      <c r="P93" s="85">
        <v>0</v>
      </c>
      <c r="Q93" s="85">
        <v>123</v>
      </c>
      <c r="R93" s="85">
        <v>0</v>
      </c>
      <c r="S93" s="86">
        <v>0</v>
      </c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v>463</v>
      </c>
      <c r="H94" s="83">
        <v>0</v>
      </c>
      <c r="I94" s="84">
        <v>0</v>
      </c>
      <c r="J94" s="85">
        <v>0</v>
      </c>
      <c r="K94" s="85">
        <v>0</v>
      </c>
      <c r="L94" s="85">
        <v>0</v>
      </c>
      <c r="M94" s="85">
        <v>0</v>
      </c>
      <c r="N94" s="85">
        <v>0</v>
      </c>
      <c r="O94" s="85">
        <v>0</v>
      </c>
      <c r="P94" s="85">
        <v>0</v>
      </c>
      <c r="Q94" s="85">
        <v>463</v>
      </c>
      <c r="R94" s="85">
        <v>0</v>
      </c>
      <c r="S94" s="86">
        <v>0</v>
      </c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v>893</v>
      </c>
      <c r="H95" s="83">
        <v>0</v>
      </c>
      <c r="I95" s="84">
        <v>0</v>
      </c>
      <c r="J95" s="85">
        <v>0</v>
      </c>
      <c r="K95" s="85">
        <v>0</v>
      </c>
      <c r="L95" s="85">
        <v>0</v>
      </c>
      <c r="M95" s="85">
        <v>0</v>
      </c>
      <c r="N95" s="85">
        <v>0</v>
      </c>
      <c r="O95" s="85">
        <v>0</v>
      </c>
      <c r="P95" s="85">
        <v>0</v>
      </c>
      <c r="Q95" s="85">
        <v>893</v>
      </c>
      <c r="R95" s="85">
        <v>0</v>
      </c>
      <c r="S95" s="86">
        <v>0</v>
      </c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v>0</v>
      </c>
      <c r="H96" s="83">
        <v>0</v>
      </c>
      <c r="I96" s="84">
        <v>0</v>
      </c>
      <c r="J96" s="85">
        <v>0</v>
      </c>
      <c r="K96" s="85">
        <v>0</v>
      </c>
      <c r="L96" s="85">
        <v>0</v>
      </c>
      <c r="M96" s="85">
        <v>0</v>
      </c>
      <c r="N96" s="85">
        <v>0</v>
      </c>
      <c r="O96" s="85">
        <v>0</v>
      </c>
      <c r="P96" s="85">
        <v>0</v>
      </c>
      <c r="Q96" s="85">
        <v>0</v>
      </c>
      <c r="R96" s="85">
        <v>0</v>
      </c>
      <c r="S96" s="86">
        <v>0</v>
      </c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v>1386</v>
      </c>
      <c r="H97" s="90">
        <v>0</v>
      </c>
      <c r="I97" s="91">
        <v>0</v>
      </c>
      <c r="J97" s="92">
        <v>0</v>
      </c>
      <c r="K97" s="92">
        <v>0</v>
      </c>
      <c r="L97" s="92">
        <v>0</v>
      </c>
      <c r="M97" s="92">
        <v>0</v>
      </c>
      <c r="N97" s="92">
        <v>290</v>
      </c>
      <c r="O97" s="92">
        <v>0</v>
      </c>
      <c r="P97" s="92">
        <v>0</v>
      </c>
      <c r="Q97" s="92">
        <v>1096</v>
      </c>
      <c r="R97" s="92">
        <v>0</v>
      </c>
      <c r="S97" s="93">
        <v>0</v>
      </c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v>10964</v>
      </c>
      <c r="H98" s="106">
        <v>0</v>
      </c>
      <c r="I98" s="107">
        <v>0</v>
      </c>
      <c r="J98" s="108">
        <v>0</v>
      </c>
      <c r="K98" s="108">
        <v>0</v>
      </c>
      <c r="L98" s="108">
        <v>0</v>
      </c>
      <c r="M98" s="108">
        <v>4240</v>
      </c>
      <c r="N98" s="108">
        <v>657</v>
      </c>
      <c r="O98" s="108">
        <v>1153</v>
      </c>
      <c r="P98" s="108">
        <v>0</v>
      </c>
      <c r="Q98" s="108">
        <v>4914</v>
      </c>
      <c r="R98" s="108">
        <v>0</v>
      </c>
      <c r="S98" s="109"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v>0</v>
      </c>
      <c r="H100" s="78">
        <v>0</v>
      </c>
      <c r="I100" s="79">
        <v>0</v>
      </c>
      <c r="J100" s="80">
        <v>0</v>
      </c>
      <c r="K100" s="80">
        <v>0</v>
      </c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1">
        <v>0</v>
      </c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v>49</v>
      </c>
      <c r="H101" s="83">
        <v>0</v>
      </c>
      <c r="I101" s="84">
        <v>0</v>
      </c>
      <c r="J101" s="85">
        <v>0</v>
      </c>
      <c r="K101" s="85">
        <v>0</v>
      </c>
      <c r="L101" s="85">
        <v>0</v>
      </c>
      <c r="M101" s="85">
        <v>40</v>
      </c>
      <c r="N101" s="85">
        <v>0</v>
      </c>
      <c r="O101" s="85">
        <v>0</v>
      </c>
      <c r="P101" s="85">
        <v>0</v>
      </c>
      <c r="Q101" s="85">
        <v>9</v>
      </c>
      <c r="R101" s="85">
        <v>0</v>
      </c>
      <c r="S101" s="86">
        <v>0</v>
      </c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v>124</v>
      </c>
      <c r="H102" s="83">
        <v>53</v>
      </c>
      <c r="I102" s="84">
        <v>0</v>
      </c>
      <c r="J102" s="85">
        <v>0</v>
      </c>
      <c r="K102" s="85">
        <v>0</v>
      </c>
      <c r="L102" s="85">
        <v>21</v>
      </c>
      <c r="M102" s="85">
        <v>0</v>
      </c>
      <c r="N102" s="85">
        <v>0</v>
      </c>
      <c r="O102" s="85">
        <v>0</v>
      </c>
      <c r="P102" s="85">
        <v>50</v>
      </c>
      <c r="Q102" s="85">
        <v>0</v>
      </c>
      <c r="R102" s="85">
        <v>0</v>
      </c>
      <c r="S102" s="86">
        <v>0</v>
      </c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v>0</v>
      </c>
      <c r="H103" s="83">
        <v>0</v>
      </c>
      <c r="I103" s="84">
        <v>0</v>
      </c>
      <c r="J103" s="85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6">
        <v>0</v>
      </c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v>0</v>
      </c>
      <c r="H104" s="83">
        <v>0</v>
      </c>
      <c r="I104" s="84">
        <v>0</v>
      </c>
      <c r="J104" s="85">
        <v>0</v>
      </c>
      <c r="K104" s="85">
        <v>0</v>
      </c>
      <c r="L104" s="85">
        <v>0</v>
      </c>
      <c r="M104" s="85">
        <v>0</v>
      </c>
      <c r="N104" s="85">
        <v>0</v>
      </c>
      <c r="O104" s="85">
        <v>0</v>
      </c>
      <c r="P104" s="85">
        <v>0</v>
      </c>
      <c r="Q104" s="85">
        <v>0</v>
      </c>
      <c r="R104" s="85">
        <v>0</v>
      </c>
      <c r="S104" s="86">
        <v>0</v>
      </c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v>74</v>
      </c>
      <c r="H105" s="83">
        <v>0</v>
      </c>
      <c r="I105" s="84">
        <v>0</v>
      </c>
      <c r="J105" s="85">
        <v>0</v>
      </c>
      <c r="K105" s="85">
        <v>0</v>
      </c>
      <c r="L105" s="85">
        <v>0</v>
      </c>
      <c r="M105" s="85">
        <v>0</v>
      </c>
      <c r="N105" s="85">
        <v>0</v>
      </c>
      <c r="O105" s="85">
        <v>74</v>
      </c>
      <c r="P105" s="85">
        <v>0</v>
      </c>
      <c r="Q105" s="85">
        <v>0</v>
      </c>
      <c r="R105" s="85">
        <v>0</v>
      </c>
      <c r="S105" s="86">
        <v>0</v>
      </c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v>178</v>
      </c>
      <c r="H106" s="83">
        <v>0</v>
      </c>
      <c r="I106" s="84">
        <v>0</v>
      </c>
      <c r="J106" s="85">
        <v>0</v>
      </c>
      <c r="K106" s="85">
        <v>0</v>
      </c>
      <c r="L106" s="85">
        <v>2</v>
      </c>
      <c r="M106" s="85">
        <v>0</v>
      </c>
      <c r="N106" s="85">
        <v>0</v>
      </c>
      <c r="O106" s="85">
        <v>169</v>
      </c>
      <c r="P106" s="85">
        <v>6</v>
      </c>
      <c r="Q106" s="85">
        <v>1</v>
      </c>
      <c r="R106" s="85">
        <v>0</v>
      </c>
      <c r="S106" s="86">
        <v>0</v>
      </c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v>68</v>
      </c>
      <c r="H107" s="90">
        <v>0</v>
      </c>
      <c r="I107" s="91">
        <v>0</v>
      </c>
      <c r="J107" s="92">
        <v>0</v>
      </c>
      <c r="K107" s="92">
        <v>0</v>
      </c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68</v>
      </c>
      <c r="R107" s="92">
        <v>0</v>
      </c>
      <c r="S107" s="93">
        <v>0</v>
      </c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v>493</v>
      </c>
      <c r="H108" s="95">
        <v>53</v>
      </c>
      <c r="I108" s="96">
        <v>0</v>
      </c>
      <c r="J108" s="97">
        <v>0</v>
      </c>
      <c r="K108" s="97">
        <v>0</v>
      </c>
      <c r="L108" s="97">
        <v>23</v>
      </c>
      <c r="M108" s="97">
        <v>40</v>
      </c>
      <c r="N108" s="97">
        <v>0</v>
      </c>
      <c r="O108" s="97">
        <v>243</v>
      </c>
      <c r="P108" s="97">
        <v>56</v>
      </c>
      <c r="Q108" s="97">
        <v>78</v>
      </c>
      <c r="R108" s="97">
        <v>0</v>
      </c>
      <c r="S108" s="98"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v>459853</v>
      </c>
      <c r="H110" s="116">
        <v>84459</v>
      </c>
      <c r="I110" s="117">
        <v>120310</v>
      </c>
      <c r="J110" s="118">
        <v>11763</v>
      </c>
      <c r="K110" s="118">
        <v>17507</v>
      </c>
      <c r="L110" s="118">
        <v>77914</v>
      </c>
      <c r="M110" s="118">
        <v>10196</v>
      </c>
      <c r="N110" s="118">
        <v>20274</v>
      </c>
      <c r="O110" s="118">
        <v>32955</v>
      </c>
      <c r="P110" s="118">
        <v>6695</v>
      </c>
      <c r="Q110" s="118">
        <v>23766</v>
      </c>
      <c r="R110" s="118">
        <v>43603</v>
      </c>
      <c r="S110" s="119">
        <v>10411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v>30874</v>
      </c>
      <c r="H111" s="121">
        <v>5288</v>
      </c>
      <c r="I111" s="122">
        <v>5989</v>
      </c>
      <c r="J111" s="123">
        <v>970</v>
      </c>
      <c r="K111" s="123">
        <v>17</v>
      </c>
      <c r="L111" s="123">
        <v>15616</v>
      </c>
      <c r="M111" s="123">
        <v>842</v>
      </c>
      <c r="N111" s="123">
        <v>294</v>
      </c>
      <c r="O111" s="123">
        <v>61</v>
      </c>
      <c r="P111" s="123">
        <v>36</v>
      </c>
      <c r="Q111" s="123">
        <v>1137</v>
      </c>
      <c r="R111" s="123">
        <v>47</v>
      </c>
      <c r="S111" s="124">
        <v>577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Q1:S1"/>
    <mergeCell ref="B4:E4"/>
    <mergeCell ref="B37:E37"/>
    <mergeCell ref="B50:E50"/>
    <mergeCell ref="B54:E54"/>
    <mergeCell ref="B110:E110"/>
    <mergeCell ref="B111:D111"/>
    <mergeCell ref="B44:E44"/>
    <mergeCell ref="B68:E68"/>
    <mergeCell ref="B75:E75"/>
    <mergeCell ref="B77:E77"/>
    <mergeCell ref="B98:E98"/>
    <mergeCell ref="B108:E108"/>
    <mergeCell ref="B56:E56"/>
  </mergeCells>
  <phoneticPr fontId="2" type="noConversion"/>
  <conditionalFormatting sqref="S2">
    <cfRule type="cellIs" dxfId="12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B25B5-D233-4223-9362-631E013CBC91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106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3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9C8B-9184-4A72-8844-4091F00C439E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105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2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6E810-1F59-4BD4-8A5D-354C2AFAF7F0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104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1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7D0DA-97FF-496F-9300-BE482B455A18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31" activePane="bottomRight" state="frozen"/>
      <selection activeCell="J54" sqref="J54"/>
      <selection pane="topRight" activeCell="J54" sqref="J54"/>
      <selection pane="bottomLeft" activeCell="J54" sqref="J54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102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 t="shared" ref="G6:G37" si="0"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si="0"/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ref="G45:G77" si="4">SUM(H45:S45)</f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4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4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4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4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4"/>
        <v>0</v>
      </c>
      <c r="H50" s="95">
        <f t="shared" ref="H50:S50" si="5">SUM(H47:H49)</f>
        <v>0</v>
      </c>
      <c r="I50" s="96">
        <f t="shared" si="5"/>
        <v>0</v>
      </c>
      <c r="J50" s="97">
        <f t="shared" si="5"/>
        <v>0</v>
      </c>
      <c r="K50" s="97">
        <f t="shared" si="5"/>
        <v>0</v>
      </c>
      <c r="L50" s="97">
        <f t="shared" si="5"/>
        <v>0</v>
      </c>
      <c r="M50" s="97">
        <f t="shared" si="5"/>
        <v>0</v>
      </c>
      <c r="N50" s="97">
        <f t="shared" si="5"/>
        <v>0</v>
      </c>
      <c r="O50" s="97">
        <f t="shared" si="5"/>
        <v>0</v>
      </c>
      <c r="P50" s="97">
        <f t="shared" si="5"/>
        <v>0</v>
      </c>
      <c r="Q50" s="97">
        <f t="shared" si="5"/>
        <v>0</v>
      </c>
      <c r="R50" s="97">
        <f t="shared" si="5"/>
        <v>0</v>
      </c>
      <c r="S50" s="98">
        <f t="shared" si="5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4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4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4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4"/>
        <v>0</v>
      </c>
      <c r="H54" s="95">
        <f>SUM(H51:H53)</f>
        <v>0</v>
      </c>
      <c r="I54" s="96">
        <f t="shared" ref="I54:S54" si="6">SUM(I51:I53)</f>
        <v>0</v>
      </c>
      <c r="J54" s="97">
        <f t="shared" si="6"/>
        <v>0</v>
      </c>
      <c r="K54" s="97">
        <f t="shared" si="6"/>
        <v>0</v>
      </c>
      <c r="L54" s="97">
        <f t="shared" si="6"/>
        <v>0</v>
      </c>
      <c r="M54" s="97">
        <f t="shared" si="6"/>
        <v>0</v>
      </c>
      <c r="N54" s="97">
        <f t="shared" si="6"/>
        <v>0</v>
      </c>
      <c r="O54" s="97">
        <f t="shared" si="6"/>
        <v>0</v>
      </c>
      <c r="P54" s="97">
        <f t="shared" si="6"/>
        <v>0</v>
      </c>
      <c r="Q54" s="97">
        <f t="shared" si="6"/>
        <v>0</v>
      </c>
      <c r="R54" s="97">
        <f t="shared" si="6"/>
        <v>0</v>
      </c>
      <c r="S54" s="98">
        <f t="shared" si="6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4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4"/>
        <v>0</v>
      </c>
      <c r="H56" s="95">
        <f>H55</f>
        <v>0</v>
      </c>
      <c r="I56" s="96">
        <f t="shared" ref="I56:S56" si="7">I55</f>
        <v>0</v>
      </c>
      <c r="J56" s="97">
        <f t="shared" si="7"/>
        <v>0</v>
      </c>
      <c r="K56" s="97">
        <f t="shared" si="7"/>
        <v>0</v>
      </c>
      <c r="L56" s="97">
        <f t="shared" si="7"/>
        <v>0</v>
      </c>
      <c r="M56" s="97">
        <f t="shared" si="7"/>
        <v>0</v>
      </c>
      <c r="N56" s="97">
        <f t="shared" si="7"/>
        <v>0</v>
      </c>
      <c r="O56" s="97">
        <f t="shared" si="7"/>
        <v>0</v>
      </c>
      <c r="P56" s="97">
        <f t="shared" si="7"/>
        <v>0</v>
      </c>
      <c r="Q56" s="97">
        <f t="shared" si="7"/>
        <v>0</v>
      </c>
      <c r="R56" s="97">
        <f t="shared" si="7"/>
        <v>0</v>
      </c>
      <c r="S56" s="98">
        <f t="shared" si="7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4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4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4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4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4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 t="shared" si="4"/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4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4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4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4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4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4"/>
        <v>0</v>
      </c>
      <c r="H68" s="106">
        <f t="shared" ref="H68:S68" si="8">SUM(H57:H67)</f>
        <v>0</v>
      </c>
      <c r="I68" s="107">
        <f t="shared" si="8"/>
        <v>0</v>
      </c>
      <c r="J68" s="108">
        <f t="shared" si="8"/>
        <v>0</v>
      </c>
      <c r="K68" s="108">
        <f t="shared" si="8"/>
        <v>0</v>
      </c>
      <c r="L68" s="108">
        <f t="shared" si="8"/>
        <v>0</v>
      </c>
      <c r="M68" s="108">
        <f t="shared" si="8"/>
        <v>0</v>
      </c>
      <c r="N68" s="108">
        <f t="shared" si="8"/>
        <v>0</v>
      </c>
      <c r="O68" s="108">
        <f t="shared" si="8"/>
        <v>0</v>
      </c>
      <c r="P68" s="108">
        <f t="shared" si="8"/>
        <v>0</v>
      </c>
      <c r="Q68" s="108">
        <f t="shared" si="8"/>
        <v>0</v>
      </c>
      <c r="R68" s="108">
        <f t="shared" si="8"/>
        <v>0</v>
      </c>
      <c r="S68" s="109">
        <f t="shared" si="8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4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4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4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4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4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4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4"/>
        <v>0</v>
      </c>
      <c r="H75" s="106">
        <f t="shared" ref="H75:S75" si="9">SUM(H70:H74)</f>
        <v>0</v>
      </c>
      <c r="I75" s="107">
        <f t="shared" si="9"/>
        <v>0</v>
      </c>
      <c r="J75" s="108">
        <f t="shared" si="9"/>
        <v>0</v>
      </c>
      <c r="K75" s="108">
        <f t="shared" si="9"/>
        <v>0</v>
      </c>
      <c r="L75" s="108">
        <f t="shared" si="9"/>
        <v>0</v>
      </c>
      <c r="M75" s="108">
        <f t="shared" si="9"/>
        <v>0</v>
      </c>
      <c r="N75" s="108">
        <f t="shared" si="9"/>
        <v>0</v>
      </c>
      <c r="O75" s="108">
        <f t="shared" si="9"/>
        <v>0</v>
      </c>
      <c r="P75" s="108">
        <f t="shared" si="9"/>
        <v>0</v>
      </c>
      <c r="Q75" s="108">
        <f t="shared" si="9"/>
        <v>0</v>
      </c>
      <c r="R75" s="108">
        <f t="shared" si="9"/>
        <v>0</v>
      </c>
      <c r="S75" s="109">
        <f t="shared" si="9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4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4"/>
        <v>0</v>
      </c>
      <c r="H77" s="95">
        <f>H76</f>
        <v>0</v>
      </c>
      <c r="I77" s="96">
        <f t="shared" ref="I77:S77" si="10">I76</f>
        <v>0</v>
      </c>
      <c r="J77" s="97">
        <f t="shared" si="10"/>
        <v>0</v>
      </c>
      <c r="K77" s="97">
        <f t="shared" si="10"/>
        <v>0</v>
      </c>
      <c r="L77" s="97">
        <f t="shared" si="10"/>
        <v>0</v>
      </c>
      <c r="M77" s="97">
        <f t="shared" si="10"/>
        <v>0</v>
      </c>
      <c r="N77" s="97">
        <f t="shared" si="10"/>
        <v>0</v>
      </c>
      <c r="O77" s="97">
        <f t="shared" si="10"/>
        <v>0</v>
      </c>
      <c r="P77" s="97">
        <f t="shared" si="10"/>
        <v>0</v>
      </c>
      <c r="Q77" s="97">
        <f t="shared" si="10"/>
        <v>0</v>
      </c>
      <c r="R77" s="97">
        <f t="shared" si="10"/>
        <v>0</v>
      </c>
      <c r="S77" s="98">
        <f t="shared" si="10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>SUM(H79:S79)</f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>SUM(H80:S80)</f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1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1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1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1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1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1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1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2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3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1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1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1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1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1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1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1"/>
        <v>0</v>
      </c>
      <c r="H98" s="106">
        <f t="shared" ref="H98:S98" si="14">SUM(H79:H97)</f>
        <v>0</v>
      </c>
      <c r="I98" s="107">
        <f t="shared" si="14"/>
        <v>0</v>
      </c>
      <c r="J98" s="108">
        <f t="shared" si="14"/>
        <v>0</v>
      </c>
      <c r="K98" s="108">
        <f t="shared" si="14"/>
        <v>0</v>
      </c>
      <c r="L98" s="108">
        <f t="shared" si="14"/>
        <v>0</v>
      </c>
      <c r="M98" s="108">
        <f t="shared" si="14"/>
        <v>0</v>
      </c>
      <c r="N98" s="108">
        <f t="shared" si="14"/>
        <v>0</v>
      </c>
      <c r="O98" s="108">
        <f t="shared" si="14"/>
        <v>0</v>
      </c>
      <c r="P98" s="108">
        <f t="shared" si="14"/>
        <v>0</v>
      </c>
      <c r="Q98" s="108">
        <f t="shared" si="14"/>
        <v>0</v>
      </c>
      <c r="R98" s="108">
        <f t="shared" si="14"/>
        <v>0</v>
      </c>
      <c r="S98" s="109">
        <f t="shared" si="14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5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1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1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1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1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1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1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1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1"/>
        <v>0</v>
      </c>
      <c r="H108" s="95">
        <f t="shared" ref="H108:S108" si="16">SUM(H101:H107)</f>
        <v>0</v>
      </c>
      <c r="I108" s="96">
        <f t="shared" si="16"/>
        <v>0</v>
      </c>
      <c r="J108" s="97">
        <f t="shared" si="16"/>
        <v>0</v>
      </c>
      <c r="K108" s="97">
        <f t="shared" si="16"/>
        <v>0</v>
      </c>
      <c r="L108" s="97">
        <f t="shared" si="16"/>
        <v>0</v>
      </c>
      <c r="M108" s="97">
        <f t="shared" si="16"/>
        <v>0</v>
      </c>
      <c r="N108" s="97">
        <f t="shared" si="16"/>
        <v>0</v>
      </c>
      <c r="O108" s="97">
        <f t="shared" si="16"/>
        <v>0</v>
      </c>
      <c r="P108" s="97">
        <f t="shared" si="16"/>
        <v>0</v>
      </c>
      <c r="Q108" s="97">
        <f t="shared" si="16"/>
        <v>0</v>
      </c>
      <c r="R108" s="97">
        <f t="shared" si="16"/>
        <v>0</v>
      </c>
      <c r="S108" s="98">
        <f t="shared" si="16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7">SUM(H37,H50,H54,H108,H56,H44,H68,H75,H77,H98)</f>
        <v>0</v>
      </c>
      <c r="I110" s="117">
        <f t="shared" si="17"/>
        <v>0</v>
      </c>
      <c r="J110" s="118">
        <f t="shared" si="17"/>
        <v>0</v>
      </c>
      <c r="K110" s="118">
        <f t="shared" si="17"/>
        <v>0</v>
      </c>
      <c r="L110" s="118">
        <f t="shared" si="17"/>
        <v>0</v>
      </c>
      <c r="M110" s="118">
        <f t="shared" si="17"/>
        <v>0</v>
      </c>
      <c r="N110" s="118">
        <f t="shared" si="17"/>
        <v>0</v>
      </c>
      <c r="O110" s="118">
        <f t="shared" si="17"/>
        <v>0</v>
      </c>
      <c r="P110" s="118">
        <f t="shared" si="17"/>
        <v>0</v>
      </c>
      <c r="Q110" s="118">
        <f t="shared" si="17"/>
        <v>0</v>
      </c>
      <c r="R110" s="118">
        <f t="shared" si="17"/>
        <v>0</v>
      </c>
      <c r="S110" s="119">
        <f t="shared" si="17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1"/>
        <v>0</v>
      </c>
      <c r="H111" s="121">
        <f t="shared" ref="H111:S111" si="18">H9+H18+H20+H22+H23+H24+H25+H26+H27+H34+H36+H45+H46+H42+H43+H67+H73+H76+H90+H91</f>
        <v>0</v>
      </c>
      <c r="I111" s="122">
        <f t="shared" si="18"/>
        <v>0</v>
      </c>
      <c r="J111" s="123">
        <f t="shared" si="18"/>
        <v>0</v>
      </c>
      <c r="K111" s="123">
        <f t="shared" si="18"/>
        <v>0</v>
      </c>
      <c r="L111" s="123">
        <f t="shared" si="18"/>
        <v>0</v>
      </c>
      <c r="M111" s="123">
        <f t="shared" si="18"/>
        <v>0</v>
      </c>
      <c r="N111" s="123">
        <f t="shared" si="18"/>
        <v>0</v>
      </c>
      <c r="O111" s="123">
        <f t="shared" si="18"/>
        <v>0</v>
      </c>
      <c r="P111" s="123">
        <f t="shared" si="18"/>
        <v>0</v>
      </c>
      <c r="Q111" s="123">
        <f t="shared" si="18"/>
        <v>0</v>
      </c>
      <c r="R111" s="123">
        <f t="shared" si="18"/>
        <v>0</v>
      </c>
      <c r="S111" s="124">
        <f t="shared" si="18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0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77" activePane="bottomRight" state="frozen"/>
      <selection activeCell="AG32" sqref="AG32"/>
      <selection pane="topRight" activeCell="AG32" sqref="AG32"/>
      <selection pane="bottomLeft" activeCell="AG32" sqref="AG32"/>
      <selection pane="bottomRight" activeCell="AG32" sqref="A1:XFD104857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114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v>11876</v>
      </c>
      <c r="H6" s="78">
        <v>1484</v>
      </c>
      <c r="I6" s="79">
        <v>0</v>
      </c>
      <c r="J6" s="80"/>
      <c r="K6" s="80"/>
      <c r="L6" s="80">
        <v>6380</v>
      </c>
      <c r="M6" s="80">
        <v>82</v>
      </c>
      <c r="N6" s="80">
        <v>1440</v>
      </c>
      <c r="O6" s="80">
        <v>1290</v>
      </c>
      <c r="P6" s="80">
        <v>515</v>
      </c>
      <c r="Q6" s="80">
        <v>685</v>
      </c>
      <c r="R6" s="80">
        <v>0</v>
      </c>
      <c r="S6" s="81">
        <v>0</v>
      </c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v>1</v>
      </c>
      <c r="H7" s="83">
        <v>0</v>
      </c>
      <c r="I7" s="84">
        <v>0</v>
      </c>
      <c r="J7" s="85"/>
      <c r="K7" s="85"/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1</v>
      </c>
      <c r="R7" s="85">
        <v>0</v>
      </c>
      <c r="S7" s="86">
        <v>0</v>
      </c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v>3803</v>
      </c>
      <c r="H8" s="83">
        <v>3803</v>
      </c>
      <c r="I8" s="84">
        <v>0</v>
      </c>
      <c r="J8" s="85"/>
      <c r="K8" s="85"/>
      <c r="L8" s="85">
        <v>0</v>
      </c>
      <c r="M8" s="85">
        <v>0</v>
      </c>
      <c r="N8" s="85">
        <v>0</v>
      </c>
      <c r="O8" s="85"/>
      <c r="P8" s="85"/>
      <c r="Q8" s="85">
        <v>0</v>
      </c>
      <c r="R8" s="85">
        <v>0</v>
      </c>
      <c r="S8" s="86">
        <v>0</v>
      </c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v>73</v>
      </c>
      <c r="H9" s="83">
        <v>73</v>
      </c>
      <c r="I9" s="84">
        <v>0</v>
      </c>
      <c r="J9" s="85"/>
      <c r="K9" s="85"/>
      <c r="L9" s="85">
        <v>0</v>
      </c>
      <c r="M9" s="85">
        <v>0</v>
      </c>
      <c r="N9" s="85">
        <v>0</v>
      </c>
      <c r="O9" s="85"/>
      <c r="P9" s="85"/>
      <c r="Q9" s="85">
        <v>0</v>
      </c>
      <c r="R9" s="85">
        <v>0</v>
      </c>
      <c r="S9" s="87">
        <v>0</v>
      </c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v>687</v>
      </c>
      <c r="H10" s="83">
        <v>0</v>
      </c>
      <c r="I10" s="84">
        <v>0</v>
      </c>
      <c r="J10" s="85">
        <v>5</v>
      </c>
      <c r="K10" s="85">
        <v>2</v>
      </c>
      <c r="L10" s="85">
        <v>0</v>
      </c>
      <c r="M10" s="85">
        <v>15</v>
      </c>
      <c r="N10" s="85">
        <v>5</v>
      </c>
      <c r="O10" s="85">
        <v>181</v>
      </c>
      <c r="P10" s="85">
        <v>70</v>
      </c>
      <c r="Q10" s="85">
        <v>409</v>
      </c>
      <c r="R10" s="85">
        <v>0</v>
      </c>
      <c r="S10" s="88">
        <v>0</v>
      </c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v>7790</v>
      </c>
      <c r="H11" s="83">
        <v>2583</v>
      </c>
      <c r="I11" s="84">
        <v>4358</v>
      </c>
      <c r="J11" s="85">
        <v>0</v>
      </c>
      <c r="K11" s="85">
        <v>0</v>
      </c>
      <c r="L11" s="85">
        <v>0</v>
      </c>
      <c r="M11" s="85">
        <v>10</v>
      </c>
      <c r="N11" s="85">
        <v>15</v>
      </c>
      <c r="O11" s="85">
        <v>824</v>
      </c>
      <c r="P11" s="85">
        <v>0</v>
      </c>
      <c r="Q11" s="85">
        <v>0</v>
      </c>
      <c r="R11" s="85">
        <v>0</v>
      </c>
      <c r="S11" s="88">
        <v>0</v>
      </c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v>0</v>
      </c>
      <c r="H12" s="83">
        <v>0</v>
      </c>
      <c r="I12" s="84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6">
        <v>0</v>
      </c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v>2348</v>
      </c>
      <c r="H13" s="83">
        <v>2297</v>
      </c>
      <c r="I13" s="84">
        <v>0</v>
      </c>
      <c r="J13" s="85">
        <v>0</v>
      </c>
      <c r="K13" s="85">
        <v>0</v>
      </c>
      <c r="L13" s="85">
        <v>0</v>
      </c>
      <c r="M13" s="85">
        <v>15</v>
      </c>
      <c r="N13" s="85">
        <v>0</v>
      </c>
      <c r="O13" s="85">
        <v>36</v>
      </c>
      <c r="P13" s="85">
        <v>0</v>
      </c>
      <c r="Q13" s="85">
        <v>0</v>
      </c>
      <c r="R13" s="85">
        <v>0</v>
      </c>
      <c r="S13" s="86">
        <v>0</v>
      </c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v>125</v>
      </c>
      <c r="H14" s="83">
        <v>123</v>
      </c>
      <c r="I14" s="84">
        <v>0</v>
      </c>
      <c r="J14" s="85">
        <v>0</v>
      </c>
      <c r="K14" s="85">
        <v>0</v>
      </c>
      <c r="L14" s="85">
        <v>0</v>
      </c>
      <c r="M14" s="85">
        <v>2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6">
        <v>0</v>
      </c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v>6006</v>
      </c>
      <c r="H15" s="83">
        <v>0</v>
      </c>
      <c r="I15" s="84">
        <v>0</v>
      </c>
      <c r="J15" s="85"/>
      <c r="K15" s="85"/>
      <c r="L15" s="85">
        <v>4531</v>
      </c>
      <c r="M15" s="85">
        <v>141</v>
      </c>
      <c r="N15" s="85">
        <v>117</v>
      </c>
      <c r="O15" s="85">
        <v>340</v>
      </c>
      <c r="P15" s="85">
        <v>129</v>
      </c>
      <c r="Q15" s="85">
        <v>748</v>
      </c>
      <c r="R15" s="85">
        <v>0</v>
      </c>
      <c r="S15" s="86">
        <v>0</v>
      </c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v>10210</v>
      </c>
      <c r="H16" s="83">
        <v>4342</v>
      </c>
      <c r="I16" s="84">
        <v>2840</v>
      </c>
      <c r="J16" s="85">
        <v>1076</v>
      </c>
      <c r="K16" s="85">
        <v>0</v>
      </c>
      <c r="L16" s="85">
        <v>0</v>
      </c>
      <c r="M16" s="85">
        <v>110</v>
      </c>
      <c r="N16" s="85">
        <v>521</v>
      </c>
      <c r="O16" s="85">
        <v>496</v>
      </c>
      <c r="P16" s="85">
        <v>0</v>
      </c>
      <c r="Q16" s="85">
        <v>825</v>
      </c>
      <c r="R16" s="85">
        <v>0</v>
      </c>
      <c r="S16" s="86">
        <v>0</v>
      </c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v>4011</v>
      </c>
      <c r="H17" s="83">
        <v>0</v>
      </c>
      <c r="I17" s="84">
        <v>3554</v>
      </c>
      <c r="J17" s="85">
        <v>132</v>
      </c>
      <c r="K17" s="85">
        <v>6</v>
      </c>
      <c r="L17" s="85">
        <v>0</v>
      </c>
      <c r="M17" s="85">
        <v>8</v>
      </c>
      <c r="N17" s="85">
        <v>303</v>
      </c>
      <c r="O17" s="85">
        <v>0</v>
      </c>
      <c r="P17" s="85">
        <v>0</v>
      </c>
      <c r="Q17" s="85">
        <v>8</v>
      </c>
      <c r="R17" s="85">
        <v>0</v>
      </c>
      <c r="S17" s="86">
        <v>0</v>
      </c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v>5</v>
      </c>
      <c r="H18" s="83">
        <v>0</v>
      </c>
      <c r="I18" s="84">
        <v>0</v>
      </c>
      <c r="J18" s="85">
        <v>0</v>
      </c>
      <c r="K18" s="85">
        <v>0</v>
      </c>
      <c r="L18" s="85">
        <v>5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6">
        <v>0</v>
      </c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v>6148</v>
      </c>
      <c r="H19" s="83">
        <v>560</v>
      </c>
      <c r="I19" s="84">
        <v>960</v>
      </c>
      <c r="J19" s="85">
        <v>217</v>
      </c>
      <c r="K19" s="85">
        <v>91</v>
      </c>
      <c r="L19" s="85">
        <v>3089</v>
      </c>
      <c r="M19" s="85">
        <v>12</v>
      </c>
      <c r="N19" s="85">
        <v>236</v>
      </c>
      <c r="O19" s="85">
        <v>790</v>
      </c>
      <c r="P19" s="85">
        <v>72</v>
      </c>
      <c r="Q19" s="85">
        <v>121</v>
      </c>
      <c r="R19" s="85">
        <v>0</v>
      </c>
      <c r="S19" s="86">
        <v>0</v>
      </c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v>1050</v>
      </c>
      <c r="H20" s="83">
        <v>11</v>
      </c>
      <c r="I20" s="84">
        <v>242</v>
      </c>
      <c r="J20" s="85">
        <v>82</v>
      </c>
      <c r="K20" s="85">
        <v>0</v>
      </c>
      <c r="L20" s="85">
        <v>691</v>
      </c>
      <c r="M20" s="85">
        <v>4</v>
      </c>
      <c r="N20" s="85">
        <v>1</v>
      </c>
      <c r="O20" s="85">
        <v>0</v>
      </c>
      <c r="P20" s="85">
        <v>3</v>
      </c>
      <c r="Q20" s="85">
        <v>16</v>
      </c>
      <c r="R20" s="85">
        <v>0</v>
      </c>
      <c r="S20" s="86">
        <v>0</v>
      </c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v>1</v>
      </c>
      <c r="H21" s="83">
        <v>0</v>
      </c>
      <c r="I21" s="84">
        <v>0</v>
      </c>
      <c r="J21" s="85"/>
      <c r="K21" s="85"/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1</v>
      </c>
      <c r="R21" s="85">
        <v>0</v>
      </c>
      <c r="S21" s="86">
        <v>0</v>
      </c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v>0</v>
      </c>
      <c r="H22" s="83">
        <v>0</v>
      </c>
      <c r="I22" s="84">
        <v>0</v>
      </c>
      <c r="J22" s="85"/>
      <c r="K22" s="85"/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6">
        <v>0</v>
      </c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v>5544</v>
      </c>
      <c r="H23" s="83">
        <v>429</v>
      </c>
      <c r="I23" s="84">
        <v>0</v>
      </c>
      <c r="J23" s="85"/>
      <c r="K23" s="85"/>
      <c r="L23" s="85">
        <v>5006</v>
      </c>
      <c r="M23" s="85">
        <v>109</v>
      </c>
      <c r="N23" s="85">
        <v>0</v>
      </c>
      <c r="O23" s="85">
        <v>0</v>
      </c>
      <c r="P23" s="85">
        <v>0</v>
      </c>
      <c r="Q23" s="85">
        <v>0</v>
      </c>
      <c r="R23" s="85">
        <v>0</v>
      </c>
      <c r="S23" s="86">
        <v>0</v>
      </c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v>0</v>
      </c>
      <c r="H24" s="83">
        <v>0</v>
      </c>
      <c r="I24" s="84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6">
        <v>0</v>
      </c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v>0</v>
      </c>
      <c r="H25" s="83">
        <v>0</v>
      </c>
      <c r="I25" s="84">
        <v>0</v>
      </c>
      <c r="J25" s="85"/>
      <c r="K25" s="85"/>
      <c r="L25" s="85">
        <v>0</v>
      </c>
      <c r="M25" s="85"/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6">
        <v>0</v>
      </c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v>3486</v>
      </c>
      <c r="H26" s="83">
        <v>72</v>
      </c>
      <c r="I26" s="84">
        <v>1542</v>
      </c>
      <c r="J26" s="85">
        <v>268</v>
      </c>
      <c r="K26" s="85">
        <v>12</v>
      </c>
      <c r="L26" s="85">
        <v>1464</v>
      </c>
      <c r="M26" s="85">
        <v>2</v>
      </c>
      <c r="N26" s="85">
        <v>4</v>
      </c>
      <c r="O26" s="85">
        <v>5</v>
      </c>
      <c r="P26" s="85">
        <v>2</v>
      </c>
      <c r="Q26" s="85">
        <v>77</v>
      </c>
      <c r="R26" s="85">
        <v>34</v>
      </c>
      <c r="S26" s="86">
        <v>4</v>
      </c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v>1795</v>
      </c>
      <c r="H27" s="83">
        <v>37</v>
      </c>
      <c r="I27" s="84">
        <v>588</v>
      </c>
      <c r="J27" s="85">
        <v>308</v>
      </c>
      <c r="K27" s="85">
        <v>0</v>
      </c>
      <c r="L27" s="85">
        <v>778</v>
      </c>
      <c r="M27" s="85">
        <v>12</v>
      </c>
      <c r="N27" s="85">
        <v>10</v>
      </c>
      <c r="O27" s="85">
        <v>11</v>
      </c>
      <c r="P27" s="85">
        <v>4</v>
      </c>
      <c r="Q27" s="85">
        <v>47</v>
      </c>
      <c r="R27" s="85">
        <v>0</v>
      </c>
      <c r="S27" s="86">
        <v>0</v>
      </c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v>15378</v>
      </c>
      <c r="H28" s="83">
        <v>6547</v>
      </c>
      <c r="I28" s="84">
        <v>3948</v>
      </c>
      <c r="J28" s="85">
        <v>1109</v>
      </c>
      <c r="K28" s="85">
        <v>499</v>
      </c>
      <c r="L28" s="85">
        <v>0</v>
      </c>
      <c r="M28" s="85">
        <v>310</v>
      </c>
      <c r="N28" s="85">
        <v>601</v>
      </c>
      <c r="O28" s="85">
        <v>0</v>
      </c>
      <c r="P28" s="85">
        <v>0</v>
      </c>
      <c r="Q28" s="85">
        <v>2364</v>
      </c>
      <c r="R28" s="85">
        <v>0</v>
      </c>
      <c r="S28" s="86">
        <v>0</v>
      </c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v>13433</v>
      </c>
      <c r="H29" s="83">
        <v>7454</v>
      </c>
      <c r="I29" s="84">
        <v>1627</v>
      </c>
      <c r="J29" s="85">
        <v>211</v>
      </c>
      <c r="K29" s="85">
        <v>0</v>
      </c>
      <c r="L29" s="85">
        <v>1127</v>
      </c>
      <c r="M29" s="85">
        <v>232</v>
      </c>
      <c r="N29" s="85">
        <v>176</v>
      </c>
      <c r="O29" s="85">
        <v>1716</v>
      </c>
      <c r="P29" s="85">
        <v>62</v>
      </c>
      <c r="Q29" s="85">
        <v>828</v>
      </c>
      <c r="R29" s="85">
        <v>0</v>
      </c>
      <c r="S29" s="86">
        <v>0</v>
      </c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v>43</v>
      </c>
      <c r="H30" s="83">
        <v>0</v>
      </c>
      <c r="I30" s="84">
        <v>0</v>
      </c>
      <c r="J30" s="85"/>
      <c r="K30" s="85"/>
      <c r="L30" s="85">
        <v>0</v>
      </c>
      <c r="M30" s="85">
        <v>43</v>
      </c>
      <c r="N30" s="85">
        <v>0</v>
      </c>
      <c r="O30" s="85"/>
      <c r="P30" s="85"/>
      <c r="Q30" s="85">
        <v>0</v>
      </c>
      <c r="R30" s="85">
        <v>0</v>
      </c>
      <c r="S30" s="86">
        <v>0</v>
      </c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v>11481</v>
      </c>
      <c r="H31" s="83">
        <v>6068</v>
      </c>
      <c r="I31" s="84">
        <v>3665</v>
      </c>
      <c r="J31" s="85">
        <v>337</v>
      </c>
      <c r="K31" s="85">
        <v>0</v>
      </c>
      <c r="L31" s="85">
        <v>0</v>
      </c>
      <c r="M31" s="85">
        <v>12</v>
      </c>
      <c r="N31" s="85">
        <v>100</v>
      </c>
      <c r="O31" s="85">
        <v>405</v>
      </c>
      <c r="P31" s="85">
        <v>24</v>
      </c>
      <c r="Q31" s="85">
        <v>870</v>
      </c>
      <c r="R31" s="85">
        <v>0</v>
      </c>
      <c r="S31" s="86">
        <v>0</v>
      </c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v>0</v>
      </c>
      <c r="H32" s="83">
        <v>0</v>
      </c>
      <c r="I32" s="84">
        <v>0</v>
      </c>
      <c r="J32" s="85"/>
      <c r="K32" s="85"/>
      <c r="L32" s="85">
        <v>0</v>
      </c>
      <c r="M32" s="85"/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6">
        <v>0</v>
      </c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v>4831</v>
      </c>
      <c r="H33" s="83">
        <v>2419</v>
      </c>
      <c r="I33" s="84">
        <v>0</v>
      </c>
      <c r="J33" s="85"/>
      <c r="K33" s="85"/>
      <c r="L33" s="85">
        <v>0</v>
      </c>
      <c r="M33" s="85">
        <v>10</v>
      </c>
      <c r="N33" s="85">
        <v>851</v>
      </c>
      <c r="O33" s="85">
        <v>1297</v>
      </c>
      <c r="P33" s="85">
        <v>117</v>
      </c>
      <c r="Q33" s="85">
        <v>137</v>
      </c>
      <c r="R33" s="85">
        <v>0</v>
      </c>
      <c r="S33" s="86">
        <v>0</v>
      </c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v>0</v>
      </c>
      <c r="H34" s="83">
        <v>0</v>
      </c>
      <c r="I34" s="84">
        <v>0</v>
      </c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6">
        <v>0</v>
      </c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v>101</v>
      </c>
      <c r="H35" s="83">
        <v>101</v>
      </c>
      <c r="I35" s="84">
        <v>0</v>
      </c>
      <c r="J35" s="85"/>
      <c r="K35" s="85"/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6">
        <v>0</v>
      </c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v>0</v>
      </c>
      <c r="H36" s="90">
        <v>0</v>
      </c>
      <c r="I36" s="91">
        <v>0</v>
      </c>
      <c r="J36" s="92"/>
      <c r="K36" s="92"/>
      <c r="L36" s="92">
        <v>0</v>
      </c>
      <c r="M36" s="92"/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3">
        <v>0</v>
      </c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v>110226</v>
      </c>
      <c r="H37" s="95">
        <v>38403</v>
      </c>
      <c r="I37" s="96">
        <v>23324</v>
      </c>
      <c r="J37" s="97">
        <v>3745</v>
      </c>
      <c r="K37" s="97">
        <v>610</v>
      </c>
      <c r="L37" s="97">
        <v>23071</v>
      </c>
      <c r="M37" s="97">
        <v>1129</v>
      </c>
      <c r="N37" s="97">
        <v>4380</v>
      </c>
      <c r="O37" s="97">
        <v>7391</v>
      </c>
      <c r="P37" s="97">
        <v>998</v>
      </c>
      <c r="Q37" s="97">
        <v>7137</v>
      </c>
      <c r="R37" s="97">
        <v>34</v>
      </c>
      <c r="S37" s="98">
        <v>4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v>-1</v>
      </c>
      <c r="H38" s="83">
        <v>0</v>
      </c>
      <c r="I38" s="84">
        <v>-1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v>7427</v>
      </c>
      <c r="H39" s="83">
        <v>0</v>
      </c>
      <c r="I39" s="84">
        <v>7409</v>
      </c>
      <c r="J39" s="85">
        <v>0</v>
      </c>
      <c r="K39" s="85">
        <v>0</v>
      </c>
      <c r="L39" s="85">
        <v>0</v>
      </c>
      <c r="M39" s="85">
        <v>0</v>
      </c>
      <c r="N39" s="85">
        <v>18</v>
      </c>
      <c r="O39" s="85"/>
      <c r="P39" s="85"/>
      <c r="Q39" s="85">
        <v>0</v>
      </c>
      <c r="R39" s="85">
        <v>0</v>
      </c>
      <c r="S39" s="86">
        <v>0</v>
      </c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v>6330</v>
      </c>
      <c r="H40" s="83">
        <v>0</v>
      </c>
      <c r="I40" s="84">
        <v>5244</v>
      </c>
      <c r="J40" s="85">
        <v>806</v>
      </c>
      <c r="K40" s="85">
        <v>231</v>
      </c>
      <c r="L40" s="85">
        <v>0</v>
      </c>
      <c r="M40" s="85">
        <v>0</v>
      </c>
      <c r="N40" s="85">
        <v>49</v>
      </c>
      <c r="O40" s="85">
        <v>0</v>
      </c>
      <c r="P40" s="85">
        <v>0</v>
      </c>
      <c r="Q40" s="85">
        <v>0</v>
      </c>
      <c r="R40" s="85">
        <v>0</v>
      </c>
      <c r="S40" s="86">
        <v>0</v>
      </c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v>9100</v>
      </c>
      <c r="H41" s="83">
        <v>0</v>
      </c>
      <c r="I41" s="84">
        <v>8771</v>
      </c>
      <c r="J41" s="85">
        <v>215</v>
      </c>
      <c r="K41" s="85">
        <v>57</v>
      </c>
      <c r="L41" s="85">
        <v>0</v>
      </c>
      <c r="M41" s="85"/>
      <c r="N41" s="85">
        <v>8</v>
      </c>
      <c r="O41" s="85">
        <v>49</v>
      </c>
      <c r="P41" s="85">
        <v>0</v>
      </c>
      <c r="Q41" s="85">
        <v>0</v>
      </c>
      <c r="R41" s="85">
        <v>0</v>
      </c>
      <c r="S41" s="86">
        <v>0</v>
      </c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v>0</v>
      </c>
      <c r="H42" s="83">
        <v>0</v>
      </c>
      <c r="I42" s="84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/>
      <c r="P42" s="85"/>
      <c r="Q42" s="85">
        <v>0</v>
      </c>
      <c r="R42" s="85">
        <v>0</v>
      </c>
      <c r="S42" s="86">
        <v>0</v>
      </c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v>650</v>
      </c>
      <c r="H43" s="90">
        <v>0</v>
      </c>
      <c r="I43" s="91">
        <v>644</v>
      </c>
      <c r="J43" s="92">
        <v>0</v>
      </c>
      <c r="K43" s="92">
        <v>0</v>
      </c>
      <c r="L43" s="92">
        <v>0</v>
      </c>
      <c r="M43" s="92">
        <v>0</v>
      </c>
      <c r="N43" s="92">
        <v>2</v>
      </c>
      <c r="O43" s="92">
        <v>0</v>
      </c>
      <c r="P43" s="92">
        <v>0</v>
      </c>
      <c r="Q43" s="92">
        <v>4</v>
      </c>
      <c r="R43" s="92">
        <v>0</v>
      </c>
      <c r="S43" s="93">
        <v>0</v>
      </c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v>23506</v>
      </c>
      <c r="H44" s="95">
        <v>0</v>
      </c>
      <c r="I44" s="96">
        <v>22067</v>
      </c>
      <c r="J44" s="97">
        <v>1021</v>
      </c>
      <c r="K44" s="97">
        <v>288</v>
      </c>
      <c r="L44" s="97">
        <v>0</v>
      </c>
      <c r="M44" s="97">
        <v>0</v>
      </c>
      <c r="N44" s="97">
        <v>77</v>
      </c>
      <c r="O44" s="97">
        <v>49</v>
      </c>
      <c r="P44" s="97">
        <v>0</v>
      </c>
      <c r="Q44" s="97">
        <v>4</v>
      </c>
      <c r="R44" s="97">
        <v>0</v>
      </c>
      <c r="S44" s="98"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v>0</v>
      </c>
      <c r="H45" s="83">
        <v>0</v>
      </c>
      <c r="I45" s="84">
        <v>0</v>
      </c>
      <c r="J45" s="85"/>
      <c r="K45" s="85"/>
      <c r="L45" s="85">
        <v>0</v>
      </c>
      <c r="M45" s="85"/>
      <c r="N45" s="85">
        <v>0</v>
      </c>
      <c r="O45" s="85">
        <v>0</v>
      </c>
      <c r="P45" s="85">
        <v>0</v>
      </c>
      <c r="Q45" s="85">
        <v>0</v>
      </c>
      <c r="R45" s="85">
        <v>0</v>
      </c>
      <c r="S45" s="86">
        <v>0</v>
      </c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v>0</v>
      </c>
      <c r="H46" s="83">
        <v>0</v>
      </c>
      <c r="I46" s="84">
        <v>0</v>
      </c>
      <c r="J46" s="85"/>
      <c r="K46" s="85"/>
      <c r="L46" s="85">
        <v>0</v>
      </c>
      <c r="M46" s="85"/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6">
        <v>0</v>
      </c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v>5565</v>
      </c>
      <c r="H47" s="83">
        <v>0</v>
      </c>
      <c r="I47" s="84">
        <v>0</v>
      </c>
      <c r="J47" s="85">
        <v>0</v>
      </c>
      <c r="K47" s="85">
        <v>0</v>
      </c>
      <c r="L47" s="85">
        <v>5441</v>
      </c>
      <c r="M47" s="85">
        <v>120</v>
      </c>
      <c r="N47" s="85">
        <v>0</v>
      </c>
      <c r="O47" s="85">
        <v>0</v>
      </c>
      <c r="P47" s="85">
        <v>4</v>
      </c>
      <c r="Q47" s="85">
        <v>0</v>
      </c>
      <c r="R47" s="85">
        <v>0</v>
      </c>
      <c r="S47" s="86">
        <v>0</v>
      </c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v>2122</v>
      </c>
      <c r="H48" s="83">
        <v>0</v>
      </c>
      <c r="I48" s="84">
        <v>0</v>
      </c>
      <c r="J48" s="85">
        <v>0</v>
      </c>
      <c r="K48" s="85">
        <v>0</v>
      </c>
      <c r="L48" s="85">
        <v>1922</v>
      </c>
      <c r="M48" s="85">
        <v>85</v>
      </c>
      <c r="N48" s="85">
        <v>17</v>
      </c>
      <c r="O48" s="85">
        <v>0</v>
      </c>
      <c r="P48" s="85">
        <v>98</v>
      </c>
      <c r="Q48" s="85">
        <v>0</v>
      </c>
      <c r="R48" s="85">
        <v>0</v>
      </c>
      <c r="S48" s="86">
        <v>0</v>
      </c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v>15645</v>
      </c>
      <c r="H49" s="90">
        <v>0</v>
      </c>
      <c r="I49" s="91">
        <v>0</v>
      </c>
      <c r="J49" s="92">
        <v>0</v>
      </c>
      <c r="K49" s="92">
        <v>0</v>
      </c>
      <c r="L49" s="92">
        <v>11356</v>
      </c>
      <c r="M49" s="92">
        <v>1170</v>
      </c>
      <c r="N49" s="92">
        <v>359</v>
      </c>
      <c r="O49" s="92">
        <v>1980</v>
      </c>
      <c r="P49" s="92">
        <v>780</v>
      </c>
      <c r="Q49" s="92">
        <v>0</v>
      </c>
      <c r="R49" s="92">
        <v>0</v>
      </c>
      <c r="S49" s="93">
        <v>0</v>
      </c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v>23332</v>
      </c>
      <c r="H50" s="95">
        <v>0</v>
      </c>
      <c r="I50" s="96">
        <v>0</v>
      </c>
      <c r="J50" s="97">
        <v>0</v>
      </c>
      <c r="K50" s="97">
        <v>0</v>
      </c>
      <c r="L50" s="97">
        <v>18719</v>
      </c>
      <c r="M50" s="97">
        <v>1375</v>
      </c>
      <c r="N50" s="97">
        <v>376</v>
      </c>
      <c r="O50" s="97">
        <v>1980</v>
      </c>
      <c r="P50" s="97">
        <v>882</v>
      </c>
      <c r="Q50" s="97">
        <v>0</v>
      </c>
      <c r="R50" s="97">
        <v>0</v>
      </c>
      <c r="S50" s="98"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v>2</v>
      </c>
      <c r="H51" s="83">
        <v>0</v>
      </c>
      <c r="I51" s="84">
        <v>0</v>
      </c>
      <c r="J51" s="85">
        <v>1</v>
      </c>
      <c r="K51" s="85">
        <v>0</v>
      </c>
      <c r="L51" s="85">
        <v>0</v>
      </c>
      <c r="M51" s="85">
        <v>0</v>
      </c>
      <c r="N51" s="85">
        <v>0</v>
      </c>
      <c r="O51" s="85">
        <v>0</v>
      </c>
      <c r="P51" s="85">
        <v>1</v>
      </c>
      <c r="Q51" s="85">
        <v>0</v>
      </c>
      <c r="R51" s="85">
        <v>0</v>
      </c>
      <c r="S51" s="86">
        <v>0</v>
      </c>
    </row>
    <row r="52" spans="2:19" s="21" customFormat="1" ht="15.6" customHeight="1" x14ac:dyDescent="0.25">
      <c r="B52" s="26"/>
      <c r="C52" s="44"/>
      <c r="D52" s="18"/>
      <c r="E52" s="52" t="s">
        <v>21</v>
      </c>
      <c r="F52" s="19"/>
      <c r="G52" s="82">
        <v>5941</v>
      </c>
      <c r="H52" s="83">
        <v>0</v>
      </c>
      <c r="I52" s="84">
        <v>206</v>
      </c>
      <c r="J52" s="85">
        <v>6</v>
      </c>
      <c r="K52" s="85">
        <v>4003</v>
      </c>
      <c r="L52" s="85">
        <v>0</v>
      </c>
      <c r="M52" s="85">
        <v>0</v>
      </c>
      <c r="N52" s="85">
        <v>1053</v>
      </c>
      <c r="O52" s="85">
        <v>672</v>
      </c>
      <c r="P52" s="85">
        <v>1</v>
      </c>
      <c r="Q52" s="85">
        <v>0</v>
      </c>
      <c r="R52" s="85">
        <v>0</v>
      </c>
      <c r="S52" s="86">
        <v>0</v>
      </c>
    </row>
    <row r="53" spans="2:19" s="21" customFormat="1" ht="15.6" customHeight="1" x14ac:dyDescent="0.25">
      <c r="B53" s="26"/>
      <c r="C53" s="45"/>
      <c r="D53" s="46"/>
      <c r="E53" s="53" t="s">
        <v>61</v>
      </c>
      <c r="F53" s="19"/>
      <c r="G53" s="89">
        <v>13913</v>
      </c>
      <c r="H53" s="90">
        <v>0</v>
      </c>
      <c r="I53" s="91">
        <v>11410</v>
      </c>
      <c r="J53" s="92">
        <v>986</v>
      </c>
      <c r="K53" s="92">
        <v>1299</v>
      </c>
      <c r="L53" s="92">
        <v>0</v>
      </c>
      <c r="M53" s="92">
        <v>0</v>
      </c>
      <c r="N53" s="92">
        <v>56</v>
      </c>
      <c r="O53" s="92">
        <v>0</v>
      </c>
      <c r="P53" s="92">
        <v>0</v>
      </c>
      <c r="Q53" s="92">
        <v>162</v>
      </c>
      <c r="R53" s="92">
        <v>0</v>
      </c>
      <c r="S53" s="93">
        <v>0</v>
      </c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v>19856</v>
      </c>
      <c r="H54" s="95">
        <v>0</v>
      </c>
      <c r="I54" s="96">
        <v>11616</v>
      </c>
      <c r="J54" s="97">
        <v>993</v>
      </c>
      <c r="K54" s="97">
        <v>5302</v>
      </c>
      <c r="L54" s="97">
        <v>0</v>
      </c>
      <c r="M54" s="97">
        <v>0</v>
      </c>
      <c r="N54" s="97">
        <v>1109</v>
      </c>
      <c r="O54" s="97">
        <v>672</v>
      </c>
      <c r="P54" s="97">
        <v>2</v>
      </c>
      <c r="Q54" s="97">
        <v>162</v>
      </c>
      <c r="R54" s="97">
        <v>0</v>
      </c>
      <c r="S54" s="98"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v>0</v>
      </c>
      <c r="H55" s="100">
        <v>0</v>
      </c>
      <c r="I55" s="101">
        <v>0</v>
      </c>
      <c r="J55" s="102"/>
      <c r="K55" s="102"/>
      <c r="L55" s="102">
        <v>0</v>
      </c>
      <c r="M55" s="102">
        <v>0</v>
      </c>
      <c r="N55" s="102">
        <v>0</v>
      </c>
      <c r="O55" s="102"/>
      <c r="P55" s="102"/>
      <c r="Q55" s="102">
        <v>0</v>
      </c>
      <c r="R55" s="102">
        <v>0</v>
      </c>
      <c r="S55" s="103">
        <v>0</v>
      </c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v>0</v>
      </c>
      <c r="H56" s="95">
        <v>0</v>
      </c>
      <c r="I56" s="96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8"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v>4288</v>
      </c>
      <c r="H57" s="83">
        <v>0</v>
      </c>
      <c r="I57" s="84">
        <v>0</v>
      </c>
      <c r="J57" s="85"/>
      <c r="K57" s="85"/>
      <c r="L57" s="85">
        <v>0</v>
      </c>
      <c r="M57" s="85">
        <v>0</v>
      </c>
      <c r="N57" s="85">
        <v>1456</v>
      </c>
      <c r="O57" s="85">
        <v>2602</v>
      </c>
      <c r="P57" s="85">
        <v>103</v>
      </c>
      <c r="Q57" s="85">
        <v>122</v>
      </c>
      <c r="R57" s="85">
        <v>0</v>
      </c>
      <c r="S57" s="87">
        <v>5</v>
      </c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v>1468</v>
      </c>
      <c r="H58" s="83">
        <v>0</v>
      </c>
      <c r="I58" s="84">
        <v>0</v>
      </c>
      <c r="J58" s="85"/>
      <c r="K58" s="85"/>
      <c r="L58" s="85">
        <v>0</v>
      </c>
      <c r="M58" s="85">
        <v>0</v>
      </c>
      <c r="N58" s="85">
        <v>0</v>
      </c>
      <c r="O58" s="85"/>
      <c r="P58" s="85"/>
      <c r="Q58" s="85">
        <v>0</v>
      </c>
      <c r="R58" s="85">
        <v>0</v>
      </c>
      <c r="S58" s="87">
        <v>1468</v>
      </c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v>671</v>
      </c>
      <c r="H59" s="83">
        <v>0</v>
      </c>
      <c r="I59" s="84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7">
        <v>671</v>
      </c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v>489</v>
      </c>
      <c r="H60" s="83">
        <v>0</v>
      </c>
      <c r="I60" s="84">
        <v>0</v>
      </c>
      <c r="J60" s="85"/>
      <c r="K60" s="85"/>
      <c r="L60" s="85">
        <v>0</v>
      </c>
      <c r="M60" s="85">
        <v>275</v>
      </c>
      <c r="N60" s="85">
        <v>0</v>
      </c>
      <c r="O60" s="85"/>
      <c r="P60" s="85"/>
      <c r="Q60" s="85">
        <v>0</v>
      </c>
      <c r="R60" s="85">
        <v>0</v>
      </c>
      <c r="S60" s="87">
        <v>214</v>
      </c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v>800</v>
      </c>
      <c r="H61" s="83">
        <v>0</v>
      </c>
      <c r="I61" s="84">
        <v>0</v>
      </c>
      <c r="J61" s="85"/>
      <c r="K61" s="85"/>
      <c r="L61" s="85">
        <v>0</v>
      </c>
      <c r="M61" s="85">
        <v>0</v>
      </c>
      <c r="N61" s="85">
        <v>0</v>
      </c>
      <c r="O61" s="85"/>
      <c r="P61" s="85"/>
      <c r="Q61" s="85">
        <v>2</v>
      </c>
      <c r="R61" s="85">
        <v>0</v>
      </c>
      <c r="S61" s="87">
        <v>798</v>
      </c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v>3149</v>
      </c>
      <c r="H62" s="83">
        <v>0</v>
      </c>
      <c r="I62" s="84">
        <v>0</v>
      </c>
      <c r="J62" s="85">
        <v>0</v>
      </c>
      <c r="K62" s="85">
        <v>1104</v>
      </c>
      <c r="L62" s="85">
        <v>0</v>
      </c>
      <c r="M62" s="85">
        <v>0</v>
      </c>
      <c r="N62" s="85">
        <v>1036</v>
      </c>
      <c r="O62" s="85">
        <v>434</v>
      </c>
      <c r="P62" s="85">
        <v>45</v>
      </c>
      <c r="Q62" s="85">
        <v>511</v>
      </c>
      <c r="R62" s="85">
        <v>0</v>
      </c>
      <c r="S62" s="87">
        <v>19</v>
      </c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v>4161</v>
      </c>
      <c r="H63" s="83">
        <v>0</v>
      </c>
      <c r="I63" s="84">
        <v>0</v>
      </c>
      <c r="J63" s="85">
        <v>0</v>
      </c>
      <c r="K63" s="85">
        <v>1301</v>
      </c>
      <c r="L63" s="85">
        <v>0</v>
      </c>
      <c r="M63" s="85">
        <v>0</v>
      </c>
      <c r="N63" s="85">
        <v>669</v>
      </c>
      <c r="O63" s="85">
        <v>1097</v>
      </c>
      <c r="P63" s="85">
        <v>180</v>
      </c>
      <c r="Q63" s="85">
        <v>74</v>
      </c>
      <c r="R63" s="85">
        <v>0</v>
      </c>
      <c r="S63" s="87">
        <v>840</v>
      </c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v>121</v>
      </c>
      <c r="H64" s="83">
        <v>0</v>
      </c>
      <c r="I64" s="84">
        <v>0</v>
      </c>
      <c r="J64" s="85"/>
      <c r="K64" s="85"/>
      <c r="L64" s="85">
        <v>0</v>
      </c>
      <c r="M64" s="85">
        <v>0</v>
      </c>
      <c r="N64" s="85">
        <v>0</v>
      </c>
      <c r="O64" s="85"/>
      <c r="P64" s="85"/>
      <c r="Q64" s="85">
        <v>0</v>
      </c>
      <c r="R64" s="85">
        <v>0</v>
      </c>
      <c r="S64" s="87">
        <v>121</v>
      </c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v>2603</v>
      </c>
      <c r="H65" s="83">
        <v>0</v>
      </c>
      <c r="I65" s="84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1748</v>
      </c>
      <c r="P65" s="85">
        <v>0</v>
      </c>
      <c r="Q65" s="85">
        <v>0</v>
      </c>
      <c r="R65" s="85">
        <v>0</v>
      </c>
      <c r="S65" s="87">
        <v>855</v>
      </c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v>110</v>
      </c>
      <c r="H66" s="83">
        <v>0</v>
      </c>
      <c r="I66" s="84">
        <v>0</v>
      </c>
      <c r="J66" s="85"/>
      <c r="K66" s="85"/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7">
        <v>110</v>
      </c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v>577</v>
      </c>
      <c r="H67" s="90">
        <v>0</v>
      </c>
      <c r="I67" s="91">
        <v>0</v>
      </c>
      <c r="J67" s="92"/>
      <c r="K67" s="92"/>
      <c r="L67" s="92">
        <v>0</v>
      </c>
      <c r="M67" s="92">
        <v>0</v>
      </c>
      <c r="N67" s="92">
        <v>104</v>
      </c>
      <c r="O67" s="92">
        <v>3</v>
      </c>
      <c r="P67" s="92">
        <v>5</v>
      </c>
      <c r="Q67" s="92">
        <v>362</v>
      </c>
      <c r="R67" s="92">
        <v>0</v>
      </c>
      <c r="S67" s="104">
        <v>103</v>
      </c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v>18437</v>
      </c>
      <c r="H68" s="106">
        <v>0</v>
      </c>
      <c r="I68" s="107">
        <v>0</v>
      </c>
      <c r="J68" s="108">
        <v>0</v>
      </c>
      <c r="K68" s="108">
        <v>2405</v>
      </c>
      <c r="L68" s="108">
        <v>0</v>
      </c>
      <c r="M68" s="108">
        <v>275</v>
      </c>
      <c r="N68" s="108">
        <v>3265</v>
      </c>
      <c r="O68" s="108">
        <v>5884</v>
      </c>
      <c r="P68" s="108">
        <v>333</v>
      </c>
      <c r="Q68" s="108">
        <v>1071</v>
      </c>
      <c r="R68" s="108">
        <v>0</v>
      </c>
      <c r="S68" s="109">
        <v>5204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v>0</v>
      </c>
      <c r="H69" s="83">
        <v>0</v>
      </c>
      <c r="I69" s="84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0</v>
      </c>
      <c r="S69" s="87">
        <v>0</v>
      </c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v>10529</v>
      </c>
      <c r="H70" s="83">
        <v>0</v>
      </c>
      <c r="I70" s="84">
        <v>0</v>
      </c>
      <c r="J70" s="85"/>
      <c r="K70" s="85"/>
      <c r="L70" s="85">
        <v>0</v>
      </c>
      <c r="M70" s="85">
        <v>0</v>
      </c>
      <c r="N70" s="85">
        <v>52</v>
      </c>
      <c r="O70" s="85">
        <v>0</v>
      </c>
      <c r="P70" s="85">
        <v>919</v>
      </c>
      <c r="Q70" s="85">
        <v>86</v>
      </c>
      <c r="R70" s="85">
        <v>9472</v>
      </c>
      <c r="S70" s="87">
        <v>0</v>
      </c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v>5354</v>
      </c>
      <c r="H71" s="83">
        <v>0</v>
      </c>
      <c r="I71" s="84">
        <v>0</v>
      </c>
      <c r="J71" s="85">
        <v>0</v>
      </c>
      <c r="K71" s="85">
        <v>0</v>
      </c>
      <c r="L71" s="85">
        <v>0</v>
      </c>
      <c r="M71" s="85">
        <v>0</v>
      </c>
      <c r="N71" s="85">
        <v>148</v>
      </c>
      <c r="O71" s="85">
        <v>0</v>
      </c>
      <c r="P71" s="85">
        <v>138</v>
      </c>
      <c r="Q71" s="85">
        <v>106</v>
      </c>
      <c r="R71" s="85">
        <v>4962</v>
      </c>
      <c r="S71" s="87">
        <v>0</v>
      </c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v>6652</v>
      </c>
      <c r="H72" s="83">
        <v>0</v>
      </c>
      <c r="I72" s="84">
        <v>0</v>
      </c>
      <c r="J72" s="85"/>
      <c r="K72" s="85"/>
      <c r="L72" s="85">
        <v>0</v>
      </c>
      <c r="M72" s="85">
        <v>47</v>
      </c>
      <c r="N72" s="85">
        <v>153</v>
      </c>
      <c r="O72" s="85">
        <v>241</v>
      </c>
      <c r="P72" s="85">
        <v>25</v>
      </c>
      <c r="Q72" s="85">
        <v>21</v>
      </c>
      <c r="R72" s="85">
        <v>6165</v>
      </c>
      <c r="S72" s="87">
        <v>0</v>
      </c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v>0</v>
      </c>
      <c r="H73" s="83">
        <v>0</v>
      </c>
      <c r="I73" s="84">
        <v>0</v>
      </c>
      <c r="J73" s="85"/>
      <c r="K73" s="85"/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7">
        <v>0</v>
      </c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v>194</v>
      </c>
      <c r="H74" s="90">
        <v>0</v>
      </c>
      <c r="I74" s="91">
        <v>0</v>
      </c>
      <c r="J74" s="92"/>
      <c r="K74" s="92"/>
      <c r="L74" s="92">
        <v>0</v>
      </c>
      <c r="M74" s="92">
        <v>0</v>
      </c>
      <c r="N74" s="92">
        <v>0</v>
      </c>
      <c r="O74" s="92">
        <v>0</v>
      </c>
      <c r="P74" s="92">
        <v>0</v>
      </c>
      <c r="Q74" s="92">
        <v>0</v>
      </c>
      <c r="R74" s="92">
        <v>194</v>
      </c>
      <c r="S74" s="104">
        <v>0</v>
      </c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v>22729</v>
      </c>
      <c r="H75" s="106">
        <v>0</v>
      </c>
      <c r="I75" s="107">
        <v>0</v>
      </c>
      <c r="J75" s="108">
        <v>0</v>
      </c>
      <c r="K75" s="108">
        <v>0</v>
      </c>
      <c r="L75" s="108">
        <v>0</v>
      </c>
      <c r="M75" s="108">
        <v>47</v>
      </c>
      <c r="N75" s="108">
        <v>353</v>
      </c>
      <c r="O75" s="108">
        <v>241</v>
      </c>
      <c r="P75" s="108">
        <v>1082</v>
      </c>
      <c r="Q75" s="108">
        <v>213</v>
      </c>
      <c r="R75" s="108">
        <v>20793</v>
      </c>
      <c r="S75" s="109"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v>0</v>
      </c>
      <c r="H76" s="100">
        <v>0</v>
      </c>
      <c r="I76" s="101">
        <v>0</v>
      </c>
      <c r="J76" s="102"/>
      <c r="K76" s="102"/>
      <c r="L76" s="102">
        <v>0</v>
      </c>
      <c r="M76" s="102">
        <v>0</v>
      </c>
      <c r="N76" s="102">
        <v>0</v>
      </c>
      <c r="O76" s="102"/>
      <c r="P76" s="102"/>
      <c r="Q76" s="102">
        <v>0</v>
      </c>
      <c r="R76" s="102">
        <v>0</v>
      </c>
      <c r="S76" s="103">
        <v>0</v>
      </c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v>0</v>
      </c>
      <c r="H77" s="95">
        <v>0</v>
      </c>
      <c r="I77" s="96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8"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v>299</v>
      </c>
      <c r="H79" s="78">
        <v>0</v>
      </c>
      <c r="I79" s="79">
        <v>0</v>
      </c>
      <c r="J79" s="80"/>
      <c r="K79" s="80"/>
      <c r="L79" s="80">
        <v>0</v>
      </c>
      <c r="M79" s="80">
        <v>0</v>
      </c>
      <c r="N79" s="80">
        <v>0</v>
      </c>
      <c r="O79" s="80">
        <v>266</v>
      </c>
      <c r="P79" s="80">
        <v>0</v>
      </c>
      <c r="Q79" s="80">
        <v>33</v>
      </c>
      <c r="R79" s="80">
        <v>0</v>
      </c>
      <c r="S79" s="81">
        <v>0</v>
      </c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v>18</v>
      </c>
      <c r="H80" s="83">
        <v>0</v>
      </c>
      <c r="I80" s="84">
        <v>0</v>
      </c>
      <c r="J80" s="85"/>
      <c r="K80" s="85"/>
      <c r="L80" s="85">
        <v>0</v>
      </c>
      <c r="M80" s="85">
        <v>0</v>
      </c>
      <c r="N80" s="85">
        <v>0</v>
      </c>
      <c r="O80" s="85"/>
      <c r="P80" s="85"/>
      <c r="Q80" s="85">
        <v>18</v>
      </c>
      <c r="R80" s="85">
        <v>0</v>
      </c>
      <c r="S80" s="86">
        <v>0</v>
      </c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v>376</v>
      </c>
      <c r="H81" s="83">
        <v>0</v>
      </c>
      <c r="I81" s="84">
        <v>0</v>
      </c>
      <c r="J81" s="85"/>
      <c r="K81" s="85"/>
      <c r="L81" s="85">
        <v>0</v>
      </c>
      <c r="M81" s="85">
        <v>248</v>
      </c>
      <c r="N81" s="85">
        <v>0</v>
      </c>
      <c r="O81" s="85"/>
      <c r="P81" s="85"/>
      <c r="Q81" s="85">
        <v>128</v>
      </c>
      <c r="R81" s="85">
        <v>0</v>
      </c>
      <c r="S81" s="87">
        <v>0</v>
      </c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v>0</v>
      </c>
      <c r="H82" s="83">
        <v>0</v>
      </c>
      <c r="I82" s="84">
        <v>0</v>
      </c>
      <c r="J82" s="85"/>
      <c r="K82" s="85"/>
      <c r="L82" s="85">
        <v>0</v>
      </c>
      <c r="M82" s="85">
        <v>0</v>
      </c>
      <c r="N82" s="85">
        <v>0</v>
      </c>
      <c r="O82" s="85"/>
      <c r="P82" s="85"/>
      <c r="Q82" s="85">
        <v>0</v>
      </c>
      <c r="R82" s="85">
        <v>0</v>
      </c>
      <c r="S82" s="88">
        <v>0</v>
      </c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v>8</v>
      </c>
      <c r="H83" s="83">
        <v>0</v>
      </c>
      <c r="I83" s="84">
        <v>0</v>
      </c>
      <c r="J83" s="85"/>
      <c r="K83" s="85"/>
      <c r="L83" s="85">
        <v>0</v>
      </c>
      <c r="M83" s="85">
        <v>0</v>
      </c>
      <c r="N83" s="85">
        <v>0</v>
      </c>
      <c r="O83" s="85"/>
      <c r="P83" s="85"/>
      <c r="Q83" s="85">
        <v>8</v>
      </c>
      <c r="R83" s="85">
        <v>0</v>
      </c>
      <c r="S83" s="88">
        <v>0</v>
      </c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v>0</v>
      </c>
      <c r="H84" s="83">
        <v>0</v>
      </c>
      <c r="I84" s="84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5">
        <v>0</v>
      </c>
      <c r="S84" s="88">
        <v>0</v>
      </c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v>1706</v>
      </c>
      <c r="H85" s="83">
        <v>0</v>
      </c>
      <c r="I85" s="84">
        <v>0</v>
      </c>
      <c r="J85" s="85"/>
      <c r="K85" s="85"/>
      <c r="L85" s="85">
        <v>0</v>
      </c>
      <c r="M85" s="85">
        <v>1150</v>
      </c>
      <c r="N85" s="85">
        <v>143</v>
      </c>
      <c r="O85" s="85"/>
      <c r="P85" s="85"/>
      <c r="Q85" s="85">
        <v>413</v>
      </c>
      <c r="R85" s="85">
        <v>0</v>
      </c>
      <c r="S85" s="88">
        <v>0</v>
      </c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v>124</v>
      </c>
      <c r="H86" s="83">
        <v>0</v>
      </c>
      <c r="I86" s="84">
        <v>0</v>
      </c>
      <c r="J86" s="85"/>
      <c r="K86" s="85"/>
      <c r="L86" s="85">
        <v>0</v>
      </c>
      <c r="M86" s="85">
        <v>0</v>
      </c>
      <c r="N86" s="85">
        <v>0</v>
      </c>
      <c r="O86" s="85">
        <v>124</v>
      </c>
      <c r="P86" s="85">
        <v>0</v>
      </c>
      <c r="Q86" s="85">
        <v>0</v>
      </c>
      <c r="R86" s="85">
        <v>0</v>
      </c>
      <c r="S86" s="88">
        <v>0</v>
      </c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v>450</v>
      </c>
      <c r="H87" s="83">
        <v>0</v>
      </c>
      <c r="I87" s="84">
        <v>0</v>
      </c>
      <c r="J87" s="85"/>
      <c r="K87" s="85"/>
      <c r="L87" s="85">
        <v>0</v>
      </c>
      <c r="M87" s="85">
        <v>11</v>
      </c>
      <c r="N87" s="85">
        <v>0</v>
      </c>
      <c r="O87" s="85"/>
      <c r="P87" s="85"/>
      <c r="Q87" s="85">
        <v>439</v>
      </c>
      <c r="R87" s="85">
        <v>0</v>
      </c>
      <c r="S87" s="88">
        <v>0</v>
      </c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v>0</v>
      </c>
      <c r="H88" s="83">
        <v>0</v>
      </c>
      <c r="I88" s="84">
        <v>0</v>
      </c>
      <c r="J88" s="85"/>
      <c r="K88" s="85"/>
      <c r="L88" s="85">
        <v>0</v>
      </c>
      <c r="M88" s="85">
        <v>0</v>
      </c>
      <c r="N88" s="85">
        <v>0</v>
      </c>
      <c r="O88" s="85"/>
      <c r="P88" s="85"/>
      <c r="Q88" s="85">
        <v>0</v>
      </c>
      <c r="R88" s="85">
        <v>0</v>
      </c>
      <c r="S88" s="88">
        <v>0</v>
      </c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v>0</v>
      </c>
      <c r="H89" s="83">
        <v>0</v>
      </c>
      <c r="I89" s="84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8">
        <v>0</v>
      </c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v>0</v>
      </c>
      <c r="H90" s="83">
        <v>0</v>
      </c>
      <c r="I90" s="84">
        <v>0</v>
      </c>
      <c r="J90" s="85"/>
      <c r="K90" s="85"/>
      <c r="L90" s="85">
        <v>0</v>
      </c>
      <c r="M90" s="85">
        <v>0</v>
      </c>
      <c r="N90" s="85">
        <v>0</v>
      </c>
      <c r="O90" s="85"/>
      <c r="P90" s="85"/>
      <c r="Q90" s="85">
        <v>0</v>
      </c>
      <c r="R90" s="85">
        <v>0</v>
      </c>
      <c r="S90" s="88">
        <v>0</v>
      </c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v>0</v>
      </c>
      <c r="H91" s="83">
        <v>0</v>
      </c>
      <c r="I91" s="84">
        <v>0</v>
      </c>
      <c r="J91" s="85"/>
      <c r="K91" s="85"/>
      <c r="L91" s="85">
        <v>0</v>
      </c>
      <c r="M91" s="85">
        <v>0</v>
      </c>
      <c r="N91" s="85">
        <v>0</v>
      </c>
      <c r="O91" s="85"/>
      <c r="P91" s="85"/>
      <c r="Q91" s="85">
        <v>0</v>
      </c>
      <c r="R91" s="85">
        <v>0</v>
      </c>
      <c r="S91" s="86">
        <v>0</v>
      </c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v>921</v>
      </c>
      <c r="H92" s="83">
        <v>0</v>
      </c>
      <c r="I92" s="84">
        <v>0</v>
      </c>
      <c r="J92" s="85">
        <v>0</v>
      </c>
      <c r="K92" s="85">
        <v>0</v>
      </c>
      <c r="L92" s="85">
        <v>0</v>
      </c>
      <c r="M92" s="85">
        <v>600</v>
      </c>
      <c r="N92" s="85">
        <v>0</v>
      </c>
      <c r="O92" s="85">
        <v>116</v>
      </c>
      <c r="P92" s="85">
        <v>0</v>
      </c>
      <c r="Q92" s="85">
        <v>205</v>
      </c>
      <c r="R92" s="85">
        <v>0</v>
      </c>
      <c r="S92" s="86">
        <v>0</v>
      </c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v>72</v>
      </c>
      <c r="H93" s="83">
        <v>0</v>
      </c>
      <c r="I93" s="84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24</v>
      </c>
      <c r="P93" s="85">
        <v>0</v>
      </c>
      <c r="Q93" s="85">
        <v>48</v>
      </c>
      <c r="R93" s="85">
        <v>0</v>
      </c>
      <c r="S93" s="86">
        <v>0</v>
      </c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v>213</v>
      </c>
      <c r="H94" s="83">
        <v>0</v>
      </c>
      <c r="I94" s="84">
        <v>0</v>
      </c>
      <c r="J94" s="85"/>
      <c r="K94" s="85"/>
      <c r="L94" s="85">
        <v>0</v>
      </c>
      <c r="M94" s="85">
        <v>0</v>
      </c>
      <c r="N94" s="85">
        <v>0</v>
      </c>
      <c r="O94" s="85"/>
      <c r="P94" s="85"/>
      <c r="Q94" s="85">
        <v>213</v>
      </c>
      <c r="R94" s="85">
        <v>0</v>
      </c>
      <c r="S94" s="86">
        <v>0</v>
      </c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v>433</v>
      </c>
      <c r="H95" s="83">
        <v>0</v>
      </c>
      <c r="I95" s="84">
        <v>0</v>
      </c>
      <c r="J95" s="85">
        <v>0</v>
      </c>
      <c r="K95" s="85">
        <v>0</v>
      </c>
      <c r="L95" s="85">
        <v>0</v>
      </c>
      <c r="M95" s="85">
        <v>0</v>
      </c>
      <c r="N95" s="85">
        <v>0</v>
      </c>
      <c r="O95" s="85">
        <v>0</v>
      </c>
      <c r="P95" s="85">
        <v>0</v>
      </c>
      <c r="Q95" s="85">
        <v>433</v>
      </c>
      <c r="R95" s="85">
        <v>0</v>
      </c>
      <c r="S95" s="86">
        <v>0</v>
      </c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v>0</v>
      </c>
      <c r="H96" s="83">
        <v>0</v>
      </c>
      <c r="I96" s="84">
        <v>0</v>
      </c>
      <c r="J96" s="85"/>
      <c r="K96" s="85"/>
      <c r="L96" s="85">
        <v>0</v>
      </c>
      <c r="M96" s="85">
        <v>0</v>
      </c>
      <c r="N96" s="85">
        <v>0</v>
      </c>
      <c r="O96" s="85"/>
      <c r="P96" s="85"/>
      <c r="Q96" s="85">
        <v>0</v>
      </c>
      <c r="R96" s="85">
        <v>0</v>
      </c>
      <c r="S96" s="86">
        <v>0</v>
      </c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v>470</v>
      </c>
      <c r="H97" s="90">
        <v>0</v>
      </c>
      <c r="I97" s="91">
        <v>0</v>
      </c>
      <c r="J97" s="92"/>
      <c r="K97" s="92"/>
      <c r="L97" s="92">
        <v>0</v>
      </c>
      <c r="M97" s="92">
        <v>0</v>
      </c>
      <c r="N97" s="92">
        <v>109</v>
      </c>
      <c r="O97" s="92"/>
      <c r="P97" s="92"/>
      <c r="Q97" s="92">
        <v>361</v>
      </c>
      <c r="R97" s="92">
        <v>0</v>
      </c>
      <c r="S97" s="93">
        <v>0</v>
      </c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v>5090</v>
      </c>
      <c r="H98" s="106">
        <v>0</v>
      </c>
      <c r="I98" s="107">
        <v>0</v>
      </c>
      <c r="J98" s="108">
        <v>0</v>
      </c>
      <c r="K98" s="108">
        <v>0</v>
      </c>
      <c r="L98" s="108">
        <v>0</v>
      </c>
      <c r="M98" s="108">
        <v>2009</v>
      </c>
      <c r="N98" s="108">
        <v>252</v>
      </c>
      <c r="O98" s="108">
        <v>530</v>
      </c>
      <c r="P98" s="108">
        <v>0</v>
      </c>
      <c r="Q98" s="108">
        <v>2299</v>
      </c>
      <c r="R98" s="108">
        <v>0</v>
      </c>
      <c r="S98" s="109"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v>0</v>
      </c>
      <c r="H100" s="78">
        <v>0</v>
      </c>
      <c r="I100" s="79">
        <v>0</v>
      </c>
      <c r="J100" s="80"/>
      <c r="K100" s="80"/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1">
        <v>0</v>
      </c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v>32</v>
      </c>
      <c r="H101" s="83">
        <v>0</v>
      </c>
      <c r="I101" s="84">
        <v>0</v>
      </c>
      <c r="J101" s="85"/>
      <c r="K101" s="85"/>
      <c r="L101" s="85">
        <v>0</v>
      </c>
      <c r="M101" s="85">
        <v>30</v>
      </c>
      <c r="N101" s="85">
        <v>0</v>
      </c>
      <c r="O101" s="85">
        <v>0</v>
      </c>
      <c r="P101" s="85">
        <v>0</v>
      </c>
      <c r="Q101" s="85">
        <v>2</v>
      </c>
      <c r="R101" s="85">
        <v>0</v>
      </c>
      <c r="S101" s="86">
        <v>0</v>
      </c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v>9</v>
      </c>
      <c r="H102" s="83">
        <v>9</v>
      </c>
      <c r="I102" s="84">
        <v>0</v>
      </c>
      <c r="J102" s="85">
        <v>0</v>
      </c>
      <c r="K102" s="85">
        <v>0</v>
      </c>
      <c r="L102" s="85">
        <v>0</v>
      </c>
      <c r="M102" s="85">
        <v>0</v>
      </c>
      <c r="N102" s="85">
        <v>0</v>
      </c>
      <c r="O102" s="85">
        <v>0</v>
      </c>
      <c r="P102" s="85">
        <v>0</v>
      </c>
      <c r="Q102" s="85">
        <v>0</v>
      </c>
      <c r="R102" s="85">
        <v>0</v>
      </c>
      <c r="S102" s="86">
        <v>0</v>
      </c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v>0</v>
      </c>
      <c r="H103" s="83">
        <v>0</v>
      </c>
      <c r="I103" s="84">
        <v>0</v>
      </c>
      <c r="J103" s="85"/>
      <c r="K103" s="85"/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6">
        <v>0</v>
      </c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v>0</v>
      </c>
      <c r="H104" s="83">
        <v>0</v>
      </c>
      <c r="I104" s="84">
        <v>0</v>
      </c>
      <c r="J104" s="85"/>
      <c r="K104" s="85"/>
      <c r="L104" s="85">
        <v>0</v>
      </c>
      <c r="M104" s="85">
        <v>0</v>
      </c>
      <c r="N104" s="85">
        <v>0</v>
      </c>
      <c r="O104" s="85"/>
      <c r="P104" s="85"/>
      <c r="Q104" s="85">
        <v>0</v>
      </c>
      <c r="R104" s="85">
        <v>0</v>
      </c>
      <c r="S104" s="86">
        <v>0</v>
      </c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v>24</v>
      </c>
      <c r="H105" s="83">
        <v>0</v>
      </c>
      <c r="I105" s="84">
        <v>0</v>
      </c>
      <c r="J105" s="85"/>
      <c r="K105" s="85"/>
      <c r="L105" s="85">
        <v>0</v>
      </c>
      <c r="M105" s="85">
        <v>0</v>
      </c>
      <c r="N105" s="85">
        <v>0</v>
      </c>
      <c r="O105" s="85">
        <v>24</v>
      </c>
      <c r="P105" s="85">
        <v>0</v>
      </c>
      <c r="Q105" s="85">
        <v>0</v>
      </c>
      <c r="R105" s="85">
        <v>0</v>
      </c>
      <c r="S105" s="86">
        <v>0</v>
      </c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v>101</v>
      </c>
      <c r="H106" s="83">
        <v>0</v>
      </c>
      <c r="I106" s="84">
        <v>0</v>
      </c>
      <c r="J106" s="85"/>
      <c r="K106" s="85"/>
      <c r="L106" s="85">
        <v>0</v>
      </c>
      <c r="M106" s="85">
        <v>0</v>
      </c>
      <c r="N106" s="85">
        <v>0</v>
      </c>
      <c r="O106" s="85">
        <v>96</v>
      </c>
      <c r="P106" s="85">
        <v>5</v>
      </c>
      <c r="Q106" s="85">
        <v>0</v>
      </c>
      <c r="R106" s="85">
        <v>0</v>
      </c>
      <c r="S106" s="86">
        <v>0</v>
      </c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v>48</v>
      </c>
      <c r="H107" s="90">
        <v>0</v>
      </c>
      <c r="I107" s="91">
        <v>0</v>
      </c>
      <c r="J107" s="92"/>
      <c r="K107" s="92"/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48</v>
      </c>
      <c r="R107" s="92">
        <v>0</v>
      </c>
      <c r="S107" s="93">
        <v>0</v>
      </c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v>214</v>
      </c>
      <c r="H108" s="95">
        <v>9</v>
      </c>
      <c r="I108" s="96">
        <v>0</v>
      </c>
      <c r="J108" s="97">
        <v>0</v>
      </c>
      <c r="K108" s="97">
        <v>0</v>
      </c>
      <c r="L108" s="97">
        <v>0</v>
      </c>
      <c r="M108" s="97">
        <v>30</v>
      </c>
      <c r="N108" s="97">
        <v>0</v>
      </c>
      <c r="O108" s="97">
        <v>120</v>
      </c>
      <c r="P108" s="97">
        <v>5</v>
      </c>
      <c r="Q108" s="97">
        <v>50</v>
      </c>
      <c r="R108" s="97">
        <v>0</v>
      </c>
      <c r="S108" s="98"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v>223390</v>
      </c>
      <c r="H110" s="116">
        <v>38412</v>
      </c>
      <c r="I110" s="117">
        <v>57007</v>
      </c>
      <c r="J110" s="118">
        <v>5759</v>
      </c>
      <c r="K110" s="118">
        <v>8605</v>
      </c>
      <c r="L110" s="118">
        <v>41790</v>
      </c>
      <c r="M110" s="118">
        <v>4865</v>
      </c>
      <c r="N110" s="118">
        <v>9812</v>
      </c>
      <c r="O110" s="118">
        <v>16867</v>
      </c>
      <c r="P110" s="118">
        <v>3302</v>
      </c>
      <c r="Q110" s="118">
        <v>10936</v>
      </c>
      <c r="R110" s="118">
        <v>20827</v>
      </c>
      <c r="S110" s="119">
        <v>5208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v>13180</v>
      </c>
      <c r="H111" s="121">
        <v>622</v>
      </c>
      <c r="I111" s="122">
        <v>3016</v>
      </c>
      <c r="J111" s="123">
        <v>658</v>
      </c>
      <c r="K111" s="123">
        <v>12</v>
      </c>
      <c r="L111" s="123">
        <v>7944</v>
      </c>
      <c r="M111" s="123">
        <v>127</v>
      </c>
      <c r="N111" s="123">
        <v>121</v>
      </c>
      <c r="O111" s="123">
        <v>19</v>
      </c>
      <c r="P111" s="123">
        <v>14</v>
      </c>
      <c r="Q111" s="123">
        <v>506</v>
      </c>
      <c r="R111" s="123">
        <v>34</v>
      </c>
      <c r="S111" s="124">
        <v>107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Q1:S1"/>
    <mergeCell ref="B4:E4"/>
    <mergeCell ref="B111:D111"/>
    <mergeCell ref="B37:E37"/>
    <mergeCell ref="B50:E50"/>
    <mergeCell ref="B110:E110"/>
    <mergeCell ref="B54:E54"/>
    <mergeCell ref="B56:E56"/>
    <mergeCell ref="B44:E44"/>
    <mergeCell ref="B68:E68"/>
    <mergeCell ref="B75:E75"/>
    <mergeCell ref="B98:E98"/>
    <mergeCell ref="B108:E108"/>
    <mergeCell ref="B77:E77"/>
  </mergeCells>
  <phoneticPr fontId="3" type="noConversion"/>
  <conditionalFormatting sqref="S2">
    <cfRule type="cellIs" dxfId="11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886F-434F-4017-A750-A88F4F9C6322}">
  <sheetPr>
    <tabColor theme="1"/>
    <pageSetUpPr fitToPage="1"/>
  </sheetPr>
  <dimension ref="B1:Y117"/>
  <sheetViews>
    <sheetView showGridLines="0" tabSelected="1" zoomScale="85" zoomScaleNormal="85" zoomScaleSheetLayoutView="115" workbookViewId="0">
      <pane xSplit="5" ySplit="4" topLeftCell="F94" activePane="bottomRight" state="frozen"/>
      <selection activeCell="AG32" sqref="AG32"/>
      <selection pane="topRight" activeCell="AG32" sqref="AG32"/>
      <selection pane="bottomLeft" activeCell="AG32" sqref="AG32"/>
      <selection pane="bottomRight" activeCell="AG32" sqref="A1:XFD1048576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113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v>8145</v>
      </c>
      <c r="H6" s="125">
        <v>765</v>
      </c>
      <c r="I6" s="79">
        <v>0</v>
      </c>
      <c r="J6" s="80"/>
      <c r="K6" s="80"/>
      <c r="L6" s="80">
        <v>3591</v>
      </c>
      <c r="M6" s="80">
        <v>62</v>
      </c>
      <c r="N6" s="80">
        <v>1379</v>
      </c>
      <c r="O6" s="80">
        <v>1265</v>
      </c>
      <c r="P6" s="80">
        <v>528</v>
      </c>
      <c r="Q6" s="80">
        <v>555</v>
      </c>
      <c r="R6" s="80">
        <v>0</v>
      </c>
      <c r="S6" s="81">
        <v>0</v>
      </c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v>0</v>
      </c>
      <c r="H7" s="83">
        <v>0</v>
      </c>
      <c r="I7" s="84">
        <v>0</v>
      </c>
      <c r="J7" s="85"/>
      <c r="K7" s="85"/>
      <c r="L7" s="85">
        <v>0</v>
      </c>
      <c r="M7" s="85">
        <v>0</v>
      </c>
      <c r="N7" s="85">
        <v>0</v>
      </c>
      <c r="O7" s="85">
        <v>0</v>
      </c>
      <c r="P7" s="85">
        <v>0</v>
      </c>
      <c r="Q7" s="85">
        <v>0</v>
      </c>
      <c r="R7" s="85">
        <v>0</v>
      </c>
      <c r="S7" s="86">
        <v>0</v>
      </c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v>3774</v>
      </c>
      <c r="H8" s="83">
        <v>3774</v>
      </c>
      <c r="I8" s="84">
        <v>0</v>
      </c>
      <c r="J8" s="85"/>
      <c r="K8" s="85"/>
      <c r="L8" s="85">
        <v>0</v>
      </c>
      <c r="M8" s="85">
        <v>0</v>
      </c>
      <c r="N8" s="85">
        <v>0</v>
      </c>
      <c r="O8" s="85"/>
      <c r="P8" s="85"/>
      <c r="Q8" s="85">
        <v>0</v>
      </c>
      <c r="R8" s="85">
        <v>0</v>
      </c>
      <c r="S8" s="86">
        <v>0</v>
      </c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v>513</v>
      </c>
      <c r="H9" s="83">
        <v>513</v>
      </c>
      <c r="I9" s="84">
        <v>0</v>
      </c>
      <c r="J9" s="85"/>
      <c r="K9" s="85"/>
      <c r="L9" s="85">
        <v>0</v>
      </c>
      <c r="M9" s="85">
        <v>0</v>
      </c>
      <c r="N9" s="85">
        <v>0</v>
      </c>
      <c r="O9" s="85"/>
      <c r="P9" s="85"/>
      <c r="Q9" s="85">
        <v>0</v>
      </c>
      <c r="R9" s="85">
        <v>0</v>
      </c>
      <c r="S9" s="87">
        <v>0</v>
      </c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v>509</v>
      </c>
      <c r="H10" s="83">
        <v>0</v>
      </c>
      <c r="I10" s="84">
        <v>0</v>
      </c>
      <c r="J10" s="85">
        <v>2</v>
      </c>
      <c r="K10" s="85">
        <v>1</v>
      </c>
      <c r="L10" s="85">
        <v>0</v>
      </c>
      <c r="M10" s="85">
        <v>24</v>
      </c>
      <c r="N10" s="85">
        <v>3</v>
      </c>
      <c r="O10" s="85">
        <v>113</v>
      </c>
      <c r="P10" s="85">
        <v>65</v>
      </c>
      <c r="Q10" s="85">
        <v>301</v>
      </c>
      <c r="R10" s="85">
        <v>0</v>
      </c>
      <c r="S10" s="88">
        <v>0</v>
      </c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v>7898</v>
      </c>
      <c r="H11" s="83">
        <v>2503</v>
      </c>
      <c r="I11" s="84">
        <v>4990</v>
      </c>
      <c r="J11" s="85">
        <v>0</v>
      </c>
      <c r="K11" s="85">
        <v>0</v>
      </c>
      <c r="L11" s="85">
        <v>0</v>
      </c>
      <c r="M11" s="85">
        <v>0</v>
      </c>
      <c r="N11" s="85">
        <v>11</v>
      </c>
      <c r="O11" s="85">
        <v>393</v>
      </c>
      <c r="P11" s="85">
        <v>0</v>
      </c>
      <c r="Q11" s="85">
        <v>1</v>
      </c>
      <c r="R11" s="85">
        <v>0</v>
      </c>
      <c r="S11" s="88">
        <v>0</v>
      </c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v>0</v>
      </c>
      <c r="H12" s="83">
        <v>0</v>
      </c>
      <c r="I12" s="84">
        <v>0</v>
      </c>
      <c r="J12" s="85">
        <v>0</v>
      </c>
      <c r="K12" s="85">
        <v>0</v>
      </c>
      <c r="L12" s="85">
        <v>0</v>
      </c>
      <c r="M12" s="85">
        <v>0</v>
      </c>
      <c r="N12" s="85">
        <v>0</v>
      </c>
      <c r="O12" s="85">
        <v>0</v>
      </c>
      <c r="P12" s="85">
        <v>0</v>
      </c>
      <c r="Q12" s="85">
        <v>0</v>
      </c>
      <c r="R12" s="85">
        <v>0</v>
      </c>
      <c r="S12" s="86">
        <v>0</v>
      </c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v>2522</v>
      </c>
      <c r="H13" s="83">
        <v>2457</v>
      </c>
      <c r="I13" s="84">
        <v>0</v>
      </c>
      <c r="J13" s="85">
        <v>0</v>
      </c>
      <c r="K13" s="85">
        <v>0</v>
      </c>
      <c r="L13" s="85">
        <v>0</v>
      </c>
      <c r="M13" s="85">
        <v>26</v>
      </c>
      <c r="N13" s="85">
        <v>0</v>
      </c>
      <c r="O13" s="85">
        <v>39</v>
      </c>
      <c r="P13" s="85">
        <v>0</v>
      </c>
      <c r="Q13" s="85">
        <v>0</v>
      </c>
      <c r="R13" s="85">
        <v>0</v>
      </c>
      <c r="S13" s="86">
        <v>0</v>
      </c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v>169</v>
      </c>
      <c r="H14" s="83">
        <v>164</v>
      </c>
      <c r="I14" s="84">
        <v>0</v>
      </c>
      <c r="J14" s="85">
        <v>0</v>
      </c>
      <c r="K14" s="85">
        <v>0</v>
      </c>
      <c r="L14" s="85">
        <v>0</v>
      </c>
      <c r="M14" s="85">
        <v>5</v>
      </c>
      <c r="N14" s="85">
        <v>0</v>
      </c>
      <c r="O14" s="85">
        <v>0</v>
      </c>
      <c r="P14" s="85">
        <v>0</v>
      </c>
      <c r="Q14" s="85">
        <v>0</v>
      </c>
      <c r="R14" s="85">
        <v>0</v>
      </c>
      <c r="S14" s="86">
        <v>0</v>
      </c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v>6351</v>
      </c>
      <c r="H15" s="83">
        <v>0</v>
      </c>
      <c r="I15" s="84">
        <v>0</v>
      </c>
      <c r="J15" s="85"/>
      <c r="K15" s="85"/>
      <c r="L15" s="85">
        <v>4646</v>
      </c>
      <c r="M15" s="85">
        <v>179</v>
      </c>
      <c r="N15" s="85">
        <v>175</v>
      </c>
      <c r="O15" s="85">
        <v>319</v>
      </c>
      <c r="P15" s="85">
        <v>298</v>
      </c>
      <c r="Q15" s="85">
        <v>734</v>
      </c>
      <c r="R15" s="85">
        <v>0</v>
      </c>
      <c r="S15" s="86">
        <v>0</v>
      </c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v>11642</v>
      </c>
      <c r="H16" s="83">
        <v>4764</v>
      </c>
      <c r="I16" s="84">
        <v>3707</v>
      </c>
      <c r="J16" s="85">
        <v>1180</v>
      </c>
      <c r="K16" s="85">
        <v>0</v>
      </c>
      <c r="L16" s="85">
        <v>0</v>
      </c>
      <c r="M16" s="85">
        <v>35</v>
      </c>
      <c r="N16" s="85">
        <v>588</v>
      </c>
      <c r="O16" s="85">
        <v>180</v>
      </c>
      <c r="P16" s="85">
        <v>0</v>
      </c>
      <c r="Q16" s="85">
        <v>1188</v>
      </c>
      <c r="R16" s="85">
        <v>0</v>
      </c>
      <c r="S16" s="86">
        <v>0</v>
      </c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v>4572</v>
      </c>
      <c r="H17" s="83">
        <v>0</v>
      </c>
      <c r="I17" s="84">
        <v>4006</v>
      </c>
      <c r="J17" s="85">
        <v>250</v>
      </c>
      <c r="K17" s="85">
        <v>12</v>
      </c>
      <c r="L17" s="85">
        <v>0</v>
      </c>
      <c r="M17" s="85">
        <v>12</v>
      </c>
      <c r="N17" s="85">
        <v>287</v>
      </c>
      <c r="O17" s="85">
        <v>0</v>
      </c>
      <c r="P17" s="85">
        <v>0</v>
      </c>
      <c r="Q17" s="85">
        <v>5</v>
      </c>
      <c r="R17" s="85">
        <v>0</v>
      </c>
      <c r="S17" s="86">
        <v>0</v>
      </c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v>5</v>
      </c>
      <c r="H18" s="83">
        <v>0</v>
      </c>
      <c r="I18" s="84">
        <v>0</v>
      </c>
      <c r="J18" s="85">
        <v>0</v>
      </c>
      <c r="K18" s="85">
        <v>0</v>
      </c>
      <c r="L18" s="85">
        <v>4</v>
      </c>
      <c r="M18" s="85">
        <v>0</v>
      </c>
      <c r="N18" s="85">
        <v>1</v>
      </c>
      <c r="O18" s="85">
        <v>0</v>
      </c>
      <c r="P18" s="85">
        <v>0</v>
      </c>
      <c r="Q18" s="85">
        <v>0</v>
      </c>
      <c r="R18" s="85">
        <v>0</v>
      </c>
      <c r="S18" s="86">
        <v>0</v>
      </c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v>6889</v>
      </c>
      <c r="H19" s="83">
        <v>800</v>
      </c>
      <c r="I19" s="84">
        <v>1147</v>
      </c>
      <c r="J19" s="85">
        <v>272</v>
      </c>
      <c r="K19" s="85">
        <v>78</v>
      </c>
      <c r="L19" s="85">
        <v>2859</v>
      </c>
      <c r="M19" s="85">
        <v>2</v>
      </c>
      <c r="N19" s="85">
        <v>227</v>
      </c>
      <c r="O19" s="85">
        <v>1266</v>
      </c>
      <c r="P19" s="85">
        <v>85</v>
      </c>
      <c r="Q19" s="85">
        <v>153</v>
      </c>
      <c r="R19" s="85">
        <v>0</v>
      </c>
      <c r="S19" s="86">
        <v>0</v>
      </c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v>1152</v>
      </c>
      <c r="H20" s="83">
        <v>53</v>
      </c>
      <c r="I20" s="84">
        <v>338</v>
      </c>
      <c r="J20" s="85">
        <v>87</v>
      </c>
      <c r="K20" s="85">
        <v>0</v>
      </c>
      <c r="L20" s="85">
        <v>631</v>
      </c>
      <c r="M20" s="85">
        <v>5</v>
      </c>
      <c r="N20" s="85">
        <v>4</v>
      </c>
      <c r="O20" s="85">
        <v>0</v>
      </c>
      <c r="P20" s="85">
        <v>4</v>
      </c>
      <c r="Q20" s="85">
        <v>30</v>
      </c>
      <c r="R20" s="85">
        <v>0</v>
      </c>
      <c r="S20" s="86">
        <v>0</v>
      </c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v>0</v>
      </c>
      <c r="H21" s="83">
        <v>0</v>
      </c>
      <c r="I21" s="84">
        <v>0</v>
      </c>
      <c r="J21" s="85"/>
      <c r="K21" s="85"/>
      <c r="L21" s="85">
        <v>0</v>
      </c>
      <c r="M21" s="85">
        <v>0</v>
      </c>
      <c r="N21" s="85">
        <v>0</v>
      </c>
      <c r="O21" s="85">
        <v>0</v>
      </c>
      <c r="P21" s="85">
        <v>0</v>
      </c>
      <c r="Q21" s="85">
        <v>0</v>
      </c>
      <c r="R21" s="85">
        <v>0</v>
      </c>
      <c r="S21" s="86">
        <v>0</v>
      </c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v>1</v>
      </c>
      <c r="H22" s="83">
        <v>1</v>
      </c>
      <c r="I22" s="84">
        <v>0</v>
      </c>
      <c r="J22" s="85"/>
      <c r="K22" s="85"/>
      <c r="L22" s="85">
        <v>0</v>
      </c>
      <c r="M22" s="85">
        <v>0</v>
      </c>
      <c r="N22" s="85">
        <v>0</v>
      </c>
      <c r="O22" s="85">
        <v>0</v>
      </c>
      <c r="P22" s="85">
        <v>0</v>
      </c>
      <c r="Q22" s="85">
        <v>0</v>
      </c>
      <c r="R22" s="85">
        <v>0</v>
      </c>
      <c r="S22" s="86">
        <v>0</v>
      </c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v>7865</v>
      </c>
      <c r="H23" s="83">
        <v>2257</v>
      </c>
      <c r="I23" s="84">
        <v>0</v>
      </c>
      <c r="J23" s="85"/>
      <c r="K23" s="85"/>
      <c r="L23" s="85">
        <v>5063</v>
      </c>
      <c r="M23" s="85">
        <v>540</v>
      </c>
      <c r="N23" s="85">
        <v>0</v>
      </c>
      <c r="O23" s="85">
        <v>0</v>
      </c>
      <c r="P23" s="85">
        <v>5</v>
      </c>
      <c r="Q23" s="85">
        <v>0</v>
      </c>
      <c r="R23" s="85">
        <v>0</v>
      </c>
      <c r="S23" s="86">
        <v>0</v>
      </c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v>0</v>
      </c>
      <c r="H24" s="83">
        <v>0</v>
      </c>
      <c r="I24" s="84">
        <v>0</v>
      </c>
      <c r="J24" s="85">
        <v>0</v>
      </c>
      <c r="K24" s="85">
        <v>0</v>
      </c>
      <c r="L24" s="85">
        <v>0</v>
      </c>
      <c r="M24" s="85">
        <v>0</v>
      </c>
      <c r="N24" s="85">
        <v>0</v>
      </c>
      <c r="O24" s="85">
        <v>0</v>
      </c>
      <c r="P24" s="85">
        <v>0</v>
      </c>
      <c r="Q24" s="85">
        <v>0</v>
      </c>
      <c r="R24" s="85">
        <v>0</v>
      </c>
      <c r="S24" s="86">
        <v>0</v>
      </c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v>0</v>
      </c>
      <c r="H25" s="83">
        <v>0</v>
      </c>
      <c r="I25" s="84">
        <v>0</v>
      </c>
      <c r="J25" s="85"/>
      <c r="K25" s="85"/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0</v>
      </c>
      <c r="S25" s="86">
        <v>0</v>
      </c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v>4023</v>
      </c>
      <c r="H26" s="83">
        <v>1100</v>
      </c>
      <c r="I26" s="84">
        <v>1275</v>
      </c>
      <c r="J26" s="85">
        <v>65</v>
      </c>
      <c r="K26" s="85">
        <v>5</v>
      </c>
      <c r="L26" s="85">
        <v>1324</v>
      </c>
      <c r="M26" s="85">
        <v>148</v>
      </c>
      <c r="N26" s="85">
        <v>5</v>
      </c>
      <c r="O26" s="85">
        <v>12</v>
      </c>
      <c r="P26" s="85">
        <v>8</v>
      </c>
      <c r="Q26" s="85">
        <v>67</v>
      </c>
      <c r="R26" s="85">
        <v>13</v>
      </c>
      <c r="S26" s="86">
        <v>1</v>
      </c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v>1601</v>
      </c>
      <c r="H27" s="83">
        <v>88</v>
      </c>
      <c r="I27" s="84">
        <v>599</v>
      </c>
      <c r="J27" s="85">
        <v>160</v>
      </c>
      <c r="K27" s="85">
        <v>0</v>
      </c>
      <c r="L27" s="85">
        <v>650</v>
      </c>
      <c r="M27" s="85">
        <v>22</v>
      </c>
      <c r="N27" s="85">
        <v>8</v>
      </c>
      <c r="O27" s="85">
        <v>15</v>
      </c>
      <c r="P27" s="85">
        <v>5</v>
      </c>
      <c r="Q27" s="85">
        <v>54</v>
      </c>
      <c r="R27" s="85">
        <v>0</v>
      </c>
      <c r="S27" s="86">
        <v>0</v>
      </c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v>16047</v>
      </c>
      <c r="H28" s="83">
        <v>6568</v>
      </c>
      <c r="I28" s="84">
        <v>4431</v>
      </c>
      <c r="J28" s="85">
        <v>1373</v>
      </c>
      <c r="K28" s="85">
        <v>536</v>
      </c>
      <c r="L28" s="85">
        <v>0</v>
      </c>
      <c r="M28" s="85">
        <v>314</v>
      </c>
      <c r="N28" s="85">
        <v>421</v>
      </c>
      <c r="O28" s="85">
        <v>6</v>
      </c>
      <c r="P28" s="85">
        <v>0</v>
      </c>
      <c r="Q28" s="85">
        <v>2398</v>
      </c>
      <c r="R28" s="85">
        <v>0</v>
      </c>
      <c r="S28" s="86">
        <v>0</v>
      </c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v>15326</v>
      </c>
      <c r="H29" s="83">
        <v>9067</v>
      </c>
      <c r="I29" s="84">
        <v>1759</v>
      </c>
      <c r="J29" s="85">
        <v>204</v>
      </c>
      <c r="K29" s="85">
        <v>0</v>
      </c>
      <c r="L29" s="85">
        <v>961</v>
      </c>
      <c r="M29" s="85">
        <v>142</v>
      </c>
      <c r="N29" s="85">
        <v>162</v>
      </c>
      <c r="O29" s="85">
        <v>1781</v>
      </c>
      <c r="P29" s="85">
        <v>83</v>
      </c>
      <c r="Q29" s="85">
        <v>1167</v>
      </c>
      <c r="R29" s="85">
        <v>0</v>
      </c>
      <c r="S29" s="86">
        <v>0</v>
      </c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v>2</v>
      </c>
      <c r="H30" s="83">
        <v>0</v>
      </c>
      <c r="I30" s="84">
        <v>0</v>
      </c>
      <c r="J30" s="85"/>
      <c r="K30" s="85"/>
      <c r="L30" s="85">
        <v>0</v>
      </c>
      <c r="M30" s="85">
        <v>2</v>
      </c>
      <c r="N30" s="85">
        <v>0</v>
      </c>
      <c r="O30" s="85"/>
      <c r="P30" s="85"/>
      <c r="Q30" s="85">
        <v>0</v>
      </c>
      <c r="R30" s="85">
        <v>0</v>
      </c>
      <c r="S30" s="86">
        <v>0</v>
      </c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v>14825</v>
      </c>
      <c r="H31" s="83">
        <v>7734</v>
      </c>
      <c r="I31" s="84">
        <v>4440</v>
      </c>
      <c r="J31" s="85">
        <v>548</v>
      </c>
      <c r="K31" s="85">
        <v>0</v>
      </c>
      <c r="L31" s="85">
        <v>0</v>
      </c>
      <c r="M31" s="85">
        <v>18</v>
      </c>
      <c r="N31" s="85">
        <v>102</v>
      </c>
      <c r="O31" s="85">
        <v>354</v>
      </c>
      <c r="P31" s="85">
        <v>9</v>
      </c>
      <c r="Q31" s="85">
        <v>1620</v>
      </c>
      <c r="R31" s="85">
        <v>0</v>
      </c>
      <c r="S31" s="86">
        <v>0</v>
      </c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v>0</v>
      </c>
      <c r="H32" s="83">
        <v>0</v>
      </c>
      <c r="I32" s="84">
        <v>0</v>
      </c>
      <c r="J32" s="85"/>
      <c r="K32" s="85"/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6">
        <v>0</v>
      </c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v>5423</v>
      </c>
      <c r="H33" s="83">
        <v>2627</v>
      </c>
      <c r="I33" s="84">
        <v>0</v>
      </c>
      <c r="J33" s="85"/>
      <c r="K33" s="85"/>
      <c r="L33" s="85">
        <v>0</v>
      </c>
      <c r="M33" s="85">
        <v>53</v>
      </c>
      <c r="N33" s="85">
        <v>907</v>
      </c>
      <c r="O33" s="85">
        <v>1373</v>
      </c>
      <c r="P33" s="85">
        <v>209</v>
      </c>
      <c r="Q33" s="85">
        <v>254</v>
      </c>
      <c r="R33" s="85">
        <v>0</v>
      </c>
      <c r="S33" s="86">
        <v>0</v>
      </c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v>654</v>
      </c>
      <c r="H34" s="83">
        <v>654</v>
      </c>
      <c r="I34" s="84">
        <v>0</v>
      </c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6">
        <v>0</v>
      </c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v>114</v>
      </c>
      <c r="H35" s="83">
        <v>114</v>
      </c>
      <c r="I35" s="84">
        <v>0</v>
      </c>
      <c r="J35" s="85"/>
      <c r="K35" s="85"/>
      <c r="L35" s="85">
        <v>0</v>
      </c>
      <c r="M35" s="85">
        <v>0</v>
      </c>
      <c r="N35" s="85">
        <v>0</v>
      </c>
      <c r="O35" s="85">
        <v>0</v>
      </c>
      <c r="P35" s="85">
        <v>0</v>
      </c>
      <c r="Q35" s="85">
        <v>0</v>
      </c>
      <c r="R35" s="85">
        <v>0</v>
      </c>
      <c r="S35" s="86">
        <v>0</v>
      </c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v>0</v>
      </c>
      <c r="H36" s="90">
        <v>0</v>
      </c>
      <c r="I36" s="91">
        <v>0</v>
      </c>
      <c r="J36" s="92"/>
      <c r="K36" s="92"/>
      <c r="L36" s="92">
        <v>0</v>
      </c>
      <c r="M36" s="92">
        <v>0</v>
      </c>
      <c r="N36" s="92">
        <v>0</v>
      </c>
      <c r="O36" s="92">
        <v>0</v>
      </c>
      <c r="P36" s="92">
        <v>0</v>
      </c>
      <c r="Q36" s="92">
        <v>0</v>
      </c>
      <c r="R36" s="92">
        <v>0</v>
      </c>
      <c r="S36" s="93">
        <v>0</v>
      </c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v>120022</v>
      </c>
      <c r="H37" s="95">
        <v>46003</v>
      </c>
      <c r="I37" s="96">
        <v>26692</v>
      </c>
      <c r="J37" s="97">
        <v>4141</v>
      </c>
      <c r="K37" s="97">
        <v>632</v>
      </c>
      <c r="L37" s="97">
        <v>19729</v>
      </c>
      <c r="M37" s="97">
        <v>1589</v>
      </c>
      <c r="N37" s="97">
        <v>4280</v>
      </c>
      <c r="O37" s="97">
        <v>7116</v>
      </c>
      <c r="P37" s="97">
        <v>1299</v>
      </c>
      <c r="Q37" s="97">
        <v>8527</v>
      </c>
      <c r="R37" s="97">
        <v>13</v>
      </c>
      <c r="S37" s="98">
        <v>1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v>1</v>
      </c>
      <c r="H38" s="83">
        <v>0</v>
      </c>
      <c r="I38" s="84">
        <v>1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6">
        <v>0</v>
      </c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v>8663</v>
      </c>
      <c r="H39" s="83">
        <v>0</v>
      </c>
      <c r="I39" s="84">
        <v>8641</v>
      </c>
      <c r="J39" s="85">
        <v>0</v>
      </c>
      <c r="K39" s="85">
        <v>0</v>
      </c>
      <c r="L39" s="85">
        <v>0</v>
      </c>
      <c r="M39" s="85">
        <v>0</v>
      </c>
      <c r="N39" s="85">
        <v>22</v>
      </c>
      <c r="O39" s="85"/>
      <c r="P39" s="85"/>
      <c r="Q39" s="85">
        <v>0</v>
      </c>
      <c r="R39" s="85">
        <v>0</v>
      </c>
      <c r="S39" s="86">
        <v>0</v>
      </c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v>6886</v>
      </c>
      <c r="H40" s="83">
        <v>0</v>
      </c>
      <c r="I40" s="84">
        <v>5940</v>
      </c>
      <c r="J40" s="85">
        <v>741</v>
      </c>
      <c r="K40" s="85">
        <v>166</v>
      </c>
      <c r="L40" s="85">
        <v>0</v>
      </c>
      <c r="M40" s="85">
        <v>0</v>
      </c>
      <c r="N40" s="85">
        <v>39</v>
      </c>
      <c r="O40" s="85">
        <v>0</v>
      </c>
      <c r="P40" s="85">
        <v>0</v>
      </c>
      <c r="Q40" s="85">
        <v>0</v>
      </c>
      <c r="R40" s="85">
        <v>0</v>
      </c>
      <c r="S40" s="86">
        <v>0</v>
      </c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v>9962</v>
      </c>
      <c r="H41" s="83">
        <v>0</v>
      </c>
      <c r="I41" s="84">
        <v>9599</v>
      </c>
      <c r="J41" s="85">
        <v>244</v>
      </c>
      <c r="K41" s="85">
        <v>43</v>
      </c>
      <c r="L41" s="85">
        <v>0</v>
      </c>
      <c r="M41" s="85">
        <v>0</v>
      </c>
      <c r="N41" s="85">
        <v>15</v>
      </c>
      <c r="O41" s="85">
        <v>61</v>
      </c>
      <c r="P41" s="85">
        <v>0</v>
      </c>
      <c r="Q41" s="85">
        <v>0</v>
      </c>
      <c r="R41" s="85">
        <v>0</v>
      </c>
      <c r="S41" s="86">
        <v>0</v>
      </c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v>0</v>
      </c>
      <c r="H42" s="83">
        <v>0</v>
      </c>
      <c r="I42" s="84">
        <v>0</v>
      </c>
      <c r="J42" s="85">
        <v>0</v>
      </c>
      <c r="K42" s="85">
        <v>0</v>
      </c>
      <c r="L42" s="85">
        <v>0</v>
      </c>
      <c r="M42" s="85">
        <v>0</v>
      </c>
      <c r="N42" s="85">
        <v>0</v>
      </c>
      <c r="O42" s="85"/>
      <c r="P42" s="85"/>
      <c r="Q42" s="85">
        <v>0</v>
      </c>
      <c r="R42" s="85">
        <v>0</v>
      </c>
      <c r="S42" s="86">
        <v>0</v>
      </c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v>762</v>
      </c>
      <c r="H43" s="90">
        <v>0</v>
      </c>
      <c r="I43" s="91">
        <v>761</v>
      </c>
      <c r="J43" s="92">
        <v>0</v>
      </c>
      <c r="K43" s="92">
        <v>0</v>
      </c>
      <c r="L43" s="92">
        <v>0</v>
      </c>
      <c r="M43" s="92">
        <v>0</v>
      </c>
      <c r="N43" s="92">
        <v>0</v>
      </c>
      <c r="O43" s="92">
        <v>0</v>
      </c>
      <c r="P43" s="92">
        <v>0</v>
      </c>
      <c r="Q43" s="92">
        <v>1</v>
      </c>
      <c r="R43" s="92">
        <v>0</v>
      </c>
      <c r="S43" s="93">
        <v>0</v>
      </c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v>26274</v>
      </c>
      <c r="H44" s="95">
        <v>0</v>
      </c>
      <c r="I44" s="96">
        <v>24942</v>
      </c>
      <c r="J44" s="97">
        <v>985</v>
      </c>
      <c r="K44" s="97">
        <v>209</v>
      </c>
      <c r="L44" s="97">
        <v>0</v>
      </c>
      <c r="M44" s="97">
        <v>0</v>
      </c>
      <c r="N44" s="97">
        <v>76</v>
      </c>
      <c r="O44" s="97">
        <v>61</v>
      </c>
      <c r="P44" s="97">
        <v>0</v>
      </c>
      <c r="Q44" s="97">
        <v>1</v>
      </c>
      <c r="R44" s="97">
        <v>0</v>
      </c>
      <c r="S44" s="98"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v>0</v>
      </c>
      <c r="H46" s="83">
        <v>0</v>
      </c>
      <c r="I46" s="84">
        <v>0</v>
      </c>
      <c r="J46" s="85"/>
      <c r="K46" s="85"/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6">
        <v>0</v>
      </c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v>5544</v>
      </c>
      <c r="H47" s="83">
        <v>0</v>
      </c>
      <c r="I47" s="84">
        <v>0</v>
      </c>
      <c r="J47" s="85">
        <v>0</v>
      </c>
      <c r="K47" s="85">
        <v>0</v>
      </c>
      <c r="L47" s="85">
        <v>5308</v>
      </c>
      <c r="M47" s="85">
        <v>231</v>
      </c>
      <c r="N47" s="85">
        <v>1</v>
      </c>
      <c r="O47" s="85">
        <v>0</v>
      </c>
      <c r="P47" s="85">
        <v>4</v>
      </c>
      <c r="Q47" s="85">
        <v>0</v>
      </c>
      <c r="R47" s="85">
        <v>0</v>
      </c>
      <c r="S47" s="86">
        <v>0</v>
      </c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v>1933</v>
      </c>
      <c r="H48" s="83">
        <v>0</v>
      </c>
      <c r="I48" s="84">
        <v>0</v>
      </c>
      <c r="J48" s="85">
        <v>0</v>
      </c>
      <c r="K48" s="85">
        <v>0</v>
      </c>
      <c r="L48" s="85">
        <v>1579</v>
      </c>
      <c r="M48" s="85">
        <v>188</v>
      </c>
      <c r="N48" s="85">
        <v>5</v>
      </c>
      <c r="O48" s="85">
        <v>0</v>
      </c>
      <c r="P48" s="85">
        <v>161</v>
      </c>
      <c r="Q48" s="85">
        <v>0</v>
      </c>
      <c r="R48" s="85">
        <v>0</v>
      </c>
      <c r="S48" s="86">
        <v>0</v>
      </c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v>12903</v>
      </c>
      <c r="H49" s="90">
        <v>0</v>
      </c>
      <c r="I49" s="91">
        <v>0</v>
      </c>
      <c r="J49" s="92">
        <v>0</v>
      </c>
      <c r="K49" s="92">
        <v>0</v>
      </c>
      <c r="L49" s="92">
        <v>9485</v>
      </c>
      <c r="M49" s="92">
        <v>717</v>
      </c>
      <c r="N49" s="92">
        <v>403</v>
      </c>
      <c r="O49" s="92">
        <v>1587</v>
      </c>
      <c r="P49" s="92">
        <v>711</v>
      </c>
      <c r="Q49" s="92">
        <v>0</v>
      </c>
      <c r="R49" s="92">
        <v>0</v>
      </c>
      <c r="S49" s="93">
        <v>0</v>
      </c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v>20380</v>
      </c>
      <c r="H50" s="95">
        <v>0</v>
      </c>
      <c r="I50" s="96">
        <v>0</v>
      </c>
      <c r="J50" s="97">
        <v>0</v>
      </c>
      <c r="K50" s="97">
        <v>0</v>
      </c>
      <c r="L50" s="97">
        <v>16372</v>
      </c>
      <c r="M50" s="97">
        <v>1136</v>
      </c>
      <c r="N50" s="97">
        <v>409</v>
      </c>
      <c r="O50" s="97">
        <v>1587</v>
      </c>
      <c r="P50" s="97">
        <v>876</v>
      </c>
      <c r="Q50" s="97">
        <v>0</v>
      </c>
      <c r="R50" s="97">
        <v>0</v>
      </c>
      <c r="S50" s="98"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v>2</v>
      </c>
      <c r="H51" s="83">
        <v>0</v>
      </c>
      <c r="I51" s="84">
        <v>0</v>
      </c>
      <c r="J51" s="85">
        <v>0</v>
      </c>
      <c r="K51" s="85">
        <v>0</v>
      </c>
      <c r="L51" s="85">
        <v>0</v>
      </c>
      <c r="M51" s="85">
        <v>0</v>
      </c>
      <c r="N51" s="85">
        <v>2</v>
      </c>
      <c r="O51" s="85">
        <v>0</v>
      </c>
      <c r="P51" s="85">
        <v>0</v>
      </c>
      <c r="Q51" s="85">
        <v>0</v>
      </c>
      <c r="R51" s="85">
        <v>0</v>
      </c>
      <c r="S51" s="86">
        <v>0</v>
      </c>
    </row>
    <row r="52" spans="2:19" s="21" customFormat="1" ht="15.6" customHeight="1" x14ac:dyDescent="0.25">
      <c r="B52" s="26"/>
      <c r="C52" s="44"/>
      <c r="D52" s="18"/>
      <c r="E52" s="52" t="s">
        <v>21</v>
      </c>
      <c r="F52" s="19"/>
      <c r="G52" s="82">
        <v>6589</v>
      </c>
      <c r="H52" s="83">
        <v>0</v>
      </c>
      <c r="I52" s="84">
        <v>149</v>
      </c>
      <c r="J52" s="85">
        <v>6</v>
      </c>
      <c r="K52" s="85">
        <v>4614</v>
      </c>
      <c r="L52" s="85">
        <v>0</v>
      </c>
      <c r="M52" s="85">
        <v>0</v>
      </c>
      <c r="N52" s="85">
        <v>1106</v>
      </c>
      <c r="O52" s="85">
        <v>713</v>
      </c>
      <c r="P52" s="85">
        <v>0</v>
      </c>
      <c r="Q52" s="85">
        <v>1</v>
      </c>
      <c r="R52" s="85">
        <v>0</v>
      </c>
      <c r="S52" s="86">
        <v>0</v>
      </c>
    </row>
    <row r="53" spans="2:19" s="21" customFormat="1" ht="15.6" customHeight="1" x14ac:dyDescent="0.25">
      <c r="B53" s="26"/>
      <c r="C53" s="45"/>
      <c r="D53" s="46"/>
      <c r="E53" s="53" t="s">
        <v>61</v>
      </c>
      <c r="F53" s="19"/>
      <c r="G53" s="89">
        <v>14068</v>
      </c>
      <c r="H53" s="90">
        <v>0</v>
      </c>
      <c r="I53" s="91">
        <v>11520</v>
      </c>
      <c r="J53" s="92">
        <v>872</v>
      </c>
      <c r="K53" s="92">
        <v>1286</v>
      </c>
      <c r="L53" s="92">
        <v>0</v>
      </c>
      <c r="M53" s="92">
        <v>0</v>
      </c>
      <c r="N53" s="92">
        <v>196</v>
      </c>
      <c r="O53" s="92">
        <v>0</v>
      </c>
      <c r="P53" s="92">
        <v>0</v>
      </c>
      <c r="Q53" s="92">
        <v>194</v>
      </c>
      <c r="R53" s="92">
        <v>0</v>
      </c>
      <c r="S53" s="93">
        <v>0</v>
      </c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v>20659</v>
      </c>
      <c r="H54" s="95">
        <v>0</v>
      </c>
      <c r="I54" s="96">
        <v>11669</v>
      </c>
      <c r="J54" s="97">
        <v>878</v>
      </c>
      <c r="K54" s="97">
        <v>5900</v>
      </c>
      <c r="L54" s="97">
        <v>0</v>
      </c>
      <c r="M54" s="97">
        <v>0</v>
      </c>
      <c r="N54" s="97">
        <v>1304</v>
      </c>
      <c r="O54" s="97">
        <v>713</v>
      </c>
      <c r="P54" s="97">
        <v>0</v>
      </c>
      <c r="Q54" s="97">
        <v>195</v>
      </c>
      <c r="R54" s="97">
        <v>0</v>
      </c>
      <c r="S54" s="98"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v>0</v>
      </c>
      <c r="H55" s="100">
        <v>0</v>
      </c>
      <c r="I55" s="101">
        <v>0</v>
      </c>
      <c r="J55" s="102"/>
      <c r="K55" s="102"/>
      <c r="L55" s="102">
        <v>0</v>
      </c>
      <c r="M55" s="102">
        <v>0</v>
      </c>
      <c r="N55" s="102">
        <v>0</v>
      </c>
      <c r="O55" s="102"/>
      <c r="P55" s="102"/>
      <c r="Q55" s="102">
        <v>0</v>
      </c>
      <c r="R55" s="102">
        <v>0</v>
      </c>
      <c r="S55" s="103">
        <v>0</v>
      </c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v>0</v>
      </c>
      <c r="H56" s="95">
        <v>0</v>
      </c>
      <c r="I56" s="96">
        <v>0</v>
      </c>
      <c r="J56" s="97">
        <v>0</v>
      </c>
      <c r="K56" s="97">
        <v>0</v>
      </c>
      <c r="L56" s="97">
        <v>0</v>
      </c>
      <c r="M56" s="97">
        <v>0</v>
      </c>
      <c r="N56" s="97">
        <v>0</v>
      </c>
      <c r="O56" s="97">
        <v>0</v>
      </c>
      <c r="P56" s="97">
        <v>0</v>
      </c>
      <c r="Q56" s="97">
        <v>0</v>
      </c>
      <c r="R56" s="97">
        <v>0</v>
      </c>
      <c r="S56" s="98"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v>5445</v>
      </c>
      <c r="H57" s="83">
        <v>0</v>
      </c>
      <c r="I57" s="84">
        <v>0</v>
      </c>
      <c r="J57" s="85"/>
      <c r="K57" s="85"/>
      <c r="L57" s="85">
        <v>0</v>
      </c>
      <c r="M57" s="85">
        <v>0</v>
      </c>
      <c r="N57" s="85">
        <v>1725</v>
      </c>
      <c r="O57" s="85">
        <v>3543</v>
      </c>
      <c r="P57" s="85">
        <v>40</v>
      </c>
      <c r="Q57" s="85">
        <v>131</v>
      </c>
      <c r="R57" s="85">
        <v>0</v>
      </c>
      <c r="S57" s="87">
        <v>6</v>
      </c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v>666</v>
      </c>
      <c r="H58" s="83">
        <v>0</v>
      </c>
      <c r="I58" s="84">
        <v>0</v>
      </c>
      <c r="J58" s="85"/>
      <c r="K58" s="85"/>
      <c r="L58" s="85">
        <v>0</v>
      </c>
      <c r="M58" s="85">
        <v>0</v>
      </c>
      <c r="N58" s="85">
        <v>0</v>
      </c>
      <c r="O58" s="85"/>
      <c r="P58" s="85"/>
      <c r="Q58" s="85">
        <v>0</v>
      </c>
      <c r="R58" s="85">
        <v>0</v>
      </c>
      <c r="S58" s="87">
        <v>666</v>
      </c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v>529</v>
      </c>
      <c r="H59" s="83">
        <v>0</v>
      </c>
      <c r="I59" s="84">
        <v>0</v>
      </c>
      <c r="J59" s="85">
        <v>0</v>
      </c>
      <c r="K59" s="85">
        <v>0</v>
      </c>
      <c r="L59" s="85">
        <v>0</v>
      </c>
      <c r="M59" s="85">
        <v>0</v>
      </c>
      <c r="N59" s="85">
        <v>0</v>
      </c>
      <c r="O59" s="85">
        <v>0</v>
      </c>
      <c r="P59" s="85">
        <v>0</v>
      </c>
      <c r="Q59" s="85">
        <v>0</v>
      </c>
      <c r="R59" s="85">
        <v>0</v>
      </c>
      <c r="S59" s="87">
        <v>529</v>
      </c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v>497</v>
      </c>
      <c r="H60" s="83">
        <v>0</v>
      </c>
      <c r="I60" s="84">
        <v>0</v>
      </c>
      <c r="J60" s="85"/>
      <c r="K60" s="85"/>
      <c r="L60" s="85">
        <v>0</v>
      </c>
      <c r="M60" s="85">
        <v>318</v>
      </c>
      <c r="N60" s="85">
        <v>0</v>
      </c>
      <c r="O60" s="85"/>
      <c r="P60" s="85"/>
      <c r="Q60" s="85">
        <v>0</v>
      </c>
      <c r="R60" s="85">
        <v>0</v>
      </c>
      <c r="S60" s="87">
        <v>179</v>
      </c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v>1918</v>
      </c>
      <c r="H61" s="83">
        <v>0</v>
      </c>
      <c r="I61" s="84">
        <v>0</v>
      </c>
      <c r="J61" s="85"/>
      <c r="K61" s="85"/>
      <c r="L61" s="85">
        <v>0</v>
      </c>
      <c r="M61" s="85">
        <v>0</v>
      </c>
      <c r="N61" s="85">
        <v>0</v>
      </c>
      <c r="O61" s="85"/>
      <c r="P61" s="85"/>
      <c r="Q61" s="85">
        <v>0</v>
      </c>
      <c r="R61" s="85">
        <v>0</v>
      </c>
      <c r="S61" s="87">
        <v>1918</v>
      </c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v>3064</v>
      </c>
      <c r="H62" s="83">
        <v>0</v>
      </c>
      <c r="I62" s="84">
        <v>0</v>
      </c>
      <c r="J62" s="85">
        <v>0</v>
      </c>
      <c r="K62" s="85">
        <v>977</v>
      </c>
      <c r="L62" s="85">
        <v>0</v>
      </c>
      <c r="M62" s="85">
        <v>0</v>
      </c>
      <c r="N62" s="85">
        <v>976</v>
      </c>
      <c r="O62" s="85">
        <v>439</v>
      </c>
      <c r="P62" s="85">
        <v>36</v>
      </c>
      <c r="Q62" s="85">
        <v>617</v>
      </c>
      <c r="R62" s="85">
        <v>0</v>
      </c>
      <c r="S62" s="87">
        <v>19</v>
      </c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v>3528</v>
      </c>
      <c r="H63" s="83">
        <v>0</v>
      </c>
      <c r="I63" s="84">
        <v>0</v>
      </c>
      <c r="J63" s="85">
        <v>0</v>
      </c>
      <c r="K63" s="85">
        <v>1184</v>
      </c>
      <c r="L63" s="85">
        <v>0</v>
      </c>
      <c r="M63" s="85">
        <v>0</v>
      </c>
      <c r="N63" s="85">
        <v>710</v>
      </c>
      <c r="O63" s="85">
        <v>839</v>
      </c>
      <c r="P63" s="85">
        <v>64</v>
      </c>
      <c r="Q63" s="85">
        <v>72</v>
      </c>
      <c r="R63" s="85">
        <v>0</v>
      </c>
      <c r="S63" s="87">
        <v>659</v>
      </c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v>145</v>
      </c>
      <c r="H64" s="83">
        <v>0</v>
      </c>
      <c r="I64" s="84">
        <v>0</v>
      </c>
      <c r="J64" s="85"/>
      <c r="K64" s="85"/>
      <c r="L64" s="85">
        <v>0</v>
      </c>
      <c r="M64" s="85">
        <v>0</v>
      </c>
      <c r="N64" s="85">
        <v>0</v>
      </c>
      <c r="O64" s="85"/>
      <c r="P64" s="85"/>
      <c r="Q64" s="85">
        <v>0</v>
      </c>
      <c r="R64" s="85">
        <v>0</v>
      </c>
      <c r="S64" s="87">
        <v>145</v>
      </c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v>1368</v>
      </c>
      <c r="H65" s="83">
        <v>0</v>
      </c>
      <c r="I65" s="84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839</v>
      </c>
      <c r="P65" s="85">
        <v>0</v>
      </c>
      <c r="Q65" s="85">
        <v>0</v>
      </c>
      <c r="R65" s="85">
        <v>0</v>
      </c>
      <c r="S65" s="87">
        <v>529</v>
      </c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v>83</v>
      </c>
      <c r="H66" s="83">
        <v>0</v>
      </c>
      <c r="I66" s="84">
        <v>0</v>
      </c>
      <c r="J66" s="85"/>
      <c r="K66" s="85"/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0</v>
      </c>
      <c r="S66" s="87">
        <v>83</v>
      </c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v>1118</v>
      </c>
      <c r="H67" s="90">
        <v>0</v>
      </c>
      <c r="I67" s="91">
        <v>0</v>
      </c>
      <c r="J67" s="92"/>
      <c r="K67" s="92"/>
      <c r="L67" s="92">
        <v>0</v>
      </c>
      <c r="M67" s="92">
        <v>0</v>
      </c>
      <c r="N67" s="92">
        <v>155</v>
      </c>
      <c r="O67" s="92">
        <v>15</v>
      </c>
      <c r="P67" s="92">
        <v>0</v>
      </c>
      <c r="Q67" s="92">
        <v>479</v>
      </c>
      <c r="R67" s="92">
        <v>0</v>
      </c>
      <c r="S67" s="104">
        <v>469</v>
      </c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v>18361</v>
      </c>
      <c r="H68" s="106">
        <v>0</v>
      </c>
      <c r="I68" s="107">
        <v>0</v>
      </c>
      <c r="J68" s="108">
        <v>0</v>
      </c>
      <c r="K68" s="108">
        <v>2161</v>
      </c>
      <c r="L68" s="108">
        <v>0</v>
      </c>
      <c r="M68" s="108">
        <v>318</v>
      </c>
      <c r="N68" s="108">
        <v>3566</v>
      </c>
      <c r="O68" s="108">
        <v>5675</v>
      </c>
      <c r="P68" s="108">
        <v>140</v>
      </c>
      <c r="Q68" s="108">
        <v>1299</v>
      </c>
      <c r="R68" s="108">
        <v>0</v>
      </c>
      <c r="S68" s="109">
        <v>5202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v>5298</v>
      </c>
      <c r="H69" s="83">
        <v>0</v>
      </c>
      <c r="I69" s="84">
        <v>0</v>
      </c>
      <c r="J69" s="85">
        <v>0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5">
        <v>0</v>
      </c>
      <c r="Q69" s="85">
        <v>0</v>
      </c>
      <c r="R69" s="85">
        <v>5298</v>
      </c>
      <c r="S69" s="87">
        <v>0</v>
      </c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v>7839</v>
      </c>
      <c r="H70" s="83">
        <v>0</v>
      </c>
      <c r="I70" s="84">
        <v>0</v>
      </c>
      <c r="J70" s="85"/>
      <c r="K70" s="85"/>
      <c r="L70" s="85">
        <v>0</v>
      </c>
      <c r="M70" s="85">
        <v>0</v>
      </c>
      <c r="N70" s="85">
        <v>68</v>
      </c>
      <c r="O70" s="85">
        <v>0</v>
      </c>
      <c r="P70" s="85">
        <v>847</v>
      </c>
      <c r="Q70" s="85">
        <v>79</v>
      </c>
      <c r="R70" s="85">
        <v>6845</v>
      </c>
      <c r="S70" s="87">
        <v>0</v>
      </c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v>5549</v>
      </c>
      <c r="H71" s="83">
        <v>0</v>
      </c>
      <c r="I71" s="84">
        <v>0</v>
      </c>
      <c r="J71" s="85">
        <v>0</v>
      </c>
      <c r="K71" s="85">
        <v>0</v>
      </c>
      <c r="L71" s="85">
        <v>0</v>
      </c>
      <c r="M71" s="85">
        <v>0</v>
      </c>
      <c r="N71" s="85">
        <v>148</v>
      </c>
      <c r="O71" s="85">
        <v>0</v>
      </c>
      <c r="P71" s="85">
        <v>155</v>
      </c>
      <c r="Q71" s="85">
        <v>67</v>
      </c>
      <c r="R71" s="85">
        <v>5179</v>
      </c>
      <c r="S71" s="87">
        <v>0</v>
      </c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v>5718</v>
      </c>
      <c r="H72" s="83">
        <v>0</v>
      </c>
      <c r="I72" s="84">
        <v>0</v>
      </c>
      <c r="J72" s="85"/>
      <c r="K72" s="85"/>
      <c r="L72" s="85">
        <v>0</v>
      </c>
      <c r="M72" s="85">
        <v>47</v>
      </c>
      <c r="N72" s="85">
        <v>206</v>
      </c>
      <c r="O72" s="85">
        <v>190</v>
      </c>
      <c r="P72" s="85">
        <v>25</v>
      </c>
      <c r="Q72" s="85">
        <v>19</v>
      </c>
      <c r="R72" s="85">
        <v>5231</v>
      </c>
      <c r="S72" s="87">
        <v>0</v>
      </c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v>0</v>
      </c>
      <c r="H73" s="83">
        <v>0</v>
      </c>
      <c r="I73" s="84">
        <v>0</v>
      </c>
      <c r="J73" s="85"/>
      <c r="K73" s="85"/>
      <c r="L73" s="85">
        <v>0</v>
      </c>
      <c r="M73" s="85">
        <v>0</v>
      </c>
      <c r="N73" s="85">
        <v>0</v>
      </c>
      <c r="O73" s="85">
        <v>0</v>
      </c>
      <c r="P73" s="85">
        <v>0</v>
      </c>
      <c r="Q73" s="85">
        <v>0</v>
      </c>
      <c r="R73" s="85">
        <v>0</v>
      </c>
      <c r="S73" s="87">
        <v>0</v>
      </c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v>210</v>
      </c>
      <c r="H74" s="90">
        <v>0</v>
      </c>
      <c r="I74" s="91">
        <v>0</v>
      </c>
      <c r="J74" s="92"/>
      <c r="K74" s="92"/>
      <c r="L74" s="92">
        <v>0</v>
      </c>
      <c r="M74" s="92">
        <v>0</v>
      </c>
      <c r="N74" s="92">
        <v>0</v>
      </c>
      <c r="O74" s="92">
        <v>0</v>
      </c>
      <c r="P74" s="92">
        <v>0</v>
      </c>
      <c r="Q74" s="92">
        <v>0</v>
      </c>
      <c r="R74" s="92">
        <v>210</v>
      </c>
      <c r="S74" s="104">
        <v>0</v>
      </c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v>24614</v>
      </c>
      <c r="H75" s="106">
        <v>0</v>
      </c>
      <c r="I75" s="107">
        <v>0</v>
      </c>
      <c r="J75" s="108">
        <v>0</v>
      </c>
      <c r="K75" s="108">
        <v>0</v>
      </c>
      <c r="L75" s="108">
        <v>0</v>
      </c>
      <c r="M75" s="108">
        <v>47</v>
      </c>
      <c r="N75" s="108">
        <v>422</v>
      </c>
      <c r="O75" s="108">
        <v>190</v>
      </c>
      <c r="P75" s="108">
        <v>1027</v>
      </c>
      <c r="Q75" s="108">
        <v>165</v>
      </c>
      <c r="R75" s="108">
        <v>22763</v>
      </c>
      <c r="S75" s="109"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v>0</v>
      </c>
      <c r="H76" s="100">
        <v>0</v>
      </c>
      <c r="I76" s="101">
        <v>0</v>
      </c>
      <c r="J76" s="102"/>
      <c r="K76" s="102"/>
      <c r="L76" s="102">
        <v>0</v>
      </c>
      <c r="M76" s="102">
        <v>0</v>
      </c>
      <c r="N76" s="102">
        <v>0</v>
      </c>
      <c r="O76" s="102"/>
      <c r="P76" s="102"/>
      <c r="Q76" s="102">
        <v>0</v>
      </c>
      <c r="R76" s="102">
        <v>0</v>
      </c>
      <c r="S76" s="103">
        <v>0</v>
      </c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v>0</v>
      </c>
      <c r="H77" s="95">
        <v>0</v>
      </c>
      <c r="I77" s="96">
        <v>0</v>
      </c>
      <c r="J77" s="97">
        <v>0</v>
      </c>
      <c r="K77" s="97">
        <v>0</v>
      </c>
      <c r="L77" s="97">
        <v>0</v>
      </c>
      <c r="M77" s="97">
        <v>0</v>
      </c>
      <c r="N77" s="97">
        <v>0</v>
      </c>
      <c r="O77" s="97">
        <v>0</v>
      </c>
      <c r="P77" s="97">
        <v>0</v>
      </c>
      <c r="Q77" s="97">
        <v>0</v>
      </c>
      <c r="R77" s="97">
        <v>0</v>
      </c>
      <c r="S77" s="98"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v>295</v>
      </c>
      <c r="H79" s="78">
        <v>0</v>
      </c>
      <c r="I79" s="79">
        <v>0</v>
      </c>
      <c r="J79" s="80"/>
      <c r="K79" s="80"/>
      <c r="L79" s="80">
        <v>0</v>
      </c>
      <c r="M79" s="80">
        <v>0</v>
      </c>
      <c r="N79" s="80">
        <v>0</v>
      </c>
      <c r="O79" s="80">
        <v>257</v>
      </c>
      <c r="P79" s="80">
        <v>0</v>
      </c>
      <c r="Q79" s="80">
        <v>38</v>
      </c>
      <c r="R79" s="80">
        <v>0</v>
      </c>
      <c r="S79" s="81">
        <v>0</v>
      </c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v>18</v>
      </c>
      <c r="H80" s="83">
        <v>0</v>
      </c>
      <c r="I80" s="84">
        <v>0</v>
      </c>
      <c r="J80" s="85"/>
      <c r="K80" s="85"/>
      <c r="L80" s="85">
        <v>0</v>
      </c>
      <c r="M80" s="85">
        <v>0</v>
      </c>
      <c r="N80" s="85">
        <v>0</v>
      </c>
      <c r="O80" s="85"/>
      <c r="P80" s="85"/>
      <c r="Q80" s="85">
        <v>18</v>
      </c>
      <c r="R80" s="85">
        <v>0</v>
      </c>
      <c r="S80" s="86">
        <v>0</v>
      </c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v>354</v>
      </c>
      <c r="H81" s="83">
        <v>0</v>
      </c>
      <c r="I81" s="84">
        <v>0</v>
      </c>
      <c r="J81" s="85"/>
      <c r="K81" s="85"/>
      <c r="L81" s="85">
        <v>0</v>
      </c>
      <c r="M81" s="85">
        <v>218</v>
      </c>
      <c r="N81" s="85">
        <v>0</v>
      </c>
      <c r="O81" s="85"/>
      <c r="P81" s="85"/>
      <c r="Q81" s="85">
        <v>136</v>
      </c>
      <c r="R81" s="85">
        <v>0</v>
      </c>
      <c r="S81" s="87">
        <v>0</v>
      </c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v>0</v>
      </c>
      <c r="H82" s="83">
        <v>0</v>
      </c>
      <c r="I82" s="84">
        <v>0</v>
      </c>
      <c r="J82" s="85"/>
      <c r="K82" s="85"/>
      <c r="L82" s="85">
        <v>0</v>
      </c>
      <c r="M82" s="85">
        <v>0</v>
      </c>
      <c r="N82" s="85">
        <v>0</v>
      </c>
      <c r="O82" s="85"/>
      <c r="P82" s="85"/>
      <c r="Q82" s="85">
        <v>0</v>
      </c>
      <c r="R82" s="85">
        <v>0</v>
      </c>
      <c r="S82" s="88">
        <v>0</v>
      </c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v>9</v>
      </c>
      <c r="H83" s="83">
        <v>0</v>
      </c>
      <c r="I83" s="84">
        <v>0</v>
      </c>
      <c r="J83" s="85"/>
      <c r="K83" s="85"/>
      <c r="L83" s="85">
        <v>0</v>
      </c>
      <c r="M83" s="85">
        <v>0</v>
      </c>
      <c r="N83" s="85">
        <v>0</v>
      </c>
      <c r="O83" s="85"/>
      <c r="P83" s="85"/>
      <c r="Q83" s="85">
        <v>9</v>
      </c>
      <c r="R83" s="85">
        <v>0</v>
      </c>
      <c r="S83" s="88">
        <v>0</v>
      </c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v>0</v>
      </c>
      <c r="H84" s="83">
        <v>0</v>
      </c>
      <c r="I84" s="84">
        <v>0</v>
      </c>
      <c r="J84" s="85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5">
        <v>0</v>
      </c>
      <c r="Q84" s="85">
        <v>0</v>
      </c>
      <c r="R84" s="85">
        <v>0</v>
      </c>
      <c r="S84" s="88">
        <v>0</v>
      </c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v>1853</v>
      </c>
      <c r="H85" s="83">
        <v>0</v>
      </c>
      <c r="I85" s="84">
        <v>0</v>
      </c>
      <c r="J85" s="85"/>
      <c r="K85" s="85"/>
      <c r="L85" s="85">
        <v>0</v>
      </c>
      <c r="M85" s="85">
        <v>1257</v>
      </c>
      <c r="N85" s="85">
        <v>224</v>
      </c>
      <c r="O85" s="85"/>
      <c r="P85" s="85"/>
      <c r="Q85" s="85">
        <v>372</v>
      </c>
      <c r="R85" s="85">
        <v>0</v>
      </c>
      <c r="S85" s="88">
        <v>0</v>
      </c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v>192</v>
      </c>
      <c r="H86" s="83">
        <v>0</v>
      </c>
      <c r="I86" s="84">
        <v>0</v>
      </c>
      <c r="J86" s="85"/>
      <c r="K86" s="85"/>
      <c r="L86" s="85">
        <v>0</v>
      </c>
      <c r="M86" s="85">
        <v>0</v>
      </c>
      <c r="N86" s="85">
        <v>0</v>
      </c>
      <c r="O86" s="85">
        <v>192</v>
      </c>
      <c r="P86" s="85">
        <v>0</v>
      </c>
      <c r="Q86" s="85">
        <v>0</v>
      </c>
      <c r="R86" s="85">
        <v>0</v>
      </c>
      <c r="S86" s="88">
        <v>0</v>
      </c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v>385</v>
      </c>
      <c r="H87" s="83">
        <v>0</v>
      </c>
      <c r="I87" s="84">
        <v>0</v>
      </c>
      <c r="J87" s="85"/>
      <c r="K87" s="85"/>
      <c r="L87" s="85">
        <v>0</v>
      </c>
      <c r="M87" s="85">
        <v>45</v>
      </c>
      <c r="N87" s="85">
        <v>0</v>
      </c>
      <c r="O87" s="85"/>
      <c r="P87" s="85"/>
      <c r="Q87" s="85">
        <v>340</v>
      </c>
      <c r="R87" s="85">
        <v>0</v>
      </c>
      <c r="S87" s="88">
        <v>0</v>
      </c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v>0</v>
      </c>
      <c r="H88" s="83">
        <v>0</v>
      </c>
      <c r="I88" s="84">
        <v>0</v>
      </c>
      <c r="J88" s="85"/>
      <c r="K88" s="85"/>
      <c r="L88" s="85">
        <v>0</v>
      </c>
      <c r="M88" s="85">
        <v>0</v>
      </c>
      <c r="N88" s="85">
        <v>0</v>
      </c>
      <c r="O88" s="85"/>
      <c r="P88" s="85"/>
      <c r="Q88" s="85">
        <v>0</v>
      </c>
      <c r="R88" s="85">
        <v>0</v>
      </c>
      <c r="S88" s="88">
        <v>0</v>
      </c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v>0</v>
      </c>
      <c r="H89" s="83">
        <v>0</v>
      </c>
      <c r="I89" s="84">
        <v>0</v>
      </c>
      <c r="J89" s="85">
        <v>0</v>
      </c>
      <c r="K89" s="85">
        <v>0</v>
      </c>
      <c r="L89" s="85">
        <v>0</v>
      </c>
      <c r="M89" s="85">
        <v>0</v>
      </c>
      <c r="N89" s="85">
        <v>0</v>
      </c>
      <c r="O89" s="85">
        <v>0</v>
      </c>
      <c r="P89" s="85">
        <v>0</v>
      </c>
      <c r="Q89" s="85">
        <v>0</v>
      </c>
      <c r="R89" s="85">
        <v>0</v>
      </c>
      <c r="S89" s="88">
        <v>0</v>
      </c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v>0</v>
      </c>
      <c r="H90" s="83">
        <v>0</v>
      </c>
      <c r="I90" s="84">
        <v>0</v>
      </c>
      <c r="J90" s="85"/>
      <c r="K90" s="85"/>
      <c r="L90" s="85">
        <v>0</v>
      </c>
      <c r="M90" s="85">
        <v>0</v>
      </c>
      <c r="N90" s="85">
        <v>0</v>
      </c>
      <c r="O90" s="85"/>
      <c r="P90" s="85"/>
      <c r="Q90" s="85">
        <v>0</v>
      </c>
      <c r="R90" s="85">
        <v>0</v>
      </c>
      <c r="S90" s="88">
        <v>0</v>
      </c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v>0</v>
      </c>
      <c r="H91" s="83">
        <v>0</v>
      </c>
      <c r="I91" s="84">
        <v>0</v>
      </c>
      <c r="J91" s="85"/>
      <c r="K91" s="85"/>
      <c r="L91" s="85">
        <v>0</v>
      </c>
      <c r="M91" s="85">
        <v>0</v>
      </c>
      <c r="N91" s="85">
        <v>0</v>
      </c>
      <c r="O91" s="85"/>
      <c r="P91" s="85"/>
      <c r="Q91" s="85">
        <v>0</v>
      </c>
      <c r="R91" s="85">
        <v>0</v>
      </c>
      <c r="S91" s="86">
        <v>0</v>
      </c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v>1037</v>
      </c>
      <c r="H92" s="83">
        <v>0</v>
      </c>
      <c r="I92" s="84">
        <v>0</v>
      </c>
      <c r="J92" s="85">
        <v>0</v>
      </c>
      <c r="K92" s="85">
        <v>0</v>
      </c>
      <c r="L92" s="85">
        <v>0</v>
      </c>
      <c r="M92" s="85">
        <v>711</v>
      </c>
      <c r="N92" s="85">
        <v>0</v>
      </c>
      <c r="O92" s="85">
        <v>144</v>
      </c>
      <c r="P92" s="85">
        <v>0</v>
      </c>
      <c r="Q92" s="85">
        <v>182</v>
      </c>
      <c r="R92" s="85">
        <v>0</v>
      </c>
      <c r="S92" s="86">
        <v>0</v>
      </c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v>105</v>
      </c>
      <c r="H93" s="83">
        <v>0</v>
      </c>
      <c r="I93" s="84">
        <v>0</v>
      </c>
      <c r="J93" s="85">
        <v>0</v>
      </c>
      <c r="K93" s="85">
        <v>0</v>
      </c>
      <c r="L93" s="85">
        <v>0</v>
      </c>
      <c r="M93" s="85">
        <v>0</v>
      </c>
      <c r="N93" s="85">
        <v>0</v>
      </c>
      <c r="O93" s="85">
        <v>30</v>
      </c>
      <c r="P93" s="85">
        <v>0</v>
      </c>
      <c r="Q93" s="85">
        <v>75</v>
      </c>
      <c r="R93" s="85">
        <v>0</v>
      </c>
      <c r="S93" s="86">
        <v>0</v>
      </c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v>250</v>
      </c>
      <c r="H94" s="83">
        <v>0</v>
      </c>
      <c r="I94" s="84">
        <v>0</v>
      </c>
      <c r="J94" s="85"/>
      <c r="K94" s="85"/>
      <c r="L94" s="85">
        <v>0</v>
      </c>
      <c r="M94" s="85">
        <v>0</v>
      </c>
      <c r="N94" s="85">
        <v>0</v>
      </c>
      <c r="O94" s="85"/>
      <c r="P94" s="85"/>
      <c r="Q94" s="85">
        <v>250</v>
      </c>
      <c r="R94" s="85">
        <v>0</v>
      </c>
      <c r="S94" s="86">
        <v>0</v>
      </c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v>460</v>
      </c>
      <c r="H95" s="83">
        <v>0</v>
      </c>
      <c r="I95" s="84">
        <v>0</v>
      </c>
      <c r="J95" s="85">
        <v>0</v>
      </c>
      <c r="K95" s="85">
        <v>0</v>
      </c>
      <c r="L95" s="85">
        <v>0</v>
      </c>
      <c r="M95" s="85">
        <v>0</v>
      </c>
      <c r="N95" s="85">
        <v>0</v>
      </c>
      <c r="O95" s="85">
        <v>0</v>
      </c>
      <c r="P95" s="85">
        <v>0</v>
      </c>
      <c r="Q95" s="85">
        <v>460</v>
      </c>
      <c r="R95" s="85">
        <v>0</v>
      </c>
      <c r="S95" s="86">
        <v>0</v>
      </c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v>0</v>
      </c>
      <c r="H96" s="83">
        <v>0</v>
      </c>
      <c r="I96" s="84">
        <v>0</v>
      </c>
      <c r="J96" s="85"/>
      <c r="K96" s="85"/>
      <c r="L96" s="85">
        <v>0</v>
      </c>
      <c r="M96" s="85">
        <v>0</v>
      </c>
      <c r="N96" s="85">
        <v>0</v>
      </c>
      <c r="O96" s="85"/>
      <c r="P96" s="85"/>
      <c r="Q96" s="85">
        <v>0</v>
      </c>
      <c r="R96" s="85">
        <v>0</v>
      </c>
      <c r="S96" s="86">
        <v>0</v>
      </c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v>916</v>
      </c>
      <c r="H97" s="90">
        <v>0</v>
      </c>
      <c r="I97" s="91">
        <v>0</v>
      </c>
      <c r="J97" s="92"/>
      <c r="K97" s="92"/>
      <c r="L97" s="92">
        <v>0</v>
      </c>
      <c r="M97" s="92">
        <v>0</v>
      </c>
      <c r="N97" s="92">
        <v>181</v>
      </c>
      <c r="O97" s="92"/>
      <c r="P97" s="92"/>
      <c r="Q97" s="92">
        <v>735</v>
      </c>
      <c r="R97" s="92">
        <v>0</v>
      </c>
      <c r="S97" s="93">
        <v>0</v>
      </c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v>5874</v>
      </c>
      <c r="H98" s="106">
        <v>0</v>
      </c>
      <c r="I98" s="107">
        <v>0</v>
      </c>
      <c r="J98" s="108">
        <v>0</v>
      </c>
      <c r="K98" s="108">
        <v>0</v>
      </c>
      <c r="L98" s="108">
        <v>0</v>
      </c>
      <c r="M98" s="108">
        <v>2231</v>
      </c>
      <c r="N98" s="108">
        <v>405</v>
      </c>
      <c r="O98" s="108">
        <v>623</v>
      </c>
      <c r="P98" s="108">
        <v>0</v>
      </c>
      <c r="Q98" s="108">
        <v>2615</v>
      </c>
      <c r="R98" s="108">
        <v>0</v>
      </c>
      <c r="S98" s="109"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v>0</v>
      </c>
      <c r="H100" s="78">
        <v>0</v>
      </c>
      <c r="I100" s="79">
        <v>0</v>
      </c>
      <c r="J100" s="80"/>
      <c r="K100" s="80"/>
      <c r="L100" s="80">
        <v>0</v>
      </c>
      <c r="M100" s="80">
        <v>0</v>
      </c>
      <c r="N100" s="80">
        <v>0</v>
      </c>
      <c r="O100" s="80">
        <v>0</v>
      </c>
      <c r="P100" s="80">
        <v>0</v>
      </c>
      <c r="Q100" s="80">
        <v>0</v>
      </c>
      <c r="R100" s="80">
        <v>0</v>
      </c>
      <c r="S100" s="81">
        <v>0</v>
      </c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v>17</v>
      </c>
      <c r="H101" s="83">
        <v>0</v>
      </c>
      <c r="I101" s="84">
        <v>0</v>
      </c>
      <c r="J101" s="85"/>
      <c r="K101" s="85"/>
      <c r="L101" s="85">
        <v>0</v>
      </c>
      <c r="M101" s="85">
        <v>10</v>
      </c>
      <c r="N101" s="85">
        <v>0</v>
      </c>
      <c r="O101" s="85">
        <v>0</v>
      </c>
      <c r="P101" s="85">
        <v>0</v>
      </c>
      <c r="Q101" s="85">
        <v>7</v>
      </c>
      <c r="R101" s="85">
        <v>0</v>
      </c>
      <c r="S101" s="86">
        <v>0</v>
      </c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v>115</v>
      </c>
      <c r="H102" s="83">
        <v>44</v>
      </c>
      <c r="I102" s="84">
        <v>0</v>
      </c>
      <c r="J102" s="85">
        <v>0</v>
      </c>
      <c r="K102" s="85">
        <v>0</v>
      </c>
      <c r="L102" s="85">
        <v>21</v>
      </c>
      <c r="M102" s="85">
        <v>0</v>
      </c>
      <c r="N102" s="85">
        <v>0</v>
      </c>
      <c r="O102" s="85">
        <v>0</v>
      </c>
      <c r="P102" s="85">
        <v>50</v>
      </c>
      <c r="Q102" s="85">
        <v>0</v>
      </c>
      <c r="R102" s="85">
        <v>0</v>
      </c>
      <c r="S102" s="86">
        <v>0</v>
      </c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v>0</v>
      </c>
      <c r="H103" s="83">
        <v>0</v>
      </c>
      <c r="I103" s="84">
        <v>0</v>
      </c>
      <c r="J103" s="85"/>
      <c r="K103" s="85"/>
      <c r="L103" s="85">
        <v>0</v>
      </c>
      <c r="M103" s="85">
        <v>0</v>
      </c>
      <c r="N103" s="85">
        <v>0</v>
      </c>
      <c r="O103" s="85">
        <v>0</v>
      </c>
      <c r="P103" s="85">
        <v>0</v>
      </c>
      <c r="Q103" s="85">
        <v>0</v>
      </c>
      <c r="R103" s="85">
        <v>0</v>
      </c>
      <c r="S103" s="86">
        <v>0</v>
      </c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v>0</v>
      </c>
      <c r="H104" s="83">
        <v>0</v>
      </c>
      <c r="I104" s="84">
        <v>0</v>
      </c>
      <c r="J104" s="85"/>
      <c r="K104" s="85"/>
      <c r="L104" s="85">
        <v>0</v>
      </c>
      <c r="M104" s="85">
        <v>0</v>
      </c>
      <c r="N104" s="85">
        <v>0</v>
      </c>
      <c r="O104" s="85"/>
      <c r="P104" s="85"/>
      <c r="Q104" s="85">
        <v>0</v>
      </c>
      <c r="R104" s="85">
        <v>0</v>
      </c>
      <c r="S104" s="86">
        <v>0</v>
      </c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v>50</v>
      </c>
      <c r="H105" s="83">
        <v>0</v>
      </c>
      <c r="I105" s="84">
        <v>0</v>
      </c>
      <c r="J105" s="85"/>
      <c r="K105" s="85"/>
      <c r="L105" s="85">
        <v>0</v>
      </c>
      <c r="M105" s="85">
        <v>0</v>
      </c>
      <c r="N105" s="85">
        <v>0</v>
      </c>
      <c r="O105" s="85">
        <v>50</v>
      </c>
      <c r="P105" s="85">
        <v>0</v>
      </c>
      <c r="Q105" s="85">
        <v>0</v>
      </c>
      <c r="R105" s="85">
        <v>0</v>
      </c>
      <c r="S105" s="86">
        <v>0</v>
      </c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v>77</v>
      </c>
      <c r="H106" s="83">
        <v>0</v>
      </c>
      <c r="I106" s="84">
        <v>0</v>
      </c>
      <c r="J106" s="85"/>
      <c r="K106" s="85"/>
      <c r="L106" s="85">
        <v>2</v>
      </c>
      <c r="M106" s="85">
        <v>0</v>
      </c>
      <c r="N106" s="85">
        <v>0</v>
      </c>
      <c r="O106" s="85">
        <v>73</v>
      </c>
      <c r="P106" s="85">
        <v>1</v>
      </c>
      <c r="Q106" s="85">
        <v>1</v>
      </c>
      <c r="R106" s="85">
        <v>0</v>
      </c>
      <c r="S106" s="86">
        <v>0</v>
      </c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v>20</v>
      </c>
      <c r="H107" s="90">
        <v>0</v>
      </c>
      <c r="I107" s="91">
        <v>0</v>
      </c>
      <c r="J107" s="92"/>
      <c r="K107" s="92"/>
      <c r="L107" s="92">
        <v>0</v>
      </c>
      <c r="M107" s="92">
        <v>0</v>
      </c>
      <c r="N107" s="92">
        <v>0</v>
      </c>
      <c r="O107" s="92">
        <v>0</v>
      </c>
      <c r="P107" s="92">
        <v>0</v>
      </c>
      <c r="Q107" s="92">
        <v>20</v>
      </c>
      <c r="R107" s="92">
        <v>0</v>
      </c>
      <c r="S107" s="93">
        <v>0</v>
      </c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v>279</v>
      </c>
      <c r="H108" s="95">
        <v>44</v>
      </c>
      <c r="I108" s="96">
        <v>0</v>
      </c>
      <c r="J108" s="97">
        <v>0</v>
      </c>
      <c r="K108" s="97">
        <v>0</v>
      </c>
      <c r="L108" s="97">
        <v>23</v>
      </c>
      <c r="M108" s="97">
        <v>10</v>
      </c>
      <c r="N108" s="97">
        <v>0</v>
      </c>
      <c r="O108" s="97">
        <v>123</v>
      </c>
      <c r="P108" s="97">
        <v>51</v>
      </c>
      <c r="Q108" s="97">
        <v>28</v>
      </c>
      <c r="R108" s="97">
        <v>0</v>
      </c>
      <c r="S108" s="98"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v>236463</v>
      </c>
      <c r="H110" s="116">
        <v>46047</v>
      </c>
      <c r="I110" s="117">
        <v>63303</v>
      </c>
      <c r="J110" s="118">
        <v>6004</v>
      </c>
      <c r="K110" s="118">
        <v>8902</v>
      </c>
      <c r="L110" s="118">
        <v>36124</v>
      </c>
      <c r="M110" s="118">
        <v>5331</v>
      </c>
      <c r="N110" s="118">
        <v>10462</v>
      </c>
      <c r="O110" s="118">
        <v>16088</v>
      </c>
      <c r="P110" s="118">
        <v>3393</v>
      </c>
      <c r="Q110" s="118">
        <v>12830</v>
      </c>
      <c r="R110" s="118">
        <v>22776</v>
      </c>
      <c r="S110" s="119">
        <v>5203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v>17694</v>
      </c>
      <c r="H111" s="121">
        <v>4666</v>
      </c>
      <c r="I111" s="122">
        <v>2973</v>
      </c>
      <c r="J111" s="123">
        <v>312</v>
      </c>
      <c r="K111" s="123">
        <v>5</v>
      </c>
      <c r="L111" s="123">
        <v>7672</v>
      </c>
      <c r="M111" s="123">
        <v>715</v>
      </c>
      <c r="N111" s="123">
        <v>173</v>
      </c>
      <c r="O111" s="123">
        <v>42</v>
      </c>
      <c r="P111" s="123">
        <v>22</v>
      </c>
      <c r="Q111" s="123">
        <v>631</v>
      </c>
      <c r="R111" s="123">
        <v>13</v>
      </c>
      <c r="S111" s="124">
        <v>470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10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96E7-4D9D-4AC9-93A9-C7B85CCAB849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112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/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/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/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/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/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/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/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/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/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/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/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/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/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/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/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/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/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/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/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/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/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/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/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/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/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/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/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/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/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/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/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ref="G37:G80" si="0">SUM(H37:S37)</f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9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196AF-DEFE-4BE8-8CAD-385D9077A394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G38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111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>
        <v>0</v>
      </c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>
        <v>0</v>
      </c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8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2508-2624-46BC-90F1-CB5EECA4AD2A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110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7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044C-098C-4C16-AFF8-2BA075C54D62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7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109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6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51FD-6D61-401C-8E6E-C3B221C71868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108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5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C834D-3BD9-4451-ADCC-8968DCF1516A}">
  <sheetPr>
    <tabColor theme="1"/>
    <pageSetUpPr fitToPage="1"/>
  </sheetPr>
  <dimension ref="B1:Y117"/>
  <sheetViews>
    <sheetView showGridLines="0" zoomScale="85" zoomScaleNormal="85" zoomScaleSheetLayoutView="115" workbookViewId="0">
      <pane xSplit="5" ySplit="4" topLeftCell="F5" activePane="bottomRight" state="frozen"/>
      <selection activeCell="V45" sqref="V45"/>
      <selection pane="topRight" activeCell="V45" sqref="V45"/>
      <selection pane="bottomLeft" activeCell="V45" sqref="V45"/>
      <selection pane="bottomRight" activeCell="V45" sqref="V45"/>
    </sheetView>
  </sheetViews>
  <sheetFormatPr defaultColWidth="9" defaultRowHeight="27.6" x14ac:dyDescent="0.25"/>
  <cols>
    <col min="1" max="1" width="1.59765625" style="17" customWidth="1"/>
    <col min="2" max="2" width="0.8984375" style="17" customWidth="1"/>
    <col min="3" max="4" width="0.59765625" style="24" customWidth="1"/>
    <col min="5" max="5" width="12.69921875" style="25" customWidth="1"/>
    <col min="6" max="6" width="0.5" style="25" customWidth="1"/>
    <col min="7" max="7" width="7.69921875" style="13" customWidth="1"/>
    <col min="8" max="18" width="6.5" style="24" customWidth="1"/>
    <col min="19" max="19" width="6.5" style="13" customWidth="1"/>
    <col min="20" max="16384" width="9" style="17"/>
  </cols>
  <sheetData>
    <row r="1" spans="2:25" s="1" customFormat="1" ht="15" customHeight="1" x14ac:dyDescent="0.4">
      <c r="E1" s="2"/>
      <c r="F1" s="2"/>
      <c r="G1" s="3"/>
      <c r="N1" s="4"/>
      <c r="P1" s="5"/>
      <c r="Q1" s="135" t="s">
        <v>107</v>
      </c>
      <c r="R1" s="135"/>
      <c r="S1" s="135"/>
    </row>
    <row r="2" spans="2:25" s="7" customFormat="1" ht="1.5" customHeight="1" x14ac:dyDescent="0.25">
      <c r="B2" s="37" t="s">
        <v>2</v>
      </c>
      <c r="C2" s="38"/>
      <c r="D2" s="38"/>
      <c r="E2" s="39"/>
      <c r="F2" s="39"/>
      <c r="G2" s="40"/>
      <c r="H2" s="38"/>
      <c r="I2" s="38"/>
      <c r="J2" s="38"/>
      <c r="K2" s="37"/>
      <c r="L2" s="37"/>
      <c r="M2" s="37"/>
      <c r="N2" s="41"/>
      <c r="O2" s="37"/>
      <c r="P2" s="37"/>
      <c r="Q2" s="40"/>
      <c r="R2" s="40"/>
      <c r="S2" s="42"/>
    </row>
    <row r="3" spans="2:25" s="7" customFormat="1" ht="18.899999999999999" customHeight="1" x14ac:dyDescent="0.2">
      <c r="B3" s="8" t="s">
        <v>103</v>
      </c>
      <c r="C3" s="9"/>
      <c r="D3" s="10"/>
      <c r="E3" s="11"/>
      <c r="F3" s="11"/>
      <c r="G3" s="12"/>
      <c r="H3" s="13"/>
      <c r="I3" s="13"/>
      <c r="J3" s="14"/>
      <c r="K3" s="14"/>
      <c r="L3" s="14"/>
      <c r="M3" s="14"/>
      <c r="N3" s="14"/>
      <c r="O3" s="14"/>
      <c r="P3" s="14"/>
      <c r="Q3" s="12"/>
      <c r="R3" s="12"/>
      <c r="S3" s="12" t="s">
        <v>3</v>
      </c>
      <c r="T3" s="6"/>
      <c r="U3" s="6"/>
      <c r="V3" s="6"/>
      <c r="W3" s="6"/>
      <c r="X3" s="6"/>
      <c r="Y3" s="6"/>
    </row>
    <row r="4" spans="2:25" ht="25.95" customHeight="1" x14ac:dyDescent="0.25">
      <c r="B4" s="136" t="s">
        <v>22</v>
      </c>
      <c r="C4" s="137"/>
      <c r="D4" s="137"/>
      <c r="E4" s="138"/>
      <c r="F4" s="30"/>
      <c r="G4" s="47" t="s">
        <v>4</v>
      </c>
      <c r="H4" s="48" t="s">
        <v>56</v>
      </c>
      <c r="I4" s="65" t="s">
        <v>0</v>
      </c>
      <c r="J4" s="49" t="s">
        <v>5</v>
      </c>
      <c r="K4" s="49" t="s">
        <v>53</v>
      </c>
      <c r="L4" s="49" t="s">
        <v>6</v>
      </c>
      <c r="M4" s="50" t="s">
        <v>7</v>
      </c>
      <c r="N4" s="50" t="s">
        <v>8</v>
      </c>
      <c r="O4" s="50" t="s">
        <v>9</v>
      </c>
      <c r="P4" s="49" t="s">
        <v>10</v>
      </c>
      <c r="Q4" s="50" t="s">
        <v>11</v>
      </c>
      <c r="R4" s="50" t="s">
        <v>27</v>
      </c>
      <c r="S4" s="63" t="s">
        <v>12</v>
      </c>
    </row>
    <row r="5" spans="2:25" ht="3.9" customHeight="1" x14ac:dyDescent="0.25">
      <c r="B5" s="28"/>
      <c r="C5" s="29"/>
      <c r="D5" s="29"/>
      <c r="E5" s="29"/>
      <c r="F5" s="30"/>
      <c r="G5" s="31"/>
      <c r="H5" s="66"/>
      <c r="I5" s="31"/>
      <c r="J5" s="31"/>
      <c r="K5" s="31"/>
      <c r="L5" s="31"/>
      <c r="M5" s="32"/>
      <c r="N5" s="32"/>
      <c r="O5" s="32"/>
      <c r="P5" s="31"/>
      <c r="Q5" s="32"/>
      <c r="R5" s="32"/>
      <c r="S5" s="33"/>
    </row>
    <row r="6" spans="2:25" ht="15.6" customHeight="1" x14ac:dyDescent="0.25">
      <c r="B6" s="34"/>
      <c r="C6" s="43"/>
      <c r="D6" s="35"/>
      <c r="E6" s="76" t="s">
        <v>23</v>
      </c>
      <c r="F6" s="19"/>
      <c r="G6" s="77">
        <f>SUM(H6:S6)</f>
        <v>0</v>
      </c>
      <c r="H6" s="78"/>
      <c r="I6" s="79"/>
      <c r="J6" s="80"/>
      <c r="K6" s="80"/>
      <c r="L6" s="80"/>
      <c r="M6" s="80"/>
      <c r="N6" s="80"/>
      <c r="O6" s="80"/>
      <c r="P6" s="80"/>
      <c r="Q6" s="80"/>
      <c r="R6" s="80"/>
      <c r="S6" s="81"/>
    </row>
    <row r="7" spans="2:25" ht="15.6" customHeight="1" x14ac:dyDescent="0.25">
      <c r="B7" s="26"/>
      <c r="C7" s="44"/>
      <c r="D7" s="18"/>
      <c r="E7" s="52" t="s">
        <v>58</v>
      </c>
      <c r="F7" s="19"/>
      <c r="G7" s="82">
        <f t="shared" ref="G7:G80" si="0">SUM(H7:S7)</f>
        <v>0</v>
      </c>
      <c r="H7" s="83"/>
      <c r="I7" s="84"/>
      <c r="J7" s="85"/>
      <c r="K7" s="85"/>
      <c r="L7" s="85"/>
      <c r="M7" s="85"/>
      <c r="N7" s="85"/>
      <c r="O7" s="85"/>
      <c r="P7" s="85"/>
      <c r="Q7" s="85"/>
      <c r="R7" s="85"/>
      <c r="S7" s="86"/>
    </row>
    <row r="8" spans="2:25" ht="15.6" customHeight="1" x14ac:dyDescent="0.25">
      <c r="B8" s="26"/>
      <c r="C8" s="44"/>
      <c r="D8" s="18"/>
      <c r="E8" s="52" t="s">
        <v>55</v>
      </c>
      <c r="F8" s="19"/>
      <c r="G8" s="82">
        <f t="shared" si="0"/>
        <v>0</v>
      </c>
      <c r="H8" s="83"/>
      <c r="I8" s="84"/>
      <c r="J8" s="85"/>
      <c r="K8" s="85"/>
      <c r="L8" s="85"/>
      <c r="M8" s="85"/>
      <c r="N8" s="85"/>
      <c r="O8" s="85"/>
      <c r="P8" s="85"/>
      <c r="Q8" s="85"/>
      <c r="R8" s="85"/>
      <c r="S8" s="86"/>
    </row>
    <row r="9" spans="2:25" ht="15.6" customHeight="1" x14ac:dyDescent="0.25">
      <c r="B9" s="26"/>
      <c r="C9" s="44"/>
      <c r="D9" s="18"/>
      <c r="E9" s="52" t="s">
        <v>80</v>
      </c>
      <c r="F9" s="19"/>
      <c r="G9" s="82">
        <f t="shared" si="0"/>
        <v>0</v>
      </c>
      <c r="H9" s="83"/>
      <c r="I9" s="84"/>
      <c r="J9" s="85"/>
      <c r="K9" s="85"/>
      <c r="L9" s="85"/>
      <c r="M9" s="85"/>
      <c r="N9" s="85"/>
      <c r="O9" s="85"/>
      <c r="P9" s="85"/>
      <c r="Q9" s="85"/>
      <c r="R9" s="85"/>
      <c r="S9" s="87"/>
    </row>
    <row r="10" spans="2:25" ht="15.6" customHeight="1" x14ac:dyDescent="0.25">
      <c r="B10" s="26"/>
      <c r="C10" s="44"/>
      <c r="D10" s="18"/>
      <c r="E10" s="52" t="s">
        <v>45</v>
      </c>
      <c r="F10" s="19"/>
      <c r="G10" s="82">
        <f t="shared" si="0"/>
        <v>0</v>
      </c>
      <c r="H10" s="83"/>
      <c r="I10" s="84"/>
      <c r="J10" s="85"/>
      <c r="K10" s="85"/>
      <c r="L10" s="85"/>
      <c r="M10" s="85"/>
      <c r="N10" s="85"/>
      <c r="O10" s="85"/>
      <c r="P10" s="85"/>
      <c r="Q10" s="85"/>
      <c r="R10" s="85"/>
      <c r="S10" s="88"/>
    </row>
    <row r="11" spans="2:25" ht="15.6" customHeight="1" x14ac:dyDescent="0.25">
      <c r="B11" s="26"/>
      <c r="C11" s="44"/>
      <c r="D11" s="18"/>
      <c r="E11" s="52" t="s">
        <v>46</v>
      </c>
      <c r="F11" s="19"/>
      <c r="G11" s="82">
        <f t="shared" si="0"/>
        <v>0</v>
      </c>
      <c r="H11" s="83"/>
      <c r="I11" s="84"/>
      <c r="J11" s="85"/>
      <c r="K11" s="85"/>
      <c r="L11" s="85"/>
      <c r="M11" s="85"/>
      <c r="N11" s="85"/>
      <c r="O11" s="85"/>
      <c r="P11" s="85"/>
      <c r="Q11" s="85"/>
      <c r="R11" s="85"/>
      <c r="S11" s="88"/>
    </row>
    <row r="12" spans="2:25" ht="15.6" customHeight="1" x14ac:dyDescent="0.25">
      <c r="B12" s="26"/>
      <c r="C12" s="44"/>
      <c r="D12" s="18"/>
      <c r="E12" s="52" t="s">
        <v>79</v>
      </c>
      <c r="F12" s="19"/>
      <c r="G12" s="82">
        <f t="shared" si="0"/>
        <v>0</v>
      </c>
      <c r="H12" s="83"/>
      <c r="I12" s="84"/>
      <c r="J12" s="85"/>
      <c r="K12" s="85"/>
      <c r="L12" s="85"/>
      <c r="M12" s="85"/>
      <c r="N12" s="85"/>
      <c r="O12" s="85"/>
      <c r="P12" s="85"/>
      <c r="Q12" s="85"/>
      <c r="R12" s="85"/>
      <c r="S12" s="86"/>
    </row>
    <row r="13" spans="2:25" ht="15.6" customHeight="1" x14ac:dyDescent="0.25">
      <c r="B13" s="26"/>
      <c r="C13" s="44"/>
      <c r="D13" s="18"/>
      <c r="E13" s="52" t="s">
        <v>117</v>
      </c>
      <c r="F13" s="19"/>
      <c r="G13" s="82">
        <f t="shared" si="0"/>
        <v>0</v>
      </c>
      <c r="H13" s="83"/>
      <c r="I13" s="84"/>
      <c r="J13" s="85"/>
      <c r="K13" s="85"/>
      <c r="L13" s="85"/>
      <c r="M13" s="85"/>
      <c r="N13" s="85"/>
      <c r="O13" s="85"/>
      <c r="P13" s="85"/>
      <c r="Q13" s="85"/>
      <c r="R13" s="85"/>
      <c r="S13" s="86"/>
    </row>
    <row r="14" spans="2:25" ht="15.6" customHeight="1" x14ac:dyDescent="0.25">
      <c r="B14" s="26"/>
      <c r="C14" s="44"/>
      <c r="D14" s="18"/>
      <c r="E14" s="52" t="s">
        <v>78</v>
      </c>
      <c r="F14" s="19"/>
      <c r="G14" s="82">
        <f t="shared" si="0"/>
        <v>0</v>
      </c>
      <c r="H14" s="83"/>
      <c r="I14" s="84"/>
      <c r="J14" s="85"/>
      <c r="K14" s="85"/>
      <c r="L14" s="85"/>
      <c r="M14" s="85"/>
      <c r="N14" s="85"/>
      <c r="O14" s="85"/>
      <c r="P14" s="85"/>
      <c r="Q14" s="85"/>
      <c r="R14" s="85"/>
      <c r="S14" s="86"/>
    </row>
    <row r="15" spans="2:25" ht="15.6" customHeight="1" x14ac:dyDescent="0.25">
      <c r="B15" s="26"/>
      <c r="C15" s="44"/>
      <c r="D15" s="18"/>
      <c r="E15" s="52" t="s">
        <v>77</v>
      </c>
      <c r="F15" s="19"/>
      <c r="G15" s="82">
        <f t="shared" si="0"/>
        <v>0</v>
      </c>
      <c r="H15" s="83"/>
      <c r="I15" s="84"/>
      <c r="J15" s="85"/>
      <c r="K15" s="85"/>
      <c r="L15" s="85"/>
      <c r="M15" s="85"/>
      <c r="N15" s="85"/>
      <c r="O15" s="85"/>
      <c r="P15" s="85"/>
      <c r="Q15" s="85"/>
      <c r="R15" s="85"/>
      <c r="S15" s="86"/>
    </row>
    <row r="16" spans="2:25" ht="15.6" customHeight="1" x14ac:dyDescent="0.25">
      <c r="B16" s="26"/>
      <c r="C16" s="44"/>
      <c r="D16" s="18"/>
      <c r="E16" s="52" t="s">
        <v>76</v>
      </c>
      <c r="F16" s="19"/>
      <c r="G16" s="82">
        <f t="shared" si="0"/>
        <v>0</v>
      </c>
      <c r="H16" s="83"/>
      <c r="I16" s="84"/>
      <c r="J16" s="85"/>
      <c r="K16" s="85"/>
      <c r="L16" s="85"/>
      <c r="M16" s="85"/>
      <c r="N16" s="85"/>
      <c r="O16" s="85"/>
      <c r="P16" s="85"/>
      <c r="Q16" s="85"/>
      <c r="R16" s="85"/>
      <c r="S16" s="86"/>
    </row>
    <row r="17" spans="2:19" ht="15.6" customHeight="1" x14ac:dyDescent="0.25">
      <c r="B17" s="26"/>
      <c r="C17" s="44"/>
      <c r="D17" s="18"/>
      <c r="E17" s="52" t="s">
        <v>75</v>
      </c>
      <c r="F17" s="19"/>
      <c r="G17" s="82">
        <f t="shared" si="0"/>
        <v>0</v>
      </c>
      <c r="H17" s="83"/>
      <c r="I17" s="84"/>
      <c r="J17" s="85"/>
      <c r="K17" s="85"/>
      <c r="L17" s="85"/>
      <c r="M17" s="85"/>
      <c r="N17" s="85"/>
      <c r="O17" s="85"/>
      <c r="P17" s="85"/>
      <c r="Q17" s="85"/>
      <c r="R17" s="85"/>
      <c r="S17" s="86"/>
    </row>
    <row r="18" spans="2:19" ht="15.6" customHeight="1" x14ac:dyDescent="0.25">
      <c r="B18" s="26"/>
      <c r="C18" s="44"/>
      <c r="D18" s="18"/>
      <c r="E18" s="52" t="s">
        <v>74</v>
      </c>
      <c r="F18" s="19"/>
      <c r="G18" s="82">
        <f t="shared" si="0"/>
        <v>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6"/>
    </row>
    <row r="19" spans="2:19" ht="15.6" customHeight="1" x14ac:dyDescent="0.25">
      <c r="B19" s="26"/>
      <c r="C19" s="44"/>
      <c r="D19" s="18"/>
      <c r="E19" s="52" t="s">
        <v>73</v>
      </c>
      <c r="F19" s="19"/>
      <c r="G19" s="82">
        <f t="shared" si="0"/>
        <v>0</v>
      </c>
      <c r="H19" s="83"/>
      <c r="I19" s="84"/>
      <c r="J19" s="85"/>
      <c r="K19" s="85"/>
      <c r="L19" s="85"/>
      <c r="M19" s="85"/>
      <c r="N19" s="85"/>
      <c r="O19" s="85"/>
      <c r="P19" s="85"/>
      <c r="Q19" s="85"/>
      <c r="R19" s="85"/>
      <c r="S19" s="86"/>
    </row>
    <row r="20" spans="2:19" ht="15.6" customHeight="1" x14ac:dyDescent="0.25">
      <c r="B20" s="26"/>
      <c r="C20" s="44"/>
      <c r="D20" s="18"/>
      <c r="E20" s="52" t="s">
        <v>72</v>
      </c>
      <c r="F20" s="19"/>
      <c r="G20" s="82">
        <f t="shared" si="0"/>
        <v>0</v>
      </c>
      <c r="H20" s="83"/>
      <c r="I20" s="84"/>
      <c r="J20" s="85"/>
      <c r="K20" s="85"/>
      <c r="L20" s="85"/>
      <c r="M20" s="85"/>
      <c r="N20" s="85"/>
      <c r="O20" s="85"/>
      <c r="P20" s="85"/>
      <c r="Q20" s="85"/>
      <c r="R20" s="85"/>
      <c r="S20" s="86"/>
    </row>
    <row r="21" spans="2:19" ht="15.6" customHeight="1" x14ac:dyDescent="0.25">
      <c r="B21" s="26"/>
      <c r="C21" s="44"/>
      <c r="D21" s="18"/>
      <c r="E21" s="52" t="s">
        <v>71</v>
      </c>
      <c r="F21" s="19"/>
      <c r="G21" s="82">
        <f t="shared" si="0"/>
        <v>0</v>
      </c>
      <c r="H21" s="83"/>
      <c r="I21" s="84"/>
      <c r="J21" s="85"/>
      <c r="K21" s="85"/>
      <c r="L21" s="85"/>
      <c r="M21" s="85"/>
      <c r="N21" s="85"/>
      <c r="O21" s="85"/>
      <c r="P21" s="85"/>
      <c r="Q21" s="85"/>
      <c r="R21" s="85"/>
      <c r="S21" s="86"/>
    </row>
    <row r="22" spans="2:19" ht="15.6" customHeight="1" x14ac:dyDescent="0.25">
      <c r="B22" s="26"/>
      <c r="C22" s="44"/>
      <c r="D22" s="18"/>
      <c r="E22" s="52" t="s">
        <v>70</v>
      </c>
      <c r="F22" s="19"/>
      <c r="G22" s="82">
        <f t="shared" si="0"/>
        <v>0</v>
      </c>
      <c r="H22" s="83"/>
      <c r="I22" s="84"/>
      <c r="J22" s="85"/>
      <c r="K22" s="85"/>
      <c r="L22" s="85"/>
      <c r="M22" s="85"/>
      <c r="N22" s="85"/>
      <c r="O22" s="85"/>
      <c r="P22" s="85"/>
      <c r="Q22" s="85"/>
      <c r="R22" s="85"/>
      <c r="S22" s="86"/>
    </row>
    <row r="23" spans="2:19" ht="15.6" customHeight="1" x14ac:dyDescent="0.25">
      <c r="B23" s="26"/>
      <c r="C23" s="44"/>
      <c r="D23" s="18"/>
      <c r="E23" s="52" t="s">
        <v>69</v>
      </c>
      <c r="F23" s="19"/>
      <c r="G23" s="82">
        <f t="shared" si="0"/>
        <v>0</v>
      </c>
      <c r="H23" s="83"/>
      <c r="I23" s="84"/>
      <c r="J23" s="85"/>
      <c r="K23" s="85"/>
      <c r="L23" s="85"/>
      <c r="M23" s="85"/>
      <c r="N23" s="85"/>
      <c r="O23" s="85"/>
      <c r="P23" s="85"/>
      <c r="Q23" s="85"/>
      <c r="R23" s="85"/>
      <c r="S23" s="86"/>
    </row>
    <row r="24" spans="2:19" ht="15.6" customHeight="1" x14ac:dyDescent="0.25">
      <c r="B24" s="26"/>
      <c r="C24" s="44"/>
      <c r="D24" s="18"/>
      <c r="E24" s="52" t="s">
        <v>68</v>
      </c>
      <c r="F24" s="19"/>
      <c r="G24" s="82">
        <f t="shared" si="0"/>
        <v>0</v>
      </c>
      <c r="H24" s="83"/>
      <c r="I24" s="84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2:19" ht="15.6" customHeight="1" x14ac:dyDescent="0.25">
      <c r="B25" s="26"/>
      <c r="C25" s="44"/>
      <c r="D25" s="18"/>
      <c r="E25" s="52" t="s">
        <v>63</v>
      </c>
      <c r="F25" s="19"/>
      <c r="G25" s="82">
        <f t="shared" si="0"/>
        <v>0</v>
      </c>
      <c r="H25" s="83"/>
      <c r="I25" s="84"/>
      <c r="J25" s="85"/>
      <c r="K25" s="85"/>
      <c r="L25" s="85"/>
      <c r="M25" s="85"/>
      <c r="N25" s="85"/>
      <c r="O25" s="85"/>
      <c r="P25" s="85"/>
      <c r="Q25" s="85"/>
      <c r="R25" s="85"/>
      <c r="S25" s="86"/>
    </row>
    <row r="26" spans="2:19" ht="15.6" customHeight="1" x14ac:dyDescent="0.25">
      <c r="B26" s="26"/>
      <c r="C26" s="44"/>
      <c r="D26" s="18"/>
      <c r="E26" s="52" t="s">
        <v>67</v>
      </c>
      <c r="F26" s="19"/>
      <c r="G26" s="82">
        <f t="shared" si="0"/>
        <v>0</v>
      </c>
      <c r="H26" s="83"/>
      <c r="I26" s="84"/>
      <c r="J26" s="85"/>
      <c r="K26" s="85"/>
      <c r="L26" s="85"/>
      <c r="M26" s="85"/>
      <c r="N26" s="85"/>
      <c r="O26" s="85"/>
      <c r="P26" s="85"/>
      <c r="Q26" s="85"/>
      <c r="R26" s="85"/>
      <c r="S26" s="86"/>
    </row>
    <row r="27" spans="2:19" ht="15.6" customHeight="1" x14ac:dyDescent="0.25">
      <c r="B27" s="26"/>
      <c r="C27" s="44"/>
      <c r="D27" s="18"/>
      <c r="E27" s="52" t="s">
        <v>64</v>
      </c>
      <c r="F27" s="19"/>
      <c r="G27" s="82">
        <f t="shared" si="0"/>
        <v>0</v>
      </c>
      <c r="H27" s="83"/>
      <c r="I27" s="84"/>
      <c r="J27" s="85"/>
      <c r="K27" s="85"/>
      <c r="L27" s="85"/>
      <c r="M27" s="85"/>
      <c r="N27" s="85"/>
      <c r="O27" s="85"/>
      <c r="P27" s="85"/>
      <c r="Q27" s="85"/>
      <c r="R27" s="85"/>
      <c r="S27" s="86"/>
    </row>
    <row r="28" spans="2:19" ht="15.6" customHeight="1" x14ac:dyDescent="0.25">
      <c r="B28" s="26"/>
      <c r="C28" s="44"/>
      <c r="D28" s="18"/>
      <c r="E28" s="52" t="s">
        <v>1</v>
      </c>
      <c r="F28" s="19"/>
      <c r="G28" s="82">
        <f t="shared" si="0"/>
        <v>0</v>
      </c>
      <c r="H28" s="83"/>
      <c r="I28" s="84"/>
      <c r="J28" s="85"/>
      <c r="K28" s="85"/>
      <c r="L28" s="85"/>
      <c r="M28" s="85"/>
      <c r="N28" s="85"/>
      <c r="O28" s="85"/>
      <c r="P28" s="85"/>
      <c r="Q28" s="85"/>
      <c r="R28" s="85"/>
      <c r="S28" s="86"/>
    </row>
    <row r="29" spans="2:19" ht="15.6" customHeight="1" x14ac:dyDescent="0.25">
      <c r="B29" s="26"/>
      <c r="C29" s="44"/>
      <c r="D29" s="18"/>
      <c r="E29" s="52" t="s">
        <v>66</v>
      </c>
      <c r="F29" s="19"/>
      <c r="G29" s="82">
        <f t="shared" si="0"/>
        <v>0</v>
      </c>
      <c r="H29" s="83"/>
      <c r="I29" s="84"/>
      <c r="J29" s="85"/>
      <c r="K29" s="85"/>
      <c r="L29" s="85"/>
      <c r="M29" s="85"/>
      <c r="N29" s="85"/>
      <c r="O29" s="85"/>
      <c r="P29" s="85"/>
      <c r="Q29" s="85"/>
      <c r="R29" s="85"/>
      <c r="S29" s="86"/>
    </row>
    <row r="30" spans="2:19" ht="15.6" customHeight="1" x14ac:dyDescent="0.25">
      <c r="B30" s="26"/>
      <c r="C30" s="44"/>
      <c r="D30" s="18"/>
      <c r="E30" s="54" t="s">
        <v>116</v>
      </c>
      <c r="F30" s="19"/>
      <c r="G30" s="82">
        <f t="shared" si="0"/>
        <v>0</v>
      </c>
      <c r="H30" s="83"/>
      <c r="I30" s="84"/>
      <c r="J30" s="85"/>
      <c r="K30" s="85"/>
      <c r="L30" s="85"/>
      <c r="M30" s="85"/>
      <c r="N30" s="85"/>
      <c r="O30" s="85"/>
      <c r="P30" s="85"/>
      <c r="Q30" s="85"/>
      <c r="R30" s="85"/>
      <c r="S30" s="86"/>
    </row>
    <row r="31" spans="2:19" ht="15.6" customHeight="1" x14ac:dyDescent="0.25">
      <c r="B31" s="26"/>
      <c r="C31" s="44"/>
      <c r="D31" s="18"/>
      <c r="E31" s="54" t="s">
        <v>34</v>
      </c>
      <c r="F31" s="19"/>
      <c r="G31" s="82">
        <f t="shared" si="0"/>
        <v>0</v>
      </c>
      <c r="H31" s="83"/>
      <c r="I31" s="84"/>
      <c r="J31" s="85"/>
      <c r="K31" s="85"/>
      <c r="L31" s="85"/>
      <c r="M31" s="85"/>
      <c r="N31" s="85"/>
      <c r="O31" s="85"/>
      <c r="P31" s="85"/>
      <c r="Q31" s="85"/>
      <c r="R31" s="85"/>
      <c r="S31" s="86"/>
    </row>
    <row r="32" spans="2:19" ht="15.6" customHeight="1" x14ac:dyDescent="0.25">
      <c r="B32" s="26"/>
      <c r="C32" s="44"/>
      <c r="D32" s="18"/>
      <c r="E32" s="52" t="s">
        <v>88</v>
      </c>
      <c r="F32" s="19"/>
      <c r="G32" s="82">
        <f t="shared" si="0"/>
        <v>0</v>
      </c>
      <c r="H32" s="83"/>
      <c r="I32" s="84"/>
      <c r="J32" s="85"/>
      <c r="K32" s="85"/>
      <c r="L32" s="85"/>
      <c r="M32" s="85"/>
      <c r="N32" s="85"/>
      <c r="O32" s="85"/>
      <c r="P32" s="85"/>
      <c r="Q32" s="85"/>
      <c r="R32" s="85"/>
      <c r="S32" s="86"/>
    </row>
    <row r="33" spans="2:19" ht="15.6" customHeight="1" x14ac:dyDescent="0.25">
      <c r="B33" s="26"/>
      <c r="C33" s="44"/>
      <c r="D33" s="18"/>
      <c r="E33" s="52" t="s">
        <v>100</v>
      </c>
      <c r="F33" s="19"/>
      <c r="G33" s="82">
        <f t="shared" si="0"/>
        <v>0</v>
      </c>
      <c r="H33" s="83"/>
      <c r="I33" s="84"/>
      <c r="J33" s="85"/>
      <c r="K33" s="85"/>
      <c r="L33" s="85"/>
      <c r="M33" s="85"/>
      <c r="N33" s="85"/>
      <c r="O33" s="85"/>
      <c r="P33" s="85"/>
      <c r="Q33" s="85"/>
      <c r="R33" s="85"/>
      <c r="S33" s="86"/>
    </row>
    <row r="34" spans="2:19" ht="15.6" customHeight="1" x14ac:dyDescent="0.25">
      <c r="B34" s="26"/>
      <c r="C34" s="44"/>
      <c r="D34" s="18"/>
      <c r="E34" s="52" t="s">
        <v>115</v>
      </c>
      <c r="F34" s="19"/>
      <c r="G34" s="82">
        <f t="shared" si="0"/>
        <v>0</v>
      </c>
      <c r="H34" s="83"/>
      <c r="I34" s="84"/>
      <c r="J34" s="85"/>
      <c r="K34" s="85"/>
      <c r="L34" s="85"/>
      <c r="M34" s="85"/>
      <c r="N34" s="85"/>
      <c r="O34" s="85"/>
      <c r="P34" s="85"/>
      <c r="Q34" s="85"/>
      <c r="R34" s="85"/>
      <c r="S34" s="86"/>
    </row>
    <row r="35" spans="2:19" ht="15.6" customHeight="1" x14ac:dyDescent="0.25">
      <c r="B35" s="26"/>
      <c r="C35" s="44"/>
      <c r="D35" s="18"/>
      <c r="E35" s="52" t="s">
        <v>65</v>
      </c>
      <c r="F35" s="19"/>
      <c r="G35" s="82">
        <f t="shared" si="0"/>
        <v>0</v>
      </c>
      <c r="H35" s="83"/>
      <c r="I35" s="84"/>
      <c r="J35" s="85"/>
      <c r="K35" s="85"/>
      <c r="L35" s="85"/>
      <c r="M35" s="85"/>
      <c r="N35" s="85"/>
      <c r="O35" s="85"/>
      <c r="P35" s="85"/>
      <c r="Q35" s="85"/>
      <c r="R35" s="85"/>
      <c r="S35" s="86"/>
    </row>
    <row r="36" spans="2:19" ht="15.6" customHeight="1" x14ac:dyDescent="0.25">
      <c r="B36" s="26"/>
      <c r="C36" s="45"/>
      <c r="D36" s="46"/>
      <c r="E36" s="53" t="s">
        <v>89</v>
      </c>
      <c r="F36" s="19"/>
      <c r="G36" s="89">
        <f t="shared" si="0"/>
        <v>0</v>
      </c>
      <c r="H36" s="90"/>
      <c r="I36" s="91"/>
      <c r="J36" s="92"/>
      <c r="K36" s="92"/>
      <c r="L36" s="92"/>
      <c r="M36" s="92"/>
      <c r="N36" s="92"/>
      <c r="O36" s="92"/>
      <c r="P36" s="92"/>
      <c r="Q36" s="92"/>
      <c r="R36" s="92"/>
      <c r="S36" s="93"/>
    </row>
    <row r="37" spans="2:19" ht="25.05" customHeight="1" x14ac:dyDescent="0.25">
      <c r="B37" s="139" t="s">
        <v>57</v>
      </c>
      <c r="C37" s="140"/>
      <c r="D37" s="140"/>
      <c r="E37" s="141"/>
      <c r="F37" s="36"/>
      <c r="G37" s="94">
        <f t="shared" si="0"/>
        <v>0</v>
      </c>
      <c r="H37" s="95">
        <f t="shared" ref="H37:S37" si="1">SUM(H6:H35)</f>
        <v>0</v>
      </c>
      <c r="I37" s="96">
        <f t="shared" si="1"/>
        <v>0</v>
      </c>
      <c r="J37" s="97">
        <f t="shared" si="1"/>
        <v>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97">
        <f t="shared" si="1"/>
        <v>0</v>
      </c>
      <c r="O37" s="97">
        <f t="shared" si="1"/>
        <v>0</v>
      </c>
      <c r="P37" s="97">
        <f t="shared" si="1"/>
        <v>0</v>
      </c>
      <c r="Q37" s="97">
        <f t="shared" si="1"/>
        <v>0</v>
      </c>
      <c r="R37" s="97">
        <f t="shared" si="1"/>
        <v>0</v>
      </c>
      <c r="S37" s="98">
        <f t="shared" si="1"/>
        <v>0</v>
      </c>
    </row>
    <row r="38" spans="2:19" ht="15.6" customHeight="1" x14ac:dyDescent="0.25">
      <c r="B38" s="27"/>
      <c r="C38" s="56"/>
      <c r="D38" s="57"/>
      <c r="E38" s="51" t="s">
        <v>18</v>
      </c>
      <c r="F38" s="19"/>
      <c r="G38" s="82">
        <f t="shared" ref="G38:G44" si="2">SUM(H38:S38)</f>
        <v>0</v>
      </c>
      <c r="H38" s="83"/>
      <c r="I38" s="84"/>
      <c r="J38" s="85"/>
      <c r="K38" s="85"/>
      <c r="L38" s="85"/>
      <c r="M38" s="85"/>
      <c r="N38" s="85"/>
      <c r="O38" s="85"/>
      <c r="P38" s="85"/>
      <c r="Q38" s="85"/>
      <c r="R38" s="85"/>
      <c r="S38" s="86"/>
    </row>
    <row r="39" spans="2:19" ht="15.6" customHeight="1" x14ac:dyDescent="0.25">
      <c r="B39" s="26"/>
      <c r="C39" s="44"/>
      <c r="D39" s="18"/>
      <c r="E39" s="54" t="s">
        <v>15</v>
      </c>
      <c r="F39" s="20"/>
      <c r="G39" s="82">
        <f t="shared" si="2"/>
        <v>0</v>
      </c>
      <c r="H39" s="83"/>
      <c r="I39" s="84"/>
      <c r="J39" s="85"/>
      <c r="K39" s="85"/>
      <c r="L39" s="85"/>
      <c r="M39" s="85"/>
      <c r="N39" s="85"/>
      <c r="O39" s="85"/>
      <c r="P39" s="85"/>
      <c r="Q39" s="85"/>
      <c r="R39" s="85"/>
      <c r="S39" s="86"/>
    </row>
    <row r="40" spans="2:19" ht="15.6" customHeight="1" x14ac:dyDescent="0.25">
      <c r="B40" s="26"/>
      <c r="C40" s="44"/>
      <c r="D40" s="18"/>
      <c r="E40" s="54" t="s">
        <v>16</v>
      </c>
      <c r="F40" s="20"/>
      <c r="G40" s="82">
        <f t="shared" si="2"/>
        <v>0</v>
      </c>
      <c r="H40" s="83"/>
      <c r="I40" s="84"/>
      <c r="J40" s="85"/>
      <c r="K40" s="85"/>
      <c r="L40" s="85"/>
      <c r="M40" s="85"/>
      <c r="N40" s="85"/>
      <c r="O40" s="85"/>
      <c r="P40" s="85"/>
      <c r="Q40" s="85"/>
      <c r="R40" s="85"/>
      <c r="S40" s="86"/>
    </row>
    <row r="41" spans="2:19" ht="15.6" customHeight="1" x14ac:dyDescent="0.25">
      <c r="B41" s="26"/>
      <c r="C41" s="44"/>
      <c r="D41" s="18"/>
      <c r="E41" s="54" t="s">
        <v>44</v>
      </c>
      <c r="F41" s="20"/>
      <c r="G41" s="82">
        <f t="shared" si="2"/>
        <v>0</v>
      </c>
      <c r="H41" s="83"/>
      <c r="I41" s="84"/>
      <c r="J41" s="85"/>
      <c r="K41" s="85"/>
      <c r="L41" s="85"/>
      <c r="M41" s="85"/>
      <c r="N41" s="85"/>
      <c r="O41" s="85"/>
      <c r="P41" s="85"/>
      <c r="Q41" s="85"/>
      <c r="R41" s="85"/>
      <c r="S41" s="86"/>
    </row>
    <row r="42" spans="2:19" ht="15.6" customHeight="1" x14ac:dyDescent="0.25">
      <c r="B42" s="26"/>
      <c r="C42" s="74"/>
      <c r="D42" s="75"/>
      <c r="E42" s="54" t="s">
        <v>96</v>
      </c>
      <c r="F42" s="20"/>
      <c r="G42" s="82">
        <f t="shared" si="2"/>
        <v>0</v>
      </c>
      <c r="H42" s="83"/>
      <c r="I42" s="84"/>
      <c r="J42" s="85"/>
      <c r="K42" s="85"/>
      <c r="L42" s="85"/>
      <c r="M42" s="85"/>
      <c r="N42" s="85"/>
      <c r="O42" s="85"/>
      <c r="P42" s="85"/>
      <c r="Q42" s="85"/>
      <c r="R42" s="85"/>
      <c r="S42" s="86"/>
    </row>
    <row r="43" spans="2:19" ht="15.6" customHeight="1" x14ac:dyDescent="0.25">
      <c r="B43" s="26"/>
      <c r="C43" s="72"/>
      <c r="D43" s="73"/>
      <c r="E43" s="55" t="s">
        <v>87</v>
      </c>
      <c r="F43" s="20"/>
      <c r="G43" s="89">
        <f t="shared" si="2"/>
        <v>0</v>
      </c>
      <c r="H43" s="90"/>
      <c r="I43" s="91"/>
      <c r="J43" s="92"/>
      <c r="K43" s="92"/>
      <c r="L43" s="92"/>
      <c r="M43" s="92"/>
      <c r="N43" s="92"/>
      <c r="O43" s="92"/>
      <c r="P43" s="92"/>
      <c r="Q43" s="92"/>
      <c r="R43" s="92"/>
      <c r="S43" s="93"/>
    </row>
    <row r="44" spans="2:19" ht="25.05" customHeight="1" x14ac:dyDescent="0.25">
      <c r="B44" s="132" t="s">
        <v>19</v>
      </c>
      <c r="C44" s="133"/>
      <c r="D44" s="133"/>
      <c r="E44" s="134"/>
      <c r="F44" s="71"/>
      <c r="G44" s="94">
        <f t="shared" si="2"/>
        <v>0</v>
      </c>
      <c r="H44" s="95">
        <f>SUM(H38:H43)</f>
        <v>0</v>
      </c>
      <c r="I44" s="96">
        <f t="shared" ref="I44:S44" si="3">SUM(I38:I43)</f>
        <v>0</v>
      </c>
      <c r="J44" s="97">
        <f t="shared" si="3"/>
        <v>0</v>
      </c>
      <c r="K44" s="97">
        <f t="shared" si="3"/>
        <v>0</v>
      </c>
      <c r="L44" s="97">
        <f t="shared" si="3"/>
        <v>0</v>
      </c>
      <c r="M44" s="97">
        <f t="shared" si="3"/>
        <v>0</v>
      </c>
      <c r="N44" s="97">
        <f t="shared" si="3"/>
        <v>0</v>
      </c>
      <c r="O44" s="97">
        <f t="shared" si="3"/>
        <v>0</v>
      </c>
      <c r="P44" s="97">
        <f t="shared" si="3"/>
        <v>0</v>
      </c>
      <c r="Q44" s="97">
        <f t="shared" si="3"/>
        <v>0</v>
      </c>
      <c r="R44" s="97">
        <f t="shared" si="3"/>
        <v>0</v>
      </c>
      <c r="S44" s="98">
        <f t="shared" si="3"/>
        <v>0</v>
      </c>
    </row>
    <row r="45" spans="2:19" ht="15.6" customHeight="1" x14ac:dyDescent="0.25">
      <c r="B45" s="26"/>
      <c r="C45" s="44"/>
      <c r="D45" s="18"/>
      <c r="E45" s="52" t="s">
        <v>90</v>
      </c>
      <c r="F45" s="19"/>
      <c r="G45" s="82">
        <f t="shared" si="0"/>
        <v>0</v>
      </c>
      <c r="H45" s="83"/>
      <c r="I45" s="84"/>
      <c r="J45" s="85"/>
      <c r="K45" s="85"/>
      <c r="L45" s="85"/>
      <c r="M45" s="85"/>
      <c r="N45" s="85"/>
      <c r="O45" s="85"/>
      <c r="P45" s="85"/>
      <c r="Q45" s="85"/>
      <c r="R45" s="85"/>
      <c r="S45" s="86"/>
    </row>
    <row r="46" spans="2:19" ht="15.6" customHeight="1" x14ac:dyDescent="0.25">
      <c r="B46" s="26"/>
      <c r="C46" s="44"/>
      <c r="D46" s="18"/>
      <c r="E46" s="52" t="s">
        <v>91</v>
      </c>
      <c r="F46" s="19"/>
      <c r="G46" s="82">
        <f t="shared" si="0"/>
        <v>0</v>
      </c>
      <c r="H46" s="83"/>
      <c r="I46" s="84"/>
      <c r="J46" s="85"/>
      <c r="K46" s="85"/>
      <c r="L46" s="85"/>
      <c r="M46" s="85"/>
      <c r="N46" s="85"/>
      <c r="O46" s="85"/>
      <c r="P46" s="85"/>
      <c r="Q46" s="85"/>
      <c r="R46" s="85"/>
      <c r="S46" s="86"/>
    </row>
    <row r="47" spans="2:19" ht="15.6" customHeight="1" x14ac:dyDescent="0.25">
      <c r="B47" s="26"/>
      <c r="C47" s="44"/>
      <c r="D47" s="18"/>
      <c r="E47" s="52" t="s">
        <v>30</v>
      </c>
      <c r="F47" s="19"/>
      <c r="G47" s="82">
        <f t="shared" si="0"/>
        <v>0</v>
      </c>
      <c r="H47" s="83"/>
      <c r="I47" s="84"/>
      <c r="J47" s="85"/>
      <c r="K47" s="85"/>
      <c r="L47" s="85"/>
      <c r="M47" s="85"/>
      <c r="N47" s="85"/>
      <c r="O47" s="85"/>
      <c r="P47" s="85"/>
      <c r="Q47" s="85"/>
      <c r="R47" s="85"/>
      <c r="S47" s="86"/>
    </row>
    <row r="48" spans="2:19" ht="15.6" customHeight="1" x14ac:dyDescent="0.25">
      <c r="B48" s="26"/>
      <c r="C48" s="44"/>
      <c r="D48" s="18"/>
      <c r="E48" s="54" t="s">
        <v>31</v>
      </c>
      <c r="F48" s="20"/>
      <c r="G48" s="82">
        <f t="shared" si="0"/>
        <v>0</v>
      </c>
      <c r="H48" s="83"/>
      <c r="I48" s="84"/>
      <c r="J48" s="85"/>
      <c r="K48" s="85"/>
      <c r="L48" s="85"/>
      <c r="M48" s="85"/>
      <c r="N48" s="85"/>
      <c r="O48" s="85"/>
      <c r="P48" s="85"/>
      <c r="Q48" s="85"/>
      <c r="R48" s="85"/>
      <c r="S48" s="86"/>
    </row>
    <row r="49" spans="2:19" ht="15.6" customHeight="1" x14ac:dyDescent="0.25">
      <c r="B49" s="26"/>
      <c r="C49" s="45"/>
      <c r="D49" s="46"/>
      <c r="E49" s="55" t="s">
        <v>1</v>
      </c>
      <c r="F49" s="20"/>
      <c r="G49" s="89">
        <f t="shared" si="0"/>
        <v>0</v>
      </c>
      <c r="H49" s="90"/>
      <c r="I49" s="91"/>
      <c r="J49" s="92"/>
      <c r="K49" s="92"/>
      <c r="L49" s="92"/>
      <c r="M49" s="92"/>
      <c r="N49" s="92"/>
      <c r="O49" s="92"/>
      <c r="P49" s="92"/>
      <c r="Q49" s="92"/>
      <c r="R49" s="92"/>
      <c r="S49" s="93"/>
    </row>
    <row r="50" spans="2:19" ht="25.05" customHeight="1" x14ac:dyDescent="0.25">
      <c r="B50" s="132" t="s">
        <v>17</v>
      </c>
      <c r="C50" s="133"/>
      <c r="D50" s="133"/>
      <c r="E50" s="134"/>
      <c r="F50" s="22"/>
      <c r="G50" s="94">
        <f t="shared" si="0"/>
        <v>0</v>
      </c>
      <c r="H50" s="95">
        <f t="shared" ref="H50:S50" si="4">SUM(H47:H49)</f>
        <v>0</v>
      </c>
      <c r="I50" s="96">
        <f t="shared" si="4"/>
        <v>0</v>
      </c>
      <c r="J50" s="97">
        <f t="shared" si="4"/>
        <v>0</v>
      </c>
      <c r="K50" s="97">
        <f t="shared" si="4"/>
        <v>0</v>
      </c>
      <c r="L50" s="97">
        <f t="shared" si="4"/>
        <v>0</v>
      </c>
      <c r="M50" s="97">
        <f t="shared" si="4"/>
        <v>0</v>
      </c>
      <c r="N50" s="97">
        <f t="shared" si="4"/>
        <v>0</v>
      </c>
      <c r="O50" s="97">
        <f t="shared" si="4"/>
        <v>0</v>
      </c>
      <c r="P50" s="97">
        <f t="shared" si="4"/>
        <v>0</v>
      </c>
      <c r="Q50" s="97">
        <f t="shared" si="4"/>
        <v>0</v>
      </c>
      <c r="R50" s="97">
        <f t="shared" si="4"/>
        <v>0</v>
      </c>
      <c r="S50" s="98">
        <f t="shared" si="4"/>
        <v>0</v>
      </c>
    </row>
    <row r="51" spans="2:19" s="21" customFormat="1" ht="15.6" customHeight="1" x14ac:dyDescent="0.25">
      <c r="B51" s="26"/>
      <c r="C51" s="43"/>
      <c r="D51" s="18"/>
      <c r="E51" s="52" t="s">
        <v>118</v>
      </c>
      <c r="F51" s="19"/>
      <c r="G51" s="82">
        <f t="shared" si="0"/>
        <v>0</v>
      </c>
      <c r="H51" s="83"/>
      <c r="I51" s="84"/>
      <c r="J51" s="85"/>
      <c r="K51" s="85"/>
      <c r="L51" s="85"/>
      <c r="M51" s="85"/>
      <c r="N51" s="85"/>
      <c r="O51" s="85"/>
      <c r="P51" s="85"/>
      <c r="Q51" s="85"/>
      <c r="R51" s="85"/>
      <c r="S51" s="86"/>
    </row>
    <row r="52" spans="2:19" s="21" customFormat="1" ht="15.6" customHeight="1" x14ac:dyDescent="0.25">
      <c r="B52" s="26"/>
      <c r="C52" s="44"/>
      <c r="D52" s="18"/>
      <c r="E52" s="52" t="s">
        <v>29</v>
      </c>
      <c r="F52" s="19"/>
      <c r="G52" s="82">
        <f t="shared" si="0"/>
        <v>0</v>
      </c>
      <c r="H52" s="83"/>
      <c r="I52" s="84"/>
      <c r="J52" s="85"/>
      <c r="K52" s="85"/>
      <c r="L52" s="85"/>
      <c r="M52" s="85"/>
      <c r="N52" s="85"/>
      <c r="O52" s="85"/>
      <c r="P52" s="85"/>
      <c r="Q52" s="85"/>
      <c r="R52" s="85"/>
      <c r="S52" s="86"/>
    </row>
    <row r="53" spans="2:19" s="21" customFormat="1" ht="15.6" customHeight="1" x14ac:dyDescent="0.25">
      <c r="B53" s="26"/>
      <c r="C53" s="45"/>
      <c r="D53" s="46"/>
      <c r="E53" s="53" t="s">
        <v>21</v>
      </c>
      <c r="F53" s="19"/>
      <c r="G53" s="89">
        <f t="shared" si="0"/>
        <v>0</v>
      </c>
      <c r="H53" s="90"/>
      <c r="I53" s="91"/>
      <c r="J53" s="92"/>
      <c r="K53" s="92"/>
      <c r="L53" s="92"/>
      <c r="M53" s="92"/>
      <c r="N53" s="92"/>
      <c r="O53" s="92"/>
      <c r="P53" s="92"/>
      <c r="Q53" s="92"/>
      <c r="R53" s="92"/>
      <c r="S53" s="93"/>
    </row>
    <row r="54" spans="2:19" ht="25.05" customHeight="1" x14ac:dyDescent="0.25">
      <c r="B54" s="132" t="s">
        <v>85</v>
      </c>
      <c r="C54" s="133"/>
      <c r="D54" s="133"/>
      <c r="E54" s="134"/>
      <c r="F54" s="22"/>
      <c r="G54" s="94">
        <f t="shared" si="0"/>
        <v>0</v>
      </c>
      <c r="H54" s="95">
        <f>SUM(H51:H53)</f>
        <v>0</v>
      </c>
      <c r="I54" s="96">
        <f t="shared" ref="I54:S54" si="5">SUM(I51:I53)</f>
        <v>0</v>
      </c>
      <c r="J54" s="97">
        <f t="shared" si="5"/>
        <v>0</v>
      </c>
      <c r="K54" s="97">
        <f t="shared" si="5"/>
        <v>0</v>
      </c>
      <c r="L54" s="97">
        <f t="shared" si="5"/>
        <v>0</v>
      </c>
      <c r="M54" s="97">
        <f t="shared" si="5"/>
        <v>0</v>
      </c>
      <c r="N54" s="97">
        <f t="shared" si="5"/>
        <v>0</v>
      </c>
      <c r="O54" s="97">
        <f t="shared" si="5"/>
        <v>0</v>
      </c>
      <c r="P54" s="97">
        <f t="shared" si="5"/>
        <v>0</v>
      </c>
      <c r="Q54" s="97">
        <f t="shared" si="5"/>
        <v>0</v>
      </c>
      <c r="R54" s="97">
        <f t="shared" si="5"/>
        <v>0</v>
      </c>
      <c r="S54" s="98">
        <f t="shared" si="5"/>
        <v>0</v>
      </c>
    </row>
    <row r="55" spans="2:19" s="21" customFormat="1" ht="15.6" customHeight="1" x14ac:dyDescent="0.25">
      <c r="B55" s="26"/>
      <c r="C55" s="68"/>
      <c r="D55" s="69"/>
      <c r="E55" s="67" t="s">
        <v>28</v>
      </c>
      <c r="F55" s="19"/>
      <c r="G55" s="99">
        <f t="shared" si="0"/>
        <v>0</v>
      </c>
      <c r="H55" s="100"/>
      <c r="I55" s="101"/>
      <c r="J55" s="102"/>
      <c r="K55" s="102"/>
      <c r="L55" s="102"/>
      <c r="M55" s="102"/>
      <c r="N55" s="102"/>
      <c r="O55" s="102"/>
      <c r="P55" s="102"/>
      <c r="Q55" s="102"/>
      <c r="R55" s="102"/>
      <c r="S55" s="103"/>
    </row>
    <row r="56" spans="2:19" ht="25.05" customHeight="1" x14ac:dyDescent="0.25">
      <c r="B56" s="132" t="s">
        <v>82</v>
      </c>
      <c r="C56" s="133"/>
      <c r="D56" s="133"/>
      <c r="E56" s="134"/>
      <c r="F56" s="22"/>
      <c r="G56" s="94">
        <f t="shared" si="0"/>
        <v>0</v>
      </c>
      <c r="H56" s="95">
        <f>H55</f>
        <v>0</v>
      </c>
      <c r="I56" s="96">
        <f t="shared" ref="I56:S56" si="6">I55</f>
        <v>0</v>
      </c>
      <c r="J56" s="97">
        <f t="shared" si="6"/>
        <v>0</v>
      </c>
      <c r="K56" s="97">
        <f t="shared" si="6"/>
        <v>0</v>
      </c>
      <c r="L56" s="97">
        <f t="shared" si="6"/>
        <v>0</v>
      </c>
      <c r="M56" s="97">
        <f t="shared" si="6"/>
        <v>0</v>
      </c>
      <c r="N56" s="97">
        <f t="shared" si="6"/>
        <v>0</v>
      </c>
      <c r="O56" s="97">
        <f t="shared" si="6"/>
        <v>0</v>
      </c>
      <c r="P56" s="97">
        <f t="shared" si="6"/>
        <v>0</v>
      </c>
      <c r="Q56" s="97">
        <f t="shared" si="6"/>
        <v>0</v>
      </c>
      <c r="R56" s="97">
        <f t="shared" si="6"/>
        <v>0</v>
      </c>
      <c r="S56" s="98">
        <f t="shared" si="6"/>
        <v>0</v>
      </c>
    </row>
    <row r="57" spans="2:19" ht="14.85" customHeight="1" x14ac:dyDescent="0.25">
      <c r="B57" s="26"/>
      <c r="C57" s="44"/>
      <c r="D57" s="18"/>
      <c r="E57" s="54" t="s">
        <v>59</v>
      </c>
      <c r="F57" s="20"/>
      <c r="G57" s="82">
        <f t="shared" si="0"/>
        <v>0</v>
      </c>
      <c r="H57" s="83"/>
      <c r="I57" s="84"/>
      <c r="J57" s="85"/>
      <c r="K57" s="85"/>
      <c r="L57" s="85"/>
      <c r="M57" s="85"/>
      <c r="N57" s="85"/>
      <c r="O57" s="85"/>
      <c r="P57" s="85"/>
      <c r="Q57" s="85"/>
      <c r="R57" s="85"/>
      <c r="S57" s="87"/>
    </row>
    <row r="58" spans="2:19" ht="14.85" customHeight="1" x14ac:dyDescent="0.25">
      <c r="B58" s="26"/>
      <c r="C58" s="44"/>
      <c r="D58" s="18"/>
      <c r="E58" s="52" t="s">
        <v>60</v>
      </c>
      <c r="F58" s="20"/>
      <c r="G58" s="82">
        <f t="shared" si="0"/>
        <v>0</v>
      </c>
      <c r="H58" s="83"/>
      <c r="I58" s="84"/>
      <c r="J58" s="85"/>
      <c r="K58" s="85"/>
      <c r="L58" s="85"/>
      <c r="M58" s="85"/>
      <c r="N58" s="85"/>
      <c r="O58" s="85"/>
      <c r="P58" s="85"/>
      <c r="Q58" s="85"/>
      <c r="R58" s="85"/>
      <c r="S58" s="87"/>
    </row>
    <row r="59" spans="2:19" ht="14.85" customHeight="1" x14ac:dyDescent="0.25">
      <c r="B59" s="26"/>
      <c r="C59" s="44"/>
      <c r="D59" s="18"/>
      <c r="E59" s="54" t="s">
        <v>45</v>
      </c>
      <c r="F59" s="20"/>
      <c r="G59" s="82">
        <f t="shared" si="0"/>
        <v>0</v>
      </c>
      <c r="H59" s="83"/>
      <c r="I59" s="84"/>
      <c r="J59" s="85"/>
      <c r="K59" s="85"/>
      <c r="L59" s="85"/>
      <c r="M59" s="85"/>
      <c r="N59" s="85"/>
      <c r="O59" s="85"/>
      <c r="P59" s="85"/>
      <c r="Q59" s="85"/>
      <c r="R59" s="85"/>
      <c r="S59" s="87"/>
    </row>
    <row r="60" spans="2:19" ht="14.85" customHeight="1" x14ac:dyDescent="0.25">
      <c r="B60" s="26"/>
      <c r="C60" s="44"/>
      <c r="D60" s="18"/>
      <c r="E60" s="52" t="s">
        <v>46</v>
      </c>
      <c r="F60" s="19"/>
      <c r="G60" s="82">
        <f t="shared" si="0"/>
        <v>0</v>
      </c>
      <c r="H60" s="83"/>
      <c r="I60" s="84"/>
      <c r="J60" s="85"/>
      <c r="K60" s="85"/>
      <c r="L60" s="85"/>
      <c r="M60" s="85"/>
      <c r="N60" s="85"/>
      <c r="O60" s="85"/>
      <c r="P60" s="85"/>
      <c r="Q60" s="85"/>
      <c r="R60" s="85"/>
      <c r="S60" s="87"/>
    </row>
    <row r="61" spans="2:19" ht="14.85" customHeight="1" x14ac:dyDescent="0.25">
      <c r="B61" s="26"/>
      <c r="C61" s="44"/>
      <c r="D61" s="18"/>
      <c r="E61" s="52" t="s">
        <v>47</v>
      </c>
      <c r="F61" s="19"/>
      <c r="G61" s="82">
        <f t="shared" si="0"/>
        <v>0</v>
      </c>
      <c r="H61" s="83"/>
      <c r="I61" s="84"/>
      <c r="J61" s="85"/>
      <c r="K61" s="85"/>
      <c r="L61" s="85"/>
      <c r="M61" s="85"/>
      <c r="N61" s="85"/>
      <c r="O61" s="85"/>
      <c r="P61" s="85"/>
      <c r="Q61" s="85"/>
      <c r="R61" s="85"/>
      <c r="S61" s="87"/>
    </row>
    <row r="62" spans="2:19" ht="14.85" customHeight="1" x14ac:dyDescent="0.25">
      <c r="B62" s="26"/>
      <c r="C62" s="44"/>
      <c r="D62" s="18"/>
      <c r="E62" s="54" t="s">
        <v>37</v>
      </c>
      <c r="F62" s="20"/>
      <c r="G62" s="82">
        <f>SUM(H62:S62)</f>
        <v>0</v>
      </c>
      <c r="H62" s="83"/>
      <c r="I62" s="84"/>
      <c r="J62" s="85"/>
      <c r="K62" s="85"/>
      <c r="L62" s="85"/>
      <c r="M62" s="85"/>
      <c r="N62" s="85"/>
      <c r="O62" s="85"/>
      <c r="P62" s="85"/>
      <c r="Q62" s="85"/>
      <c r="R62" s="85"/>
      <c r="S62" s="87"/>
    </row>
    <row r="63" spans="2:19" ht="14.85" customHeight="1" x14ac:dyDescent="0.25">
      <c r="B63" s="26"/>
      <c r="C63" s="44"/>
      <c r="D63" s="18"/>
      <c r="E63" s="52" t="s">
        <v>62</v>
      </c>
      <c r="F63" s="62"/>
      <c r="G63" s="82">
        <f t="shared" si="0"/>
        <v>0</v>
      </c>
      <c r="H63" s="83"/>
      <c r="I63" s="84"/>
      <c r="J63" s="85"/>
      <c r="K63" s="85"/>
      <c r="L63" s="85"/>
      <c r="M63" s="85"/>
      <c r="N63" s="85"/>
      <c r="O63" s="85"/>
      <c r="P63" s="85"/>
      <c r="Q63" s="85"/>
      <c r="R63" s="85"/>
      <c r="S63" s="87"/>
    </row>
    <row r="64" spans="2:19" ht="14.85" customHeight="1" x14ac:dyDescent="0.25">
      <c r="B64" s="26"/>
      <c r="C64" s="44"/>
      <c r="D64" s="18"/>
      <c r="E64" s="52" t="s">
        <v>48</v>
      </c>
      <c r="F64" s="19"/>
      <c r="G64" s="82">
        <f t="shared" si="0"/>
        <v>0</v>
      </c>
      <c r="H64" s="83"/>
      <c r="I64" s="84"/>
      <c r="J64" s="85"/>
      <c r="K64" s="85"/>
      <c r="L64" s="85"/>
      <c r="M64" s="85"/>
      <c r="N64" s="85"/>
      <c r="O64" s="85"/>
      <c r="P64" s="85"/>
      <c r="Q64" s="85"/>
      <c r="R64" s="85"/>
      <c r="S64" s="87"/>
    </row>
    <row r="65" spans="2:19" ht="14.85" customHeight="1" x14ac:dyDescent="0.25">
      <c r="B65" s="26"/>
      <c r="C65" s="44"/>
      <c r="D65" s="18"/>
      <c r="E65" s="52" t="s">
        <v>15</v>
      </c>
      <c r="F65" s="19"/>
      <c r="G65" s="82">
        <f t="shared" si="0"/>
        <v>0</v>
      </c>
      <c r="H65" s="83"/>
      <c r="I65" s="84"/>
      <c r="J65" s="85"/>
      <c r="K65" s="85"/>
      <c r="L65" s="85"/>
      <c r="M65" s="85"/>
      <c r="N65" s="85"/>
      <c r="O65" s="85"/>
      <c r="P65" s="85"/>
      <c r="Q65" s="85"/>
      <c r="R65" s="85"/>
      <c r="S65" s="87"/>
    </row>
    <row r="66" spans="2:19" ht="14.85" customHeight="1" x14ac:dyDescent="0.25">
      <c r="B66" s="26"/>
      <c r="C66" s="44"/>
      <c r="D66" s="18"/>
      <c r="E66" s="54" t="s">
        <v>49</v>
      </c>
      <c r="F66" s="20"/>
      <c r="G66" s="82">
        <f t="shared" si="0"/>
        <v>0</v>
      </c>
      <c r="H66" s="83"/>
      <c r="I66" s="84"/>
      <c r="J66" s="85"/>
      <c r="K66" s="85"/>
      <c r="L66" s="85"/>
      <c r="M66" s="85"/>
      <c r="N66" s="85"/>
      <c r="O66" s="85"/>
      <c r="P66" s="85"/>
      <c r="Q66" s="85"/>
      <c r="R66" s="85"/>
      <c r="S66" s="87"/>
    </row>
    <row r="67" spans="2:19" ht="14.85" customHeight="1" x14ac:dyDescent="0.25">
      <c r="B67" s="26"/>
      <c r="C67" s="45"/>
      <c r="D67" s="46"/>
      <c r="E67" s="55" t="s">
        <v>54</v>
      </c>
      <c r="F67" s="20"/>
      <c r="G67" s="89">
        <f t="shared" si="0"/>
        <v>0</v>
      </c>
      <c r="H67" s="90"/>
      <c r="I67" s="91"/>
      <c r="J67" s="92"/>
      <c r="K67" s="92"/>
      <c r="L67" s="92"/>
      <c r="M67" s="92"/>
      <c r="N67" s="92"/>
      <c r="O67" s="92"/>
      <c r="P67" s="92"/>
      <c r="Q67" s="92"/>
      <c r="R67" s="92"/>
      <c r="S67" s="104"/>
    </row>
    <row r="68" spans="2:19" ht="25.05" customHeight="1" x14ac:dyDescent="0.25">
      <c r="B68" s="132" t="s">
        <v>20</v>
      </c>
      <c r="C68" s="133"/>
      <c r="D68" s="133"/>
      <c r="E68" s="134"/>
      <c r="F68" s="22"/>
      <c r="G68" s="105">
        <f t="shared" si="0"/>
        <v>0</v>
      </c>
      <c r="H68" s="106">
        <f t="shared" ref="H68:S68" si="7">SUM(H57:H67)</f>
        <v>0</v>
      </c>
      <c r="I68" s="107">
        <f t="shared" si="7"/>
        <v>0</v>
      </c>
      <c r="J68" s="108">
        <f t="shared" si="7"/>
        <v>0</v>
      </c>
      <c r="K68" s="108">
        <f t="shared" si="7"/>
        <v>0</v>
      </c>
      <c r="L68" s="108">
        <f t="shared" si="7"/>
        <v>0</v>
      </c>
      <c r="M68" s="108">
        <f t="shared" si="7"/>
        <v>0</v>
      </c>
      <c r="N68" s="108">
        <f t="shared" si="7"/>
        <v>0</v>
      </c>
      <c r="O68" s="108">
        <f t="shared" si="7"/>
        <v>0</v>
      </c>
      <c r="P68" s="108">
        <f t="shared" si="7"/>
        <v>0</v>
      </c>
      <c r="Q68" s="108">
        <f t="shared" si="7"/>
        <v>0</v>
      </c>
      <c r="R68" s="108">
        <f t="shared" si="7"/>
        <v>0</v>
      </c>
      <c r="S68" s="109">
        <f t="shared" si="7"/>
        <v>0</v>
      </c>
    </row>
    <row r="69" spans="2:19" ht="14.85" customHeight="1" x14ac:dyDescent="0.25">
      <c r="B69" s="26"/>
      <c r="C69" s="44"/>
      <c r="D69" s="18"/>
      <c r="E69" s="54" t="s">
        <v>92</v>
      </c>
      <c r="F69" s="20"/>
      <c r="G69" s="82">
        <f t="shared" si="0"/>
        <v>0</v>
      </c>
      <c r="H69" s="83"/>
      <c r="I69" s="84"/>
      <c r="J69" s="85"/>
      <c r="K69" s="85"/>
      <c r="L69" s="85"/>
      <c r="M69" s="85"/>
      <c r="N69" s="85"/>
      <c r="O69" s="85"/>
      <c r="P69" s="85"/>
      <c r="Q69" s="85"/>
      <c r="R69" s="85"/>
      <c r="S69" s="87"/>
    </row>
    <row r="70" spans="2:19" ht="14.85" customHeight="1" x14ac:dyDescent="0.25">
      <c r="B70" s="26"/>
      <c r="C70" s="44"/>
      <c r="D70" s="18"/>
      <c r="E70" s="54" t="s">
        <v>35</v>
      </c>
      <c r="F70" s="20"/>
      <c r="G70" s="82">
        <f t="shared" si="0"/>
        <v>0</v>
      </c>
      <c r="H70" s="83"/>
      <c r="I70" s="84"/>
      <c r="J70" s="85"/>
      <c r="K70" s="85"/>
      <c r="L70" s="85"/>
      <c r="M70" s="85"/>
      <c r="N70" s="85"/>
      <c r="O70" s="85"/>
      <c r="P70" s="85"/>
      <c r="Q70" s="85"/>
      <c r="R70" s="85"/>
      <c r="S70" s="87"/>
    </row>
    <row r="71" spans="2:19" ht="14.85" customHeight="1" x14ac:dyDescent="0.25">
      <c r="B71" s="26"/>
      <c r="C71" s="44"/>
      <c r="D71" s="18"/>
      <c r="E71" s="54" t="s">
        <v>26</v>
      </c>
      <c r="F71" s="20"/>
      <c r="G71" s="82">
        <f t="shared" si="0"/>
        <v>0</v>
      </c>
      <c r="H71" s="83"/>
      <c r="I71" s="84"/>
      <c r="J71" s="85"/>
      <c r="K71" s="85"/>
      <c r="L71" s="85"/>
      <c r="M71" s="85"/>
      <c r="N71" s="85"/>
      <c r="O71" s="85"/>
      <c r="P71" s="85"/>
      <c r="Q71" s="85"/>
      <c r="R71" s="85"/>
      <c r="S71" s="87"/>
    </row>
    <row r="72" spans="2:19" ht="14.85" customHeight="1" x14ac:dyDescent="0.25">
      <c r="B72" s="26"/>
      <c r="C72" s="44"/>
      <c r="D72" s="18"/>
      <c r="E72" s="54" t="s">
        <v>38</v>
      </c>
      <c r="F72" s="20"/>
      <c r="G72" s="82">
        <f t="shared" si="0"/>
        <v>0</v>
      </c>
      <c r="H72" s="83"/>
      <c r="I72" s="84"/>
      <c r="J72" s="85"/>
      <c r="K72" s="85"/>
      <c r="L72" s="85"/>
      <c r="M72" s="85"/>
      <c r="N72" s="85"/>
      <c r="O72" s="85"/>
      <c r="P72" s="85"/>
      <c r="Q72" s="85"/>
      <c r="R72" s="85"/>
      <c r="S72" s="87"/>
    </row>
    <row r="73" spans="2:19" ht="14.85" customHeight="1" x14ac:dyDescent="0.25">
      <c r="B73" s="26"/>
      <c r="C73" s="44"/>
      <c r="D73" s="18"/>
      <c r="E73" s="54" t="s">
        <v>93</v>
      </c>
      <c r="F73" s="20"/>
      <c r="G73" s="82">
        <f t="shared" si="0"/>
        <v>0</v>
      </c>
      <c r="H73" s="83"/>
      <c r="I73" s="84"/>
      <c r="J73" s="85"/>
      <c r="K73" s="85"/>
      <c r="L73" s="85"/>
      <c r="M73" s="85"/>
      <c r="N73" s="85"/>
      <c r="O73" s="85"/>
      <c r="P73" s="85"/>
      <c r="Q73" s="85"/>
      <c r="R73" s="85"/>
      <c r="S73" s="87"/>
    </row>
    <row r="74" spans="2:19" ht="14.85" customHeight="1" x14ac:dyDescent="0.25">
      <c r="B74" s="60"/>
      <c r="C74" s="45"/>
      <c r="D74" s="46"/>
      <c r="E74" s="70" t="s">
        <v>32</v>
      </c>
      <c r="F74" s="20"/>
      <c r="G74" s="89">
        <f t="shared" si="0"/>
        <v>0</v>
      </c>
      <c r="H74" s="90"/>
      <c r="I74" s="91"/>
      <c r="J74" s="92"/>
      <c r="K74" s="92"/>
      <c r="L74" s="92"/>
      <c r="M74" s="92"/>
      <c r="N74" s="92"/>
      <c r="O74" s="92"/>
      <c r="P74" s="92"/>
      <c r="Q74" s="92"/>
      <c r="R74" s="92"/>
      <c r="S74" s="104"/>
    </row>
    <row r="75" spans="2:19" ht="25.05" customHeight="1" x14ac:dyDescent="0.25">
      <c r="B75" s="132" t="s">
        <v>81</v>
      </c>
      <c r="C75" s="133"/>
      <c r="D75" s="133"/>
      <c r="E75" s="134"/>
      <c r="F75" s="22"/>
      <c r="G75" s="105">
        <f t="shared" si="0"/>
        <v>0</v>
      </c>
      <c r="H75" s="106">
        <f t="shared" ref="H75:S75" si="8">SUM(H70:H74)</f>
        <v>0</v>
      </c>
      <c r="I75" s="107">
        <f t="shared" si="8"/>
        <v>0</v>
      </c>
      <c r="J75" s="108">
        <f t="shared" si="8"/>
        <v>0</v>
      </c>
      <c r="K75" s="108">
        <f t="shared" si="8"/>
        <v>0</v>
      </c>
      <c r="L75" s="108">
        <f t="shared" si="8"/>
        <v>0</v>
      </c>
      <c r="M75" s="108">
        <f t="shared" si="8"/>
        <v>0</v>
      </c>
      <c r="N75" s="108">
        <f t="shared" si="8"/>
        <v>0</v>
      </c>
      <c r="O75" s="108">
        <f t="shared" si="8"/>
        <v>0</v>
      </c>
      <c r="P75" s="108">
        <f t="shared" si="8"/>
        <v>0</v>
      </c>
      <c r="Q75" s="108">
        <f t="shared" si="8"/>
        <v>0</v>
      </c>
      <c r="R75" s="108">
        <f t="shared" si="8"/>
        <v>0</v>
      </c>
      <c r="S75" s="109">
        <f t="shared" si="8"/>
        <v>0</v>
      </c>
    </row>
    <row r="76" spans="2:19" s="21" customFormat="1" ht="14.85" customHeight="1" x14ac:dyDescent="0.25">
      <c r="B76" s="26"/>
      <c r="C76" s="68"/>
      <c r="D76" s="69"/>
      <c r="E76" s="67" t="s">
        <v>63</v>
      </c>
      <c r="F76" s="19"/>
      <c r="G76" s="99">
        <f t="shared" si="0"/>
        <v>0</v>
      </c>
      <c r="H76" s="100"/>
      <c r="I76" s="101"/>
      <c r="J76" s="102"/>
      <c r="K76" s="102"/>
      <c r="L76" s="102"/>
      <c r="M76" s="102"/>
      <c r="N76" s="102"/>
      <c r="O76" s="102"/>
      <c r="P76" s="102"/>
      <c r="Q76" s="102"/>
      <c r="R76" s="102"/>
      <c r="S76" s="103"/>
    </row>
    <row r="77" spans="2:19" ht="25.95" customHeight="1" x14ac:dyDescent="0.25">
      <c r="B77" s="132" t="s">
        <v>97</v>
      </c>
      <c r="C77" s="133"/>
      <c r="D77" s="133"/>
      <c r="E77" s="134"/>
      <c r="F77" s="22"/>
      <c r="G77" s="94">
        <f t="shared" si="0"/>
        <v>0</v>
      </c>
      <c r="H77" s="95">
        <f>H76</f>
        <v>0</v>
      </c>
      <c r="I77" s="96">
        <f t="shared" ref="I77:S77" si="9">I76</f>
        <v>0</v>
      </c>
      <c r="J77" s="97">
        <f t="shared" si="9"/>
        <v>0</v>
      </c>
      <c r="K77" s="97">
        <f t="shared" si="9"/>
        <v>0</v>
      </c>
      <c r="L77" s="97">
        <f t="shared" si="9"/>
        <v>0</v>
      </c>
      <c r="M77" s="97">
        <f t="shared" si="9"/>
        <v>0</v>
      </c>
      <c r="N77" s="97">
        <f t="shared" si="9"/>
        <v>0</v>
      </c>
      <c r="O77" s="97">
        <f t="shared" si="9"/>
        <v>0</v>
      </c>
      <c r="P77" s="97">
        <f t="shared" si="9"/>
        <v>0</v>
      </c>
      <c r="Q77" s="97">
        <f t="shared" si="9"/>
        <v>0</v>
      </c>
      <c r="R77" s="97">
        <f t="shared" si="9"/>
        <v>0</v>
      </c>
      <c r="S77" s="98">
        <f t="shared" si="9"/>
        <v>0</v>
      </c>
    </row>
    <row r="78" spans="2:19" ht="3.9" customHeight="1" x14ac:dyDescent="0.25">
      <c r="B78" s="61"/>
      <c r="C78" s="61"/>
      <c r="D78" s="61"/>
      <c r="E78" s="61"/>
      <c r="F78" s="22"/>
      <c r="G78" s="110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</row>
    <row r="79" spans="2:19" ht="14.85" customHeight="1" x14ac:dyDescent="0.25">
      <c r="B79" s="34"/>
      <c r="C79" s="43"/>
      <c r="D79" s="35"/>
      <c r="E79" s="76" t="s">
        <v>24</v>
      </c>
      <c r="F79" s="19"/>
      <c r="G79" s="77">
        <f t="shared" si="0"/>
        <v>0</v>
      </c>
      <c r="H79" s="78"/>
      <c r="I79" s="79"/>
      <c r="J79" s="80"/>
      <c r="K79" s="80"/>
      <c r="L79" s="80"/>
      <c r="M79" s="80"/>
      <c r="N79" s="80"/>
      <c r="O79" s="80"/>
      <c r="P79" s="80"/>
      <c r="Q79" s="80"/>
      <c r="R79" s="80"/>
      <c r="S79" s="81"/>
    </row>
    <row r="80" spans="2:19" ht="14.85" customHeight="1" x14ac:dyDescent="0.25">
      <c r="B80" s="26"/>
      <c r="C80" s="44"/>
      <c r="D80" s="18"/>
      <c r="E80" s="52" t="s">
        <v>25</v>
      </c>
      <c r="F80" s="19"/>
      <c r="G80" s="82">
        <f t="shared" si="0"/>
        <v>0</v>
      </c>
      <c r="H80" s="83"/>
      <c r="I80" s="84"/>
      <c r="J80" s="85"/>
      <c r="K80" s="85"/>
      <c r="L80" s="85"/>
      <c r="M80" s="85"/>
      <c r="N80" s="85"/>
      <c r="O80" s="85"/>
      <c r="P80" s="85"/>
      <c r="Q80" s="85"/>
      <c r="R80" s="85"/>
      <c r="S80" s="86"/>
    </row>
    <row r="81" spans="2:19" ht="14.85" customHeight="1" x14ac:dyDescent="0.25">
      <c r="B81" s="26"/>
      <c r="C81" s="44"/>
      <c r="D81" s="18"/>
      <c r="E81" s="52" t="s">
        <v>13</v>
      </c>
      <c r="F81" s="19"/>
      <c r="G81" s="82">
        <f t="shared" ref="G81:G111" si="10">SUM(H81:S81)</f>
        <v>0</v>
      </c>
      <c r="H81" s="83"/>
      <c r="I81" s="84"/>
      <c r="J81" s="85"/>
      <c r="K81" s="85"/>
      <c r="L81" s="85"/>
      <c r="M81" s="85"/>
      <c r="N81" s="85"/>
      <c r="O81" s="85"/>
      <c r="P81" s="85"/>
      <c r="Q81" s="85"/>
      <c r="R81" s="85"/>
      <c r="S81" s="87"/>
    </row>
    <row r="82" spans="2:19" ht="14.85" customHeight="1" x14ac:dyDescent="0.25">
      <c r="B82" s="26"/>
      <c r="C82" s="44"/>
      <c r="D82" s="18"/>
      <c r="E82" s="52" t="s">
        <v>61</v>
      </c>
      <c r="F82" s="19"/>
      <c r="G82" s="82">
        <f t="shared" si="10"/>
        <v>0</v>
      </c>
      <c r="H82" s="83"/>
      <c r="I82" s="84"/>
      <c r="J82" s="85"/>
      <c r="K82" s="85"/>
      <c r="L82" s="85"/>
      <c r="M82" s="85"/>
      <c r="N82" s="85"/>
      <c r="O82" s="85"/>
      <c r="P82" s="85"/>
      <c r="Q82" s="85"/>
      <c r="R82" s="85"/>
      <c r="S82" s="88"/>
    </row>
    <row r="83" spans="2:19" ht="14.85" customHeight="1" x14ac:dyDescent="0.25">
      <c r="B83" s="26"/>
      <c r="C83" s="44"/>
      <c r="D83" s="18"/>
      <c r="E83" s="54" t="s">
        <v>14</v>
      </c>
      <c r="F83" s="19"/>
      <c r="G83" s="82">
        <f t="shared" si="10"/>
        <v>0</v>
      </c>
      <c r="H83" s="83"/>
      <c r="I83" s="84"/>
      <c r="J83" s="85"/>
      <c r="K83" s="85"/>
      <c r="L83" s="85"/>
      <c r="M83" s="85"/>
      <c r="N83" s="85"/>
      <c r="O83" s="85"/>
      <c r="P83" s="85"/>
      <c r="Q83" s="85"/>
      <c r="R83" s="85"/>
      <c r="S83" s="88"/>
    </row>
    <row r="84" spans="2:19" ht="14.85" customHeight="1" x14ac:dyDescent="0.25">
      <c r="B84" s="26"/>
      <c r="C84" s="44"/>
      <c r="D84" s="18"/>
      <c r="E84" s="54" t="s">
        <v>50</v>
      </c>
      <c r="F84" s="19"/>
      <c r="G84" s="82">
        <f t="shared" si="10"/>
        <v>0</v>
      </c>
      <c r="H84" s="83"/>
      <c r="I84" s="84"/>
      <c r="J84" s="85"/>
      <c r="K84" s="85"/>
      <c r="L84" s="85"/>
      <c r="M84" s="85"/>
      <c r="N84" s="85"/>
      <c r="O84" s="85"/>
      <c r="P84" s="85"/>
      <c r="Q84" s="85"/>
      <c r="R84" s="85"/>
      <c r="S84" s="88"/>
    </row>
    <row r="85" spans="2:19" ht="14.85" customHeight="1" x14ac:dyDescent="0.25">
      <c r="B85" s="26"/>
      <c r="C85" s="44"/>
      <c r="D85" s="18"/>
      <c r="E85" s="52" t="s">
        <v>37</v>
      </c>
      <c r="F85" s="19"/>
      <c r="G85" s="82">
        <f t="shared" si="10"/>
        <v>0</v>
      </c>
      <c r="H85" s="83"/>
      <c r="I85" s="84"/>
      <c r="J85" s="85"/>
      <c r="K85" s="85"/>
      <c r="L85" s="85"/>
      <c r="M85" s="85"/>
      <c r="N85" s="85"/>
      <c r="O85" s="85"/>
      <c r="P85" s="85"/>
      <c r="Q85" s="85"/>
      <c r="R85" s="85"/>
      <c r="S85" s="88"/>
    </row>
    <row r="86" spans="2:19" ht="14.85" customHeight="1" x14ac:dyDescent="0.25">
      <c r="B86" s="26"/>
      <c r="C86" s="44"/>
      <c r="D86" s="18"/>
      <c r="E86" s="52" t="s">
        <v>36</v>
      </c>
      <c r="F86" s="19"/>
      <c r="G86" s="82">
        <f t="shared" si="10"/>
        <v>0</v>
      </c>
      <c r="H86" s="83"/>
      <c r="I86" s="84"/>
      <c r="J86" s="85"/>
      <c r="K86" s="85"/>
      <c r="L86" s="85"/>
      <c r="M86" s="85"/>
      <c r="N86" s="85"/>
      <c r="O86" s="85"/>
      <c r="P86" s="85"/>
      <c r="Q86" s="85"/>
      <c r="R86" s="85"/>
      <c r="S86" s="88"/>
    </row>
    <row r="87" spans="2:19" ht="14.85" customHeight="1" x14ac:dyDescent="0.25">
      <c r="B87" s="26"/>
      <c r="C87" s="44"/>
      <c r="D87" s="18"/>
      <c r="E87" s="52" t="s">
        <v>26</v>
      </c>
      <c r="F87" s="19"/>
      <c r="G87" s="82">
        <f t="shared" si="10"/>
        <v>0</v>
      </c>
      <c r="H87" s="83"/>
      <c r="I87" s="84"/>
      <c r="J87" s="85"/>
      <c r="K87" s="85"/>
      <c r="L87" s="85"/>
      <c r="M87" s="85"/>
      <c r="N87" s="85"/>
      <c r="O87" s="85"/>
      <c r="P87" s="85"/>
      <c r="Q87" s="85"/>
      <c r="R87" s="85"/>
      <c r="S87" s="88"/>
    </row>
    <row r="88" spans="2:19" ht="14.85" customHeight="1" x14ac:dyDescent="0.25">
      <c r="B88" s="26"/>
      <c r="C88" s="44"/>
      <c r="D88" s="18"/>
      <c r="E88" s="52" t="s">
        <v>83</v>
      </c>
      <c r="F88" s="19"/>
      <c r="G88" s="82">
        <f>SUM(H88:S88)</f>
        <v>0</v>
      </c>
      <c r="H88" s="83"/>
      <c r="I88" s="84"/>
      <c r="J88" s="85"/>
      <c r="K88" s="85"/>
      <c r="L88" s="85"/>
      <c r="M88" s="85"/>
      <c r="N88" s="85"/>
      <c r="O88" s="85"/>
      <c r="P88" s="85"/>
      <c r="Q88" s="85"/>
      <c r="R88" s="85"/>
      <c r="S88" s="88"/>
    </row>
    <row r="89" spans="2:19" ht="14.85" customHeight="1" x14ac:dyDescent="0.25">
      <c r="B89" s="26"/>
      <c r="C89" s="44"/>
      <c r="D89" s="18"/>
      <c r="E89" s="52" t="s">
        <v>94</v>
      </c>
      <c r="F89" s="19"/>
      <c r="G89" s="82">
        <f t="shared" ref="G89" si="11">SUM(H89:S89)</f>
        <v>0</v>
      </c>
      <c r="H89" s="83"/>
      <c r="I89" s="84"/>
      <c r="J89" s="85"/>
      <c r="K89" s="85"/>
      <c r="L89" s="85"/>
      <c r="M89" s="85"/>
      <c r="N89" s="85"/>
      <c r="O89" s="85"/>
      <c r="P89" s="85"/>
      <c r="Q89" s="85"/>
      <c r="R89" s="85"/>
      <c r="S89" s="88"/>
    </row>
    <row r="90" spans="2:19" ht="14.85" customHeight="1" x14ac:dyDescent="0.25">
      <c r="B90" s="26"/>
      <c r="C90" s="44"/>
      <c r="D90" s="18"/>
      <c r="E90" s="52" t="s">
        <v>95</v>
      </c>
      <c r="F90" s="19"/>
      <c r="G90" s="82">
        <f>SUM(H90:S90)</f>
        <v>0</v>
      </c>
      <c r="H90" s="83"/>
      <c r="I90" s="84"/>
      <c r="J90" s="85"/>
      <c r="K90" s="85"/>
      <c r="L90" s="85"/>
      <c r="M90" s="85"/>
      <c r="N90" s="85"/>
      <c r="O90" s="85"/>
      <c r="P90" s="85"/>
      <c r="Q90" s="85"/>
      <c r="R90" s="85"/>
      <c r="S90" s="88"/>
    </row>
    <row r="91" spans="2:19" ht="14.85" customHeight="1" x14ac:dyDescent="0.25">
      <c r="B91" s="26"/>
      <c r="C91" s="44"/>
      <c r="D91" s="18"/>
      <c r="E91" s="52" t="s">
        <v>41</v>
      </c>
      <c r="F91" s="19"/>
      <c r="G91" s="82">
        <f t="shared" ref="G91" si="12">SUM(H91:S91)</f>
        <v>0</v>
      </c>
      <c r="H91" s="83"/>
      <c r="I91" s="84"/>
      <c r="J91" s="85"/>
      <c r="K91" s="85"/>
      <c r="L91" s="85"/>
      <c r="M91" s="85"/>
      <c r="N91" s="85"/>
      <c r="O91" s="85"/>
      <c r="P91" s="85"/>
      <c r="Q91" s="85"/>
      <c r="R91" s="85"/>
      <c r="S91" s="86"/>
    </row>
    <row r="92" spans="2:19" ht="14.85" customHeight="1" x14ac:dyDescent="0.25">
      <c r="B92" s="26"/>
      <c r="C92" s="44"/>
      <c r="D92" s="18"/>
      <c r="E92" s="52" t="s">
        <v>15</v>
      </c>
      <c r="F92" s="19"/>
      <c r="G92" s="82">
        <f t="shared" si="10"/>
        <v>0</v>
      </c>
      <c r="H92" s="83"/>
      <c r="I92" s="84"/>
      <c r="J92" s="85"/>
      <c r="K92" s="85"/>
      <c r="L92" s="85"/>
      <c r="M92" s="85"/>
      <c r="N92" s="85"/>
      <c r="O92" s="85"/>
      <c r="P92" s="85"/>
      <c r="Q92" s="85"/>
      <c r="R92" s="85"/>
      <c r="S92" s="86"/>
    </row>
    <row r="93" spans="2:19" ht="14.85" customHeight="1" x14ac:dyDescent="0.25">
      <c r="B93" s="26"/>
      <c r="C93" s="44"/>
      <c r="D93" s="18"/>
      <c r="E93" s="52" t="s">
        <v>33</v>
      </c>
      <c r="F93" s="19"/>
      <c r="G93" s="82">
        <f t="shared" si="10"/>
        <v>0</v>
      </c>
      <c r="H93" s="83"/>
      <c r="I93" s="84"/>
      <c r="J93" s="85"/>
      <c r="K93" s="85"/>
      <c r="L93" s="85"/>
      <c r="M93" s="85"/>
      <c r="N93" s="85"/>
      <c r="O93" s="85"/>
      <c r="P93" s="85"/>
      <c r="Q93" s="85"/>
      <c r="R93" s="85"/>
      <c r="S93" s="86"/>
    </row>
    <row r="94" spans="2:19" ht="14.85" customHeight="1" x14ac:dyDescent="0.25">
      <c r="B94" s="26"/>
      <c r="C94" s="44"/>
      <c r="D94" s="18"/>
      <c r="E94" s="52" t="s">
        <v>51</v>
      </c>
      <c r="F94" s="19"/>
      <c r="G94" s="82">
        <f t="shared" si="10"/>
        <v>0</v>
      </c>
      <c r="H94" s="83"/>
      <c r="I94" s="84"/>
      <c r="J94" s="85"/>
      <c r="K94" s="85"/>
      <c r="L94" s="85"/>
      <c r="M94" s="85"/>
      <c r="N94" s="85"/>
      <c r="O94" s="85"/>
      <c r="P94" s="85"/>
      <c r="Q94" s="85"/>
      <c r="R94" s="85"/>
      <c r="S94" s="86"/>
    </row>
    <row r="95" spans="2:19" ht="14.85" customHeight="1" x14ac:dyDescent="0.25">
      <c r="B95" s="26"/>
      <c r="C95" s="44"/>
      <c r="D95" s="18"/>
      <c r="E95" s="54" t="s">
        <v>34</v>
      </c>
      <c r="F95" s="19"/>
      <c r="G95" s="82">
        <f t="shared" si="10"/>
        <v>0</v>
      </c>
      <c r="H95" s="83"/>
      <c r="I95" s="84"/>
      <c r="J95" s="85"/>
      <c r="K95" s="85"/>
      <c r="L95" s="85"/>
      <c r="M95" s="85"/>
      <c r="N95" s="85"/>
      <c r="O95" s="85"/>
      <c r="P95" s="85"/>
      <c r="Q95" s="85"/>
      <c r="R95" s="85"/>
      <c r="S95" s="86"/>
    </row>
    <row r="96" spans="2:19" ht="14.85" customHeight="1" x14ac:dyDescent="0.25">
      <c r="B96" s="60"/>
      <c r="C96" s="44"/>
      <c r="D96" s="18"/>
      <c r="E96" s="52" t="s">
        <v>88</v>
      </c>
      <c r="F96" s="19"/>
      <c r="G96" s="82">
        <f t="shared" si="10"/>
        <v>0</v>
      </c>
      <c r="H96" s="83"/>
      <c r="I96" s="84"/>
      <c r="J96" s="85"/>
      <c r="K96" s="85"/>
      <c r="L96" s="85"/>
      <c r="M96" s="85"/>
      <c r="N96" s="85"/>
      <c r="O96" s="85"/>
      <c r="P96" s="85"/>
      <c r="Q96" s="85"/>
      <c r="R96" s="85"/>
      <c r="S96" s="86"/>
    </row>
    <row r="97" spans="2:19" ht="14.85" customHeight="1" x14ac:dyDescent="0.25">
      <c r="B97" s="60"/>
      <c r="C97" s="45"/>
      <c r="D97" s="46"/>
      <c r="E97" s="53" t="s">
        <v>100</v>
      </c>
      <c r="F97" s="19"/>
      <c r="G97" s="89">
        <f t="shared" si="10"/>
        <v>0</v>
      </c>
      <c r="H97" s="90"/>
      <c r="I97" s="91"/>
      <c r="J97" s="92"/>
      <c r="K97" s="92"/>
      <c r="L97" s="92"/>
      <c r="M97" s="92"/>
      <c r="N97" s="92"/>
      <c r="O97" s="92"/>
      <c r="P97" s="92"/>
      <c r="Q97" s="92"/>
      <c r="R97" s="92"/>
      <c r="S97" s="93"/>
    </row>
    <row r="98" spans="2:19" ht="25.05" customHeight="1" x14ac:dyDescent="0.25">
      <c r="B98" s="132" t="s">
        <v>86</v>
      </c>
      <c r="C98" s="133"/>
      <c r="D98" s="133"/>
      <c r="E98" s="134"/>
      <c r="F98" s="22"/>
      <c r="G98" s="105">
        <f t="shared" si="10"/>
        <v>0</v>
      </c>
      <c r="H98" s="106">
        <f t="shared" ref="H98:S98" si="13">SUM(H79:H97)</f>
        <v>0</v>
      </c>
      <c r="I98" s="107">
        <f t="shared" si="13"/>
        <v>0</v>
      </c>
      <c r="J98" s="108">
        <f t="shared" si="13"/>
        <v>0</v>
      </c>
      <c r="K98" s="108">
        <f t="shared" si="13"/>
        <v>0</v>
      </c>
      <c r="L98" s="108">
        <f t="shared" si="13"/>
        <v>0</v>
      </c>
      <c r="M98" s="108">
        <f t="shared" si="13"/>
        <v>0</v>
      </c>
      <c r="N98" s="108">
        <f t="shared" si="13"/>
        <v>0</v>
      </c>
      <c r="O98" s="108">
        <f t="shared" si="13"/>
        <v>0</v>
      </c>
      <c r="P98" s="108">
        <f t="shared" si="13"/>
        <v>0</v>
      </c>
      <c r="Q98" s="108">
        <f t="shared" si="13"/>
        <v>0</v>
      </c>
      <c r="R98" s="108">
        <f t="shared" si="13"/>
        <v>0</v>
      </c>
      <c r="S98" s="109">
        <f t="shared" si="13"/>
        <v>0</v>
      </c>
    </row>
    <row r="99" spans="2:19" ht="3.9" customHeight="1" x14ac:dyDescent="0.25">
      <c r="B99" s="22"/>
      <c r="C99" s="22"/>
      <c r="D99" s="22"/>
      <c r="E99" s="22"/>
      <c r="F99" s="22"/>
      <c r="G99" s="113"/>
      <c r="H99" s="114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</row>
    <row r="100" spans="2:19" s="21" customFormat="1" ht="14.85" customHeight="1" x14ac:dyDescent="0.25">
      <c r="B100" s="34"/>
      <c r="C100" s="43"/>
      <c r="D100" s="35"/>
      <c r="E100" s="51" t="s">
        <v>88</v>
      </c>
      <c r="F100" s="19"/>
      <c r="G100" s="77">
        <f t="shared" ref="G100" si="14">SUM(H100:S100)</f>
        <v>0</v>
      </c>
      <c r="H100" s="78"/>
      <c r="I100" s="79"/>
      <c r="J100" s="80"/>
      <c r="K100" s="80"/>
      <c r="L100" s="80"/>
      <c r="M100" s="80"/>
      <c r="N100" s="80"/>
      <c r="O100" s="80"/>
      <c r="P100" s="80"/>
      <c r="Q100" s="80"/>
      <c r="R100" s="80"/>
      <c r="S100" s="81"/>
    </row>
    <row r="101" spans="2:19" s="21" customFormat="1" ht="14.85" customHeight="1" x14ac:dyDescent="0.25">
      <c r="B101" s="26"/>
      <c r="C101" s="44"/>
      <c r="D101" s="18"/>
      <c r="E101" s="52" t="s">
        <v>99</v>
      </c>
      <c r="F101" s="19"/>
      <c r="G101" s="82">
        <f t="shared" si="10"/>
        <v>0</v>
      </c>
      <c r="H101" s="83"/>
      <c r="I101" s="84"/>
      <c r="J101" s="85"/>
      <c r="K101" s="85"/>
      <c r="L101" s="85"/>
      <c r="M101" s="85"/>
      <c r="N101" s="85"/>
      <c r="O101" s="85"/>
      <c r="P101" s="85"/>
      <c r="Q101" s="85"/>
      <c r="R101" s="85"/>
      <c r="S101" s="86"/>
    </row>
    <row r="102" spans="2:19" s="21" customFormat="1" ht="14.85" customHeight="1" x14ac:dyDescent="0.25">
      <c r="B102" s="26"/>
      <c r="C102" s="44"/>
      <c r="D102" s="18"/>
      <c r="E102" s="52" t="s">
        <v>39</v>
      </c>
      <c r="F102" s="19"/>
      <c r="G102" s="82">
        <f t="shared" si="10"/>
        <v>0</v>
      </c>
      <c r="H102" s="83"/>
      <c r="I102" s="84"/>
      <c r="J102" s="85"/>
      <c r="K102" s="85"/>
      <c r="L102" s="85"/>
      <c r="M102" s="85"/>
      <c r="N102" s="85"/>
      <c r="O102" s="85"/>
      <c r="P102" s="85"/>
      <c r="Q102" s="85"/>
      <c r="R102" s="85"/>
      <c r="S102" s="86"/>
    </row>
    <row r="103" spans="2:19" s="21" customFormat="1" ht="14.85" customHeight="1" x14ac:dyDescent="0.25">
      <c r="B103" s="26"/>
      <c r="C103" s="44"/>
      <c r="D103" s="18"/>
      <c r="E103" s="52" t="s">
        <v>65</v>
      </c>
      <c r="F103" s="19"/>
      <c r="G103" s="82">
        <f t="shared" si="10"/>
        <v>0</v>
      </c>
      <c r="H103" s="83"/>
      <c r="I103" s="84"/>
      <c r="J103" s="85"/>
      <c r="K103" s="85"/>
      <c r="L103" s="85"/>
      <c r="M103" s="85"/>
      <c r="N103" s="85"/>
      <c r="O103" s="85"/>
      <c r="P103" s="85"/>
      <c r="Q103" s="85"/>
      <c r="R103" s="85"/>
      <c r="S103" s="86"/>
    </row>
    <row r="104" spans="2:19" s="21" customFormat="1" ht="14.85" customHeight="1" x14ac:dyDescent="0.25">
      <c r="B104" s="26"/>
      <c r="C104" s="44"/>
      <c r="D104" s="18"/>
      <c r="E104" s="52" t="s">
        <v>98</v>
      </c>
      <c r="F104" s="19"/>
      <c r="G104" s="82">
        <f t="shared" si="10"/>
        <v>0</v>
      </c>
      <c r="H104" s="83"/>
      <c r="I104" s="84"/>
      <c r="J104" s="85"/>
      <c r="K104" s="85"/>
      <c r="L104" s="85"/>
      <c r="M104" s="85"/>
      <c r="N104" s="85"/>
      <c r="O104" s="85"/>
      <c r="P104" s="85"/>
      <c r="Q104" s="85"/>
      <c r="R104" s="85"/>
      <c r="S104" s="86"/>
    </row>
    <row r="105" spans="2:19" s="21" customFormat="1" ht="14.85" customHeight="1" x14ac:dyDescent="0.25">
      <c r="B105" s="26"/>
      <c r="C105" s="44"/>
      <c r="D105" s="18"/>
      <c r="E105" s="52" t="s">
        <v>101</v>
      </c>
      <c r="F105" s="19"/>
      <c r="G105" s="82">
        <f t="shared" si="10"/>
        <v>0</v>
      </c>
      <c r="H105" s="83"/>
      <c r="I105" s="84"/>
      <c r="J105" s="85"/>
      <c r="K105" s="85"/>
      <c r="L105" s="85"/>
      <c r="M105" s="85"/>
      <c r="N105" s="85"/>
      <c r="O105" s="85"/>
      <c r="P105" s="85"/>
      <c r="Q105" s="85"/>
      <c r="R105" s="85"/>
      <c r="S105" s="86"/>
    </row>
    <row r="106" spans="2:19" s="21" customFormat="1" ht="14.85" customHeight="1" x14ac:dyDescent="0.25">
      <c r="B106" s="26"/>
      <c r="C106" s="44"/>
      <c r="D106" s="18"/>
      <c r="E106" s="52" t="s">
        <v>42</v>
      </c>
      <c r="F106" s="19"/>
      <c r="G106" s="82">
        <f t="shared" si="10"/>
        <v>0</v>
      </c>
      <c r="H106" s="83"/>
      <c r="I106" s="84"/>
      <c r="J106" s="85"/>
      <c r="K106" s="85"/>
      <c r="L106" s="85"/>
      <c r="M106" s="85"/>
      <c r="N106" s="85"/>
      <c r="O106" s="85"/>
      <c r="P106" s="85"/>
      <c r="Q106" s="85"/>
      <c r="R106" s="85"/>
      <c r="S106" s="86"/>
    </row>
    <row r="107" spans="2:19" s="21" customFormat="1" ht="14.85" customHeight="1" x14ac:dyDescent="0.25">
      <c r="B107" s="26"/>
      <c r="C107" s="45"/>
      <c r="D107" s="46"/>
      <c r="E107" s="53" t="s">
        <v>43</v>
      </c>
      <c r="F107" s="19"/>
      <c r="G107" s="89">
        <f t="shared" si="10"/>
        <v>0</v>
      </c>
      <c r="H107" s="90"/>
      <c r="I107" s="91"/>
      <c r="J107" s="92"/>
      <c r="K107" s="92"/>
      <c r="L107" s="92"/>
      <c r="M107" s="92"/>
      <c r="N107" s="92"/>
      <c r="O107" s="92"/>
      <c r="P107" s="92"/>
      <c r="Q107" s="92"/>
      <c r="R107" s="92"/>
      <c r="S107" s="93"/>
    </row>
    <row r="108" spans="2:19" ht="25.05" customHeight="1" x14ac:dyDescent="0.25">
      <c r="B108" s="132" t="s">
        <v>40</v>
      </c>
      <c r="C108" s="133"/>
      <c r="D108" s="133"/>
      <c r="E108" s="134"/>
      <c r="F108" s="22"/>
      <c r="G108" s="94">
        <f t="shared" si="10"/>
        <v>0</v>
      </c>
      <c r="H108" s="95">
        <f t="shared" ref="H108:S108" si="15">SUM(H101:H107)</f>
        <v>0</v>
      </c>
      <c r="I108" s="96">
        <f t="shared" si="15"/>
        <v>0</v>
      </c>
      <c r="J108" s="97">
        <f t="shared" si="15"/>
        <v>0</v>
      </c>
      <c r="K108" s="97">
        <f t="shared" si="15"/>
        <v>0</v>
      </c>
      <c r="L108" s="97">
        <f t="shared" si="15"/>
        <v>0</v>
      </c>
      <c r="M108" s="97">
        <f t="shared" si="15"/>
        <v>0</v>
      </c>
      <c r="N108" s="97">
        <f t="shared" si="15"/>
        <v>0</v>
      </c>
      <c r="O108" s="97">
        <f t="shared" si="15"/>
        <v>0</v>
      </c>
      <c r="P108" s="97">
        <f t="shared" si="15"/>
        <v>0</v>
      </c>
      <c r="Q108" s="97">
        <f t="shared" si="15"/>
        <v>0</v>
      </c>
      <c r="R108" s="97">
        <f t="shared" si="15"/>
        <v>0</v>
      </c>
      <c r="S108" s="98">
        <f t="shared" si="15"/>
        <v>0</v>
      </c>
    </row>
    <row r="109" spans="2:19" ht="3.9" customHeight="1" x14ac:dyDescent="0.25">
      <c r="B109" s="61"/>
      <c r="C109" s="61"/>
      <c r="D109" s="61"/>
      <c r="E109" s="61"/>
      <c r="F109" s="22"/>
      <c r="G109" s="112"/>
      <c r="H109" s="111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</row>
    <row r="110" spans="2:19" ht="19.95" customHeight="1" x14ac:dyDescent="0.25">
      <c r="B110" s="126" t="s">
        <v>4</v>
      </c>
      <c r="C110" s="127"/>
      <c r="D110" s="127"/>
      <c r="E110" s="128"/>
      <c r="F110" s="22"/>
      <c r="G110" s="115">
        <f>SUM(H110:S110)</f>
        <v>0</v>
      </c>
      <c r="H110" s="116">
        <f t="shared" ref="H110:S110" si="16">SUM(H37,H50,H54,H108,H56,H44,H68,H75,H77,H98)</f>
        <v>0</v>
      </c>
      <c r="I110" s="117">
        <f t="shared" si="16"/>
        <v>0</v>
      </c>
      <c r="J110" s="118">
        <f t="shared" si="16"/>
        <v>0</v>
      </c>
      <c r="K110" s="118">
        <f t="shared" si="16"/>
        <v>0</v>
      </c>
      <c r="L110" s="118">
        <f t="shared" si="16"/>
        <v>0</v>
      </c>
      <c r="M110" s="118">
        <f t="shared" si="16"/>
        <v>0</v>
      </c>
      <c r="N110" s="118">
        <f t="shared" si="16"/>
        <v>0</v>
      </c>
      <c r="O110" s="118">
        <f t="shared" si="16"/>
        <v>0</v>
      </c>
      <c r="P110" s="118">
        <f t="shared" si="16"/>
        <v>0</v>
      </c>
      <c r="Q110" s="118">
        <f t="shared" si="16"/>
        <v>0</v>
      </c>
      <c r="R110" s="118">
        <f t="shared" si="16"/>
        <v>0</v>
      </c>
      <c r="S110" s="119">
        <f t="shared" si="16"/>
        <v>0</v>
      </c>
    </row>
    <row r="111" spans="2:19" ht="18" customHeight="1" x14ac:dyDescent="0.25">
      <c r="B111" s="129"/>
      <c r="C111" s="130"/>
      <c r="D111" s="131"/>
      <c r="E111" s="64" t="s">
        <v>52</v>
      </c>
      <c r="F111" s="22"/>
      <c r="G111" s="120">
        <f t="shared" si="10"/>
        <v>0</v>
      </c>
      <c r="H111" s="121">
        <f t="shared" ref="H111:S111" si="17">H9+H18+H20+H22+H23+H24+H25+H26+H27+H34+H36+H45+H46+H42+H43+H67+H73+H76+H90+H91</f>
        <v>0</v>
      </c>
      <c r="I111" s="122">
        <f t="shared" si="17"/>
        <v>0</v>
      </c>
      <c r="J111" s="123">
        <f t="shared" si="17"/>
        <v>0</v>
      </c>
      <c r="K111" s="123">
        <f t="shared" si="17"/>
        <v>0</v>
      </c>
      <c r="L111" s="123">
        <f t="shared" si="17"/>
        <v>0</v>
      </c>
      <c r="M111" s="123">
        <f t="shared" si="17"/>
        <v>0</v>
      </c>
      <c r="N111" s="123">
        <f t="shared" si="17"/>
        <v>0</v>
      </c>
      <c r="O111" s="123">
        <f t="shared" si="17"/>
        <v>0</v>
      </c>
      <c r="P111" s="123">
        <f t="shared" si="17"/>
        <v>0</v>
      </c>
      <c r="Q111" s="123">
        <f t="shared" si="17"/>
        <v>0</v>
      </c>
      <c r="R111" s="123">
        <f t="shared" si="17"/>
        <v>0</v>
      </c>
      <c r="S111" s="124">
        <f t="shared" si="17"/>
        <v>0</v>
      </c>
    </row>
    <row r="112" spans="2:19" ht="12.9" customHeight="1" x14ac:dyDescent="0.2">
      <c r="B112" s="59" t="s">
        <v>84</v>
      </c>
      <c r="C112" s="15"/>
      <c r="D112" s="15"/>
      <c r="E112" s="23"/>
      <c r="F112" s="23"/>
      <c r="G112" s="15"/>
      <c r="H112" s="15"/>
      <c r="I112" s="15"/>
      <c r="J112" s="15"/>
      <c r="K112" s="59"/>
      <c r="L112" s="59"/>
      <c r="M112" s="15"/>
      <c r="N112" s="15"/>
      <c r="O112" s="15"/>
      <c r="P112" s="58"/>
      <c r="Q112" s="15"/>
      <c r="R112" s="15"/>
      <c r="S112" s="15"/>
    </row>
    <row r="113" spans="2:19" ht="12.9" customHeight="1" x14ac:dyDescent="0.2">
      <c r="B113" s="59"/>
      <c r="C113" s="15"/>
      <c r="D113" s="15"/>
      <c r="E113" s="16"/>
      <c r="F113" s="16"/>
      <c r="G113" s="15"/>
      <c r="H113" s="15"/>
      <c r="I113" s="15"/>
      <c r="J113" s="15"/>
      <c r="K113" s="59"/>
      <c r="L113" s="59"/>
      <c r="M113" s="59"/>
      <c r="N113" s="15"/>
      <c r="O113" s="15"/>
      <c r="P113" s="15"/>
      <c r="Q113" s="15"/>
      <c r="R113" s="15"/>
      <c r="S113" s="15"/>
    </row>
    <row r="114" spans="2:19" ht="11.25" customHeight="1" x14ac:dyDescent="0.25">
      <c r="C114" s="15"/>
      <c r="D114" s="15"/>
      <c r="E114" s="23"/>
      <c r="F114" s="23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2:19" ht="22.8" x14ac:dyDescent="0.25">
      <c r="B115" s="16"/>
      <c r="C115" s="15"/>
      <c r="D115" s="15"/>
      <c r="E115" s="23"/>
      <c r="F115" s="23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2:19" ht="22.8" x14ac:dyDescent="0.25">
      <c r="B116" s="16"/>
      <c r="C116" s="15"/>
      <c r="D116" s="15"/>
      <c r="E116" s="23"/>
      <c r="F116" s="23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2:19" ht="22.8" x14ac:dyDescent="0.25">
      <c r="B117" s="16"/>
      <c r="C117" s="15"/>
      <c r="D117" s="15"/>
      <c r="E117" s="23"/>
      <c r="F117" s="23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</sheetData>
  <mergeCells count="14">
    <mergeCell ref="B44:E44"/>
    <mergeCell ref="B68:E68"/>
    <mergeCell ref="B75:E75"/>
    <mergeCell ref="B110:E110"/>
    <mergeCell ref="Q1:S1"/>
    <mergeCell ref="B4:E4"/>
    <mergeCell ref="B37:E37"/>
    <mergeCell ref="B50:E50"/>
    <mergeCell ref="B54:E54"/>
    <mergeCell ref="B111:D111"/>
    <mergeCell ref="B77:E77"/>
    <mergeCell ref="B98:E98"/>
    <mergeCell ref="B108:E108"/>
    <mergeCell ref="B56:E56"/>
  </mergeCells>
  <phoneticPr fontId="2" type="noConversion"/>
  <conditionalFormatting sqref="S2">
    <cfRule type="cellIs" dxfId="4" priority="1" stopIfTrue="1" operator="equal">
      <formula>0</formula>
    </cfRule>
  </conditionalFormatting>
  <printOptions horizontalCentered="1" verticalCentered="1"/>
  <pageMargins left="7.874015748031496E-2" right="7.874015748031496E-2" top="0.39370078740157483" bottom="0.31496062992125984" header="0" footer="0"/>
  <pageSetup paperSize="9" scale="93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3D85B5B5653F2489CAAE3B6EC418735" ma:contentTypeVersion="19" ma:contentTypeDescription="새 문서를 만듭니다." ma:contentTypeScope="" ma:versionID="6673762d6f9a4686fc7685887855a5dc">
  <xsd:schema xmlns:xsd="http://www.w3.org/2001/XMLSchema" xmlns:xs="http://www.w3.org/2001/XMLSchema" xmlns:p="http://schemas.microsoft.com/office/2006/metadata/properties" xmlns:ns2="db2d40b4-43c9-4295-8ebe-2cc6781de69d" xmlns:ns3="c0055658-978e-43b2-bfc9-eec157efd867" targetNamespace="http://schemas.microsoft.com/office/2006/metadata/properties" ma:root="true" ma:fieldsID="719be6e42390c25a073d879c6991d936" ns2:_="" ns3:_="">
    <xsd:import namespace="db2d40b4-43c9-4295-8ebe-2cc6781de69d"/>
    <xsd:import namespace="c0055658-978e-43b2-bfc9-eec157efd8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2d40b4-43c9-4295-8ebe-2cc6781de6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이미지 태그" ma:readOnly="false" ma:fieldId="{5cf76f15-5ced-4ddc-b409-7134ff3c332f}" ma:taxonomyMulti="true" ma:sspId="717ace68-1afd-4538-93f6-185096839b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055658-978e-43b2-bfc9-eec157efd867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bb265b2b-bc0e-4a37-be93-6523e029cd87}" ma:internalName="TaxCatchAll" ma:showField="CatchAllData" ma:web="c0055658-978e-43b2-bfc9-eec157efd86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0055658-978e-43b2-bfc9-eec157efd867" xsi:nil="true"/>
    <lcf76f155ced4ddcb4097134ff3c332f xmlns="db2d40b4-43c9-4295-8ebe-2cc6781de69d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A5A342-8028-49C9-A3CD-4B93C1D46C10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AEF00DD-295B-4FA2-9732-B35BAB5BA8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2d40b4-43c9-4295-8ebe-2cc6781de69d"/>
    <ds:schemaRef ds:uri="c0055658-978e-43b2-bfc9-eec157efd8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D521027-6D44-4439-B955-86C9A00FC71C}">
  <ds:schemaRefs>
    <ds:schemaRef ds:uri="http://purl.org/dc/elements/1.1/"/>
    <ds:schemaRef ds:uri="c0055658-978e-43b2-bfc9-eec157efd867"/>
    <ds:schemaRef ds:uri="http://purl.org/dc/dcmitype/"/>
    <ds:schemaRef ds:uri="http://purl.org/dc/terms/"/>
    <ds:schemaRef ds:uri="http://schemas.microsoft.com/office/2006/documentManagement/types"/>
    <ds:schemaRef ds:uri="db2d40b4-43c9-4295-8ebe-2cc6781de69d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0211B702-3400-4B75-ADC0-DB74BCE777E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26</vt:i4>
      </vt:variant>
    </vt:vector>
  </HeadingPairs>
  <TitlesOfParts>
    <vt:vector size="39" baseType="lpstr">
      <vt:lpstr>Total</vt:lpstr>
      <vt:lpstr>Jan</vt:lpstr>
      <vt:lpstr>Feb</vt:lpstr>
      <vt:lpstr>Mar</vt:lpstr>
      <vt:lpstr>Apr</vt:lpstr>
      <vt:lpstr>May</vt:lpstr>
      <vt:lpstr>June</vt:lpstr>
      <vt:lpstr>July</vt:lpstr>
      <vt:lpstr>Aug</vt:lpstr>
      <vt:lpstr>Sep</vt:lpstr>
      <vt:lpstr>Oct</vt:lpstr>
      <vt:lpstr>Nov</vt:lpstr>
      <vt:lpstr>Dec</vt:lpstr>
      <vt:lpstr>Apr!Print_Area</vt:lpstr>
      <vt:lpstr>Aug!Print_Area</vt:lpstr>
      <vt:lpstr>Dec!Print_Area</vt:lpstr>
      <vt:lpstr>Feb!Print_Area</vt:lpstr>
      <vt:lpstr>Jan!Print_Area</vt:lpstr>
      <vt:lpstr>July!Print_Area</vt:lpstr>
      <vt:lpstr>June!Print_Area</vt:lpstr>
      <vt:lpstr>Mar!Print_Area</vt:lpstr>
      <vt:lpstr>May!Print_Area</vt:lpstr>
      <vt:lpstr>Nov!Print_Area</vt:lpstr>
      <vt:lpstr>Oct!Print_Area</vt:lpstr>
      <vt:lpstr>Sep!Print_Area</vt:lpstr>
      <vt:lpstr>Total!Print_Area</vt:lpstr>
      <vt:lpstr>Apr!Print_Titles</vt:lpstr>
      <vt:lpstr>Aug!Print_Titles</vt:lpstr>
      <vt:lpstr>Dec!Print_Titles</vt:lpstr>
      <vt:lpstr>Feb!Print_Titles</vt:lpstr>
      <vt:lpstr>Jan!Print_Titles</vt:lpstr>
      <vt:lpstr>July!Print_Titles</vt:lpstr>
      <vt:lpstr>June!Print_Titles</vt:lpstr>
      <vt:lpstr>Mar!Print_Titles</vt:lpstr>
      <vt:lpstr>May!Print_Titles</vt:lpstr>
      <vt:lpstr>Nov!Print_Titles</vt:lpstr>
      <vt:lpstr>Oct!Print_Titles</vt:lpstr>
      <vt:lpstr>Sep!Print_Titles</vt:lpstr>
      <vt:lpstr>Total!Print_Titles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김태성 매니저 IR팀</cp:lastModifiedBy>
  <cp:lastPrinted>2025-03-11T08:28:00Z</cp:lastPrinted>
  <dcterms:created xsi:type="dcterms:W3CDTF">2012-02-08T02:14:58Z</dcterms:created>
  <dcterms:modified xsi:type="dcterms:W3CDTF">2025-03-11T23:26:18Z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lpwstr>1800200.00000000</vt:lpwstr>
  </property>
  <property fmtid="{D5CDD505-2E9C-101B-9397-08002B2CF9AE}" pid="3" name="MSIP_Label_425c787f-039f-4287-bd0c-30008109edfc_Enabled">
    <vt:lpwstr>true</vt:lpwstr>
  </property>
  <property fmtid="{D5CDD505-2E9C-101B-9397-08002B2CF9AE}" pid="4" name="MSIP_Label_425c787f-039f-4287-bd0c-30008109edfc_SetDate">
    <vt:lpwstr>2021-07-08T05:39:55Z</vt:lpwstr>
  </property>
  <property fmtid="{D5CDD505-2E9C-101B-9397-08002B2CF9AE}" pid="5" name="MSIP_Label_425c787f-039f-4287-bd0c-30008109edfc_Method">
    <vt:lpwstr>Standard</vt:lpwstr>
  </property>
  <property fmtid="{D5CDD505-2E9C-101B-9397-08002B2CF9AE}" pid="6" name="MSIP_Label_425c787f-039f-4287-bd0c-30008109edfc_Name">
    <vt:lpwstr>사내한(평문)</vt:lpwstr>
  </property>
  <property fmtid="{D5CDD505-2E9C-101B-9397-08002B2CF9AE}" pid="7" name="MSIP_Label_425c787f-039f-4287-bd0c-30008109edfc_SiteId">
    <vt:lpwstr>f85ca5f1-aa23-4252-a83a-443d333b1fe7</vt:lpwstr>
  </property>
  <property fmtid="{D5CDD505-2E9C-101B-9397-08002B2CF9AE}" pid="8" name="MSIP_Label_425c787f-039f-4287-bd0c-30008109edfc_ActionId">
    <vt:lpwstr>897bd269-f558-42c1-b0b7-d5feb0f02c7c</vt:lpwstr>
  </property>
  <property fmtid="{D5CDD505-2E9C-101B-9397-08002B2CF9AE}" pid="9" name="MSIP_Label_425c787f-039f-4287-bd0c-30008109edfc_ContentBits">
    <vt:lpwstr>0</vt:lpwstr>
  </property>
  <property fmtid="{D5CDD505-2E9C-101B-9397-08002B2CF9AE}" pid="10" name="ContentTypeId">
    <vt:lpwstr>0x01010013D85B5B5653F2489CAAE3B6EC418735</vt:lpwstr>
  </property>
  <property fmtid="{D5CDD505-2E9C-101B-9397-08002B2CF9AE}" pid="11" name="MediaServiceImageTags">
    <vt:lpwstr/>
  </property>
</Properties>
</file>