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b_davison_napier_ac_uk/Documents/Modules/SOC09109/P3/"/>
    </mc:Choice>
  </mc:AlternateContent>
  <xr:revisionPtr revIDLastSave="36" documentId="8_{52C24ED6-ED8F-4243-9804-A716988678B9}" xr6:coauthVersionLast="47" xr6:coauthVersionMax="47" xr10:uidLastSave="{89FD375A-A95F-2E4A-8640-E4F669CDAFBB}"/>
  <bookViews>
    <workbookView xWindow="0" yWindow="500" windowWidth="33600" windowHeight="20500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3" i="2" a="1"/>
  <c r="F3" i="2" s="1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<sst xmlns="http://schemas.openxmlformats.org/spreadsheetml/2006/main" count="74" uniqueCount="51">
  <si>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Help information</t>
  </si>
  <si>
    <t>Cause</t>
  </si>
  <si>
    <t>Short text to explain the source of the RIC</t>
  </si>
  <si>
    <t>Effect</t>
  </si>
  <si>
    <t>Impact</t>
  </si>
  <si>
    <t>Liklihood</t>
  </si>
  <si>
    <t>Significance</t>
  </si>
  <si>
    <t>Response</t>
  </si>
  <si>
    <t>Custodian</t>
  </si>
  <si>
    <t>Identification</t>
  </si>
  <si>
    <t>Occurrence</t>
  </si>
  <si>
    <t>Closure</t>
  </si>
  <si>
    <t>Likelihood</t>
  </si>
  <si>
    <t>Importance</t>
  </si>
  <si>
    <t>Dates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</si>
  <si>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</si>
  <si>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</si>
  <si>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</si>
  <si>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</si>
  <si>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</si>
  <si>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</si>
  <si>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This file is used for recording and controlling risks, issues and changes (RICs) and should be reviewed and updated regularly. These terms are defined below.</t>
  </si>
  <si>
    <t>Please refer to the notes below which described the contents of the fields on the main sheet.</t>
  </si>
  <si>
    <t>Field</t>
  </si>
  <si>
    <t>Description</t>
  </si>
  <si>
    <t>Required for</t>
  </si>
  <si>
    <t>RIC</t>
  </si>
  <si>
    <t>R</t>
  </si>
  <si>
    <t>Calculated</t>
  </si>
  <si>
    <t>Short text describing the effect of the RIC</t>
  </si>
  <si>
    <t>Percentage rating of the impact of the risk on the project where 0 is negligible and 100 is disastrous.</t>
  </si>
  <si>
    <t>Percentage rating of the likelihood of the risk where 0 is impossible and 100 is certain.</t>
  </si>
  <si>
    <t>Response type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</si>
  <si>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</si>
  <si>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</si>
  <si>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</si>
  <si>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</si>
  <si>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</si>
  <si>
    <t>This value is calculated from impact and likelihood and colour-coded</t>
  </si>
  <si>
    <t>Avoid</t>
  </si>
  <si>
    <t>Accept</t>
  </si>
  <si>
    <t>Reduce</t>
  </si>
  <si>
    <t>Transfer</t>
  </si>
  <si>
    <t>Type</t>
  </si>
  <si>
    <t>I</t>
  </si>
  <si>
    <t>C</t>
  </si>
  <si>
    <t>Watch</t>
  </si>
  <si>
    <t>One of Accept, Avoid, Reduce, Transfer, Watch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</si>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</sst>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5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101"/>
  <sheetViews>
    <sheetView tabSelected="1" workbookViewId="0">
      <selection activeCell="G1" sqref="G1:G2"/>
    </sheetView>
  </sheetViews>
  <sheetFormatPr baseColWidth="10" defaultRowHeight="16" x14ac:dyDescent="0.2"/>
  <cols>
    <col min="1" max="1" width="10.5" style="5" customWidth="1"/>
    <col min="2" max="3" width="34.83203125" customWidth="1"/>
    <col min="4" max="6" width="15.83203125" style="5" customWidth="1"/>
    <col min="7" max="7" width="15.83203125" customWidth="1"/>
    <col min="8" max="8" width="34.83203125" customWidth="1"/>
    <col min="9" max="9" width="14.83203125" customWidth="1"/>
    <col min="10" max="12" width="16.83203125" customWidth="1"/>
  </cols>
  <sheetData>
    <row r="1" spans="1:12" x14ac:dyDescent="0.2">
      <c r="A1" s="12" t="s">
        <v>43</v>
      </c>
      <c r="B1" s="12" t="s">
        <v>1</v>
      </c>
      <c r="C1" s="12" t="s">
        <v>3</v>
      </c>
      <c r="D1" s="12" t="s">
        <v>4</v>
      </c>
      <c r="E1" s="12" t="s">
        <v>12</v>
      </c>
      <c r="F1" s="12" t="s">
        <v>13</v>
      </c>
      <c r="G1" s="12" t="s">
        <v>32</v>
      </c>
      <c r="H1" s="12" t="s">
        <v>7</v>
      </c>
      <c r="I1" s="12" t="s">
        <v>8</v>
      </c>
      <c r="J1" s="12" t="s">
        <v>14</v>
      </c>
      <c r="K1" s="12"/>
      <c r="L1" s="12"/>
    </row>
    <row r="2" spans="1:12" x14ac:dyDescent="0.2">
      <c r="A2" s="12"/>
      <c r="B2" s="12"/>
      <c r="C2" s="12"/>
      <c r="D2" s="12"/>
      <c r="E2" s="13"/>
      <c r="F2" s="13"/>
      <c r="G2" s="13"/>
      <c r="H2" s="12"/>
      <c r="I2" s="12"/>
      <c r="J2" s="3" t="s">
        <v>9</v>
      </c>
      <c r="K2" s="3" t="s">
        <v>10</v>
      </c>
      <c r="L2" s="3" t="s">
        <v>11</v>
      </c>
    </row>
    <row r="3" spans="1:12" x14ac:dyDescent="0.2">
      <c r="F3" s="5" t="str" cm="1">
        <f t="array" ref="F3">IF(OR(ISBLANK(D3),ISBLANK(E3)),"",_xlfn.IFS(AND(D3&lt;35, E3&lt;35), 0, OR(AND(D3&gt;=35,E3&gt;=65), AND(D3&gt;=65,E3&gt;=35)), 2, TRUE, 1))</f>
        <v/>
      </c>
    </row>
    <row r="4" spans="1:12" x14ac:dyDescent="0.2">
      <c r="F4" s="5" t="str" cm="1">
        <f t="array" ref="F4">IF(OR(ISBLANK(D4),ISBLANK(E4)),"",_xlfn.IFS(AND(D4&lt;35, E4&lt;35), 0, OR(AND(D4&gt;=35,E4&gt;=65), AND(D4&gt;=65,E4&gt;=35)), 2, TRUE, 1))</f>
        <v/>
      </c>
    </row>
    <row r="5" spans="1:12" x14ac:dyDescent="0.2">
      <c r="F5" s="5" t="str" cm="1">
        <f t="array" ref="F5">IF(OR(ISBLANK(D5),ISBLANK(E5)),"",_xlfn.IFS(AND(D5&lt;35, E5&lt;35), 0, OR(AND(D5&gt;=35,E5&gt;=65), AND(D5&gt;=65,E5&gt;=35)), 2, TRUE, 1))</f>
        <v/>
      </c>
    </row>
    <row r="6" spans="1:12" x14ac:dyDescent="0.2">
      <c r="F6" s="5" t="str" cm="1">
        <f t="array" ref="F6">IF(OR(ISBLANK(D6),ISBLANK(E6)),"",_xlfn.IFS(AND(D6&lt;35, E6&lt;35), 0, OR(AND(D6&gt;=35,E6&gt;=65), AND(D6&gt;=65,E6&gt;=35)), 2, TRUE, 1))</f>
        <v/>
      </c>
    </row>
    <row r="7" spans="1:12" x14ac:dyDescent="0.2">
      <c r="F7" s="5" t="str" cm="1">
        <f t="array" ref="F7">IF(OR(ISBLANK(D7),ISBLANK(E7)),"",_xlfn.IFS(AND(D7&lt;35, E7&lt;35), 0, OR(AND(D7&gt;=35,E7&gt;=65), AND(D7&gt;=65,E7&gt;=35)), 2, TRUE, 1))</f>
        <v/>
      </c>
    </row>
    <row r="8" spans="1:12" x14ac:dyDescent="0.2">
      <c r="F8" s="5" t="str" cm="1">
        <f t="array" ref="F8">IF(OR(ISBLANK(D8),ISBLANK(E8)),"",_xlfn.IFS(AND(D8&lt;35, E8&lt;35), 0, OR(AND(D8&gt;=35,E8&gt;=65), AND(D8&gt;=65,E8&gt;=35)), 2, TRUE, 1))</f>
        <v/>
      </c>
    </row>
    <row r="9" spans="1:12" x14ac:dyDescent="0.2">
      <c r="F9" s="5" t="str" cm="1">
        <f t="array" ref="F9">IF(OR(ISBLANK(D9),ISBLANK(E9)),"",_xlfn.IFS(AND(D9&lt;35, E9&lt;35), 0, OR(AND(D9&gt;=35,E9&gt;=65), AND(D9&gt;=65,E9&gt;=35)), 2, TRUE, 1))</f>
        <v/>
      </c>
    </row>
    <row r="10" spans="1:12" x14ac:dyDescent="0.2">
      <c r="F10" s="5" t="str" cm="1">
        <f t="array" ref="F10">IF(OR(ISBLANK(D10),ISBLANK(E10)),"",_xlfn.IFS(AND(D10&lt;35, E10&lt;35), 0, OR(AND(D10&gt;=35,E10&gt;=65), AND(D10&gt;=65,E10&gt;=35)), 2, TRUE, 1))</f>
        <v/>
      </c>
    </row>
    <row r="11" spans="1:12" x14ac:dyDescent="0.2">
      <c r="F11" s="5" t="str" cm="1">
        <f t="array" ref="F11">IF(OR(ISBLANK(D11),ISBLANK(E11)),"",_xlfn.IFS(AND(D11&lt;35, E11&lt;35), 0, OR(AND(D11&gt;=35,E11&gt;=65), AND(D11&gt;=65,E11&gt;=35)), 2, TRUE, 1))</f>
        <v/>
      </c>
    </row>
    <row r="12" spans="1:12" x14ac:dyDescent="0.2">
      <c r="F12" s="5" t="str" cm="1">
        <f t="array" ref="F12">IF(OR(ISBLANK(D12),ISBLANK(E12)),"",_xlfn.IFS(AND(D12&lt;35, E12&lt;35), 0, OR(AND(D12&gt;=35,E12&gt;=65), AND(D12&gt;=65,E12&gt;=35)), 2, TRUE, 1))</f>
        <v/>
      </c>
    </row>
    <row r="13" spans="1:12" x14ac:dyDescent="0.2">
      <c r="F13" s="5" t="str" cm="1">
        <f t="array" ref="F13">IF(OR(ISBLANK(D13),ISBLANK(E13)),"",_xlfn.IFS(AND(D13&lt;35, E13&lt;35), 0, OR(AND(D13&gt;=35,E13&gt;=65), AND(D13&gt;=65,E13&gt;=35)), 2, TRUE, 1))</f>
        <v/>
      </c>
    </row>
    <row r="14" spans="1:12" x14ac:dyDescent="0.2">
      <c r="F14" s="5" t="str" cm="1">
        <f t="array" ref="F14">IF(OR(ISBLANK(D14),ISBLANK(E14)),"",_xlfn.IFS(AND(D14&lt;35, E14&lt;35), 0, OR(AND(D14&gt;=35,E14&gt;=65), AND(D14&gt;=65,E14&gt;=35)), 2, TRUE, 1))</f>
        <v/>
      </c>
    </row>
    <row r="15" spans="1:12" x14ac:dyDescent="0.2">
      <c r="F15" s="5" t="str" cm="1">
        <f t="array" ref="F15">IF(OR(ISBLANK(D15),ISBLANK(E15)),"",_xlfn.IFS(AND(D15&lt;35, E15&lt;35), 0, OR(AND(D15&gt;=35,E15&gt;=65), AND(D15&gt;=65,E15&gt;=35)), 2, TRUE, 1))</f>
        <v/>
      </c>
    </row>
    <row r="16" spans="1:12" x14ac:dyDescent="0.2">
      <c r="F16" s="5" t="str" cm="1">
        <f t="array" ref="F16">IF(OR(ISBLANK(D16),ISBLANK(E16)),"",_xlfn.IFS(AND(D16&lt;35, E16&lt;35), 0, OR(AND(D16&gt;=35,E16&gt;=65), AND(D16&gt;=65,E16&gt;=35)), 2, TRUE, 1))</f>
        <v/>
      </c>
    </row>
    <row r="17" spans="6:6" x14ac:dyDescent="0.2">
      <c r="F17" s="5" t="str" cm="1">
        <f t="array" ref="F17">IF(OR(ISBLANK(D17),ISBLANK(E17)),"",_xlfn.IFS(AND(D17&lt;35, E17&lt;35), 0, OR(AND(D17&gt;=35,E17&gt;=65), AND(D17&gt;=65,E17&gt;=35)), 2, TRUE, 1))</f>
        <v/>
      </c>
    </row>
    <row r="18" spans="6:6" x14ac:dyDescent="0.2">
      <c r="F18" s="5" t="str" cm="1">
        <f t="array" ref="F18">IF(OR(ISBLANK(D18),ISBLANK(E18)),"",_xlfn.IFS(AND(D18&lt;35, E18&lt;35), 0, OR(AND(D18&gt;=35,E18&gt;=65), AND(D18&gt;=65,E18&gt;=35)), 2, TRUE, 1))</f>
        <v/>
      </c>
    </row>
    <row r="19" spans="6:6" x14ac:dyDescent="0.2">
      <c r="F19" s="5" t="str" cm="1">
        <f t="array" ref="F19">IF(OR(ISBLANK(D19),ISBLANK(E19)),"",_xlfn.IFS(AND(D19&lt;35, E19&lt;35), 0, OR(AND(D19&gt;=35,E19&gt;=65), AND(D19&gt;=65,E19&gt;=35)), 2, TRUE, 1))</f>
        <v/>
      </c>
    </row>
    <row r="20" spans="6:6" x14ac:dyDescent="0.2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6:6" x14ac:dyDescent="0.2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6:6" x14ac:dyDescent="0.2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6:6" x14ac:dyDescent="0.2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6:6" x14ac:dyDescent="0.2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6:6" x14ac:dyDescent="0.2"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6:6" x14ac:dyDescent="0.2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6:6" x14ac:dyDescent="0.2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6:6" x14ac:dyDescent="0.2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6:6" x14ac:dyDescent="0.2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6:6" x14ac:dyDescent="0.2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6:6" x14ac:dyDescent="0.2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6:6" x14ac:dyDescent="0.2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 x14ac:dyDescent="0.2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 x14ac:dyDescent="0.2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 x14ac:dyDescent="0.2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 x14ac:dyDescent="0.2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 x14ac:dyDescent="0.2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 x14ac:dyDescent="0.2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 x14ac:dyDescent="0.2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 x14ac:dyDescent="0.2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 x14ac:dyDescent="0.2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 x14ac:dyDescent="0.2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 x14ac:dyDescent="0.2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 x14ac:dyDescent="0.2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 x14ac:dyDescent="0.2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 x14ac:dyDescent="0.2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 x14ac:dyDescent="0.2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 x14ac:dyDescent="0.2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 x14ac:dyDescent="0.2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 x14ac:dyDescent="0.2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 x14ac:dyDescent="0.2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 x14ac:dyDescent="0.2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 x14ac:dyDescent="0.2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 x14ac:dyDescent="0.2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 x14ac:dyDescent="0.2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 x14ac:dyDescent="0.2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 x14ac:dyDescent="0.2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 x14ac:dyDescent="0.2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 x14ac:dyDescent="0.2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 x14ac:dyDescent="0.2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 x14ac:dyDescent="0.2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 x14ac:dyDescent="0.2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 x14ac:dyDescent="0.2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 x14ac:dyDescent="0.2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 x14ac:dyDescent="0.2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 x14ac:dyDescent="0.2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 x14ac:dyDescent="0.2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 x14ac:dyDescent="0.2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 x14ac:dyDescent="0.2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 x14ac:dyDescent="0.2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 x14ac:dyDescent="0.2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 x14ac:dyDescent="0.2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 x14ac:dyDescent="0.2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 x14ac:dyDescent="0.2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 x14ac:dyDescent="0.2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 x14ac:dyDescent="0.2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 x14ac:dyDescent="0.2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 x14ac:dyDescent="0.2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 x14ac:dyDescent="0.2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 x14ac:dyDescent="0.2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 x14ac:dyDescent="0.2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 x14ac:dyDescent="0.2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 x14ac:dyDescent="0.2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 x14ac:dyDescent="0.2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 x14ac:dyDescent="0.2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 x14ac:dyDescent="0.2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 x14ac:dyDescent="0.2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 x14ac:dyDescent="0.2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 x14ac:dyDescent="0.2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 x14ac:dyDescent="0.2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 x14ac:dyDescent="0.2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 x14ac:dyDescent="0.2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 x14ac:dyDescent="0.2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 x14ac:dyDescent="0.2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 x14ac:dyDescent="0.2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 x14ac:dyDescent="0.2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 x14ac:dyDescent="0.2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 x14ac:dyDescent="0.2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 x14ac:dyDescent="0.2">
      <c r="F99" s="5" t="str" cm="1">
        <f t="array" ref="F99">IF(OR(ISBLANK(D99),ISBLANK(E99)),"",_xlfn.IFS(AND(D99&lt;35, E99&lt;35), 0, OR(AND(D99&gt;=35,E99&gt;=65), AND(D99&gt;=65,E99&gt;=35)), 2, TRUE, 1))</f>
        <v/>
      </c>
    </row>
    <row r="100" spans="6:6" x14ac:dyDescent="0.2">
      <c r="F100" s="5" t="str" cm="1">
        <f t="array" ref="F100">IF(OR(ISBLANK(D100),ISBLANK(E100)),"",_xlfn.IFS(AND(D100&lt;35, E100&lt;35), 0, OR(AND(D100&gt;=35,E100&gt;=65), AND(D100&gt;=65,E100&gt;=35)), 2, TRUE, 1))</f>
        <v/>
      </c>
    </row>
    <row r="101" spans="6:6" x14ac:dyDescent="0.2">
      <c r="F101" s="5" t="str" cm="1">
        <f t="array" ref="F101">IF(OR(ISBLANK(D101),ISBLANK(E101)),"",_xlfn.IFS(AND(D101&lt;35, E101&lt;35), 0, OR(AND(D101&gt;=35,E101&gt;=65), AND(D101&gt;=65,E101&gt;=35)), 2, TRUE, 1))</f>
        <v/>
      </c>
    </row>
  </sheetData>
  <autoFilter ref="A2:L101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baseColWidth="10" defaultRowHeight="16" x14ac:dyDescent="0.2"/>
  <cols>
    <col min="1" max="5" width="12.83203125" customWidth="1"/>
  </cols>
  <sheetData>
    <row r="1" spans="1:5" x14ac:dyDescent="0.2">
      <c r="A1" s="10" t="s">
        <v>4</v>
      </c>
    </row>
    <row r="2" spans="1:5" ht="70" customHeight="1" x14ac:dyDescent="0.2">
      <c r="A2" s="7" t="s">
        <v>48</v>
      </c>
      <c r="B2" s="8">
        <f>COUNTIFS(RICs!D:D,"&gt;=65",RICs!E:E,"&lt;35")</f>
        <v>0</v>
      </c>
      <c r="C2" s="9">
        <f>COUNTIFS(RICs!D:D,"&gt;=65", RICs!E:E,"&gt;=35",RICs!E:E,"&lt;65")</f>
        <v>0</v>
      </c>
      <c r="D2" s="9">
        <f>COUNTIFS(RICs!D:D,"&gt;=65",RICs!E:E,"&gt;=65")</f>
        <v>0</v>
      </c>
    </row>
    <row r="3" spans="1:5" ht="70" customHeight="1" x14ac:dyDescent="0.2">
      <c r="A3" s="7" t="s">
        <v>49</v>
      </c>
      <c r="B3" s="8">
        <f>COUNTIFS(RICs!D:D,"&gt;=35",RICs!D:D,"&lt;65",RICs!E:E,"&lt;35")</f>
        <v>0</v>
      </c>
      <c r="C3" s="8">
        <f>COUNTIFS(RICs!D:D,"&gt;=35",RICs!E:E,"&gt;=35", RICs!D:D,"&lt;65",RICs!E:E,"&lt;65")</f>
        <v>0</v>
      </c>
      <c r="D3" s="9">
        <f>COUNTIFS(RICs!D:D,"&gt;=35", RICs!D:D,"&lt;65",RICs!E:E,"&gt;=65")</f>
        <v>0</v>
      </c>
    </row>
    <row r="4" spans="1:5" ht="70" customHeight="1" x14ac:dyDescent="0.2">
      <c r="A4" s="7" t="s">
        <v>50</v>
      </c>
      <c r="B4" s="11">
        <f>COUNTIFS(RICs!D:D,"&lt;35",RICs!E:E,"&lt;35")</f>
        <v>0</v>
      </c>
      <c r="C4" s="8">
        <f>COUNTIFS(RICs!D:D,"&lt;35",RICs!E:E,"&gt;=35",RICs!E:E,"&lt;65")</f>
        <v>0</v>
      </c>
      <c r="D4" s="8">
        <f>COUNTIFS(RICs!D:D,"&lt;35",RICs!E:E,"&gt;=65")</f>
        <v>0</v>
      </c>
    </row>
    <row r="5" spans="1:5" x14ac:dyDescent="0.2">
      <c r="B5" s="6" t="s">
        <v>50</v>
      </c>
      <c r="C5" s="6" t="s">
        <v>49</v>
      </c>
      <c r="D5" s="6" t="s">
        <v>48</v>
      </c>
      <c r="E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baseColWidth="10" defaultRowHeight="16" x14ac:dyDescent="0.2"/>
  <cols>
    <col min="1" max="1" width="12.6640625" customWidth="1"/>
    <col min="2" max="2" width="13" customWidth="1"/>
    <col min="3" max="3" width="107.6640625" customWidth="1"/>
  </cols>
  <sheetData>
    <row r="1" spans="1:28" ht="21" x14ac:dyDescent="0.25">
      <c r="A1" s="2" t="s">
        <v>0</v>
      </c>
      <c r="AA1" t="s">
        <v>27</v>
      </c>
      <c r="AB1" t="s">
        <v>40</v>
      </c>
    </row>
    <row r="2" spans="1:28" x14ac:dyDescent="0.2">
      <c r="AA2" t="s">
        <v>44</v>
      </c>
      <c r="AB2" t="s">
        <v>39</v>
      </c>
    </row>
    <row r="3" spans="1:28" x14ac:dyDescent="0.2">
      <c r="A3" t="s">
        <v>21</v>
      </c>
      <c r="AA3" t="s">
        <v>45</v>
      </c>
      <c r="AB3" t="s">
        <v>41</v>
      </c>
    </row>
    <row r="4" spans="1:28" x14ac:dyDescent="0.2">
      <c r="AB4" t="s">
        <v>42</v>
      </c>
    </row>
    <row r="5" spans="1:28" x14ac:dyDescent="0.2">
      <c r="A5" s="1" t="s">
        <v>15</v>
      </c>
      <c r="B5" t="s">
        <v>16</v>
      </c>
      <c r="AB5" t="s">
        <v>46</v>
      </c>
    </row>
    <row r="6" spans="1:28" x14ac:dyDescent="0.2">
      <c r="A6" s="1" t="s">
        <v>17</v>
      </c>
      <c r="B6" t="s">
        <v>18</v>
      </c>
    </row>
    <row r="7" spans="1:28" x14ac:dyDescent="0.2">
      <c r="A7" s="1" t="s">
        <v>19</v>
      </c>
      <c r="B7" t="s">
        <v>20</v>
      </c>
    </row>
    <row r="9" spans="1:28" x14ac:dyDescent="0.2">
      <c r="A9" t="s">
        <v>22</v>
      </c>
    </row>
    <row r="11" spans="1:28" x14ac:dyDescent="0.2">
      <c r="A11" s="4" t="s">
        <v>23</v>
      </c>
      <c r="B11" s="4" t="s">
        <v>25</v>
      </c>
      <c r="C11" s="4" t="s">
        <v>24</v>
      </c>
    </row>
    <row r="12" spans="1:28" x14ac:dyDescent="0.2">
      <c r="A12" t="s">
        <v>1</v>
      </c>
      <c r="B12" t="s">
        <v>26</v>
      </c>
      <c r="C12" t="s">
        <v>2</v>
      </c>
    </row>
    <row r="13" spans="1:28" x14ac:dyDescent="0.2">
      <c r="A13" t="s">
        <v>3</v>
      </c>
      <c r="B13" t="s">
        <v>26</v>
      </c>
      <c r="C13" t="s">
        <v>29</v>
      </c>
    </row>
    <row r="14" spans="1:28" x14ac:dyDescent="0.2">
      <c r="A14" t="s">
        <v>4</v>
      </c>
      <c r="B14" t="s">
        <v>27</v>
      </c>
      <c r="C14" t="s">
        <v>30</v>
      </c>
    </row>
    <row r="15" spans="1:28" x14ac:dyDescent="0.2">
      <c r="A15" t="s">
        <v>5</v>
      </c>
      <c r="B15" t="s">
        <v>27</v>
      </c>
      <c r="C15" t="s">
        <v>31</v>
      </c>
    </row>
    <row r="16" spans="1:28" x14ac:dyDescent="0.2">
      <c r="A16" t="s">
        <v>6</v>
      </c>
      <c r="B16" t="s">
        <v>28</v>
      </c>
      <c r="C16" t="s">
        <v>38</v>
      </c>
    </row>
    <row r="17" spans="1:3" x14ac:dyDescent="0.2">
      <c r="A17" t="s">
        <v>32</v>
      </c>
      <c r="B17" t="s">
        <v>27</v>
      </c>
      <c r="C17" t="s">
        <v>47</v>
      </c>
    </row>
    <row r="18" spans="1:3" x14ac:dyDescent="0.2">
      <c r="A18" t="s">
        <v>7</v>
      </c>
      <c r="B18" t="s">
        <v>26</v>
      </c>
      <c r="C18" t="s">
        <v>33</v>
      </c>
    </row>
    <row r="19" spans="1:3" x14ac:dyDescent="0.2">
      <c r="A19" t="s">
        <v>8</v>
      </c>
      <c r="B19" t="s">
        <v>26</v>
      </c>
      <c r="C19" t="s">
        <v>34</v>
      </c>
    </row>
    <row r="20" spans="1:3" x14ac:dyDescent="0.2">
      <c r="A20" t="s">
        <v>9</v>
      </c>
      <c r="B20" t="s">
        <v>26</v>
      </c>
      <c r="C20" t="s">
        <v>35</v>
      </c>
    </row>
    <row r="21" spans="1:3" x14ac:dyDescent="0.2">
      <c r="A21" t="s">
        <v>10</v>
      </c>
      <c r="B21" t="s">
        <v>26</v>
      </c>
      <c r="C21" t="s">
        <v>36</v>
      </c>
    </row>
    <row r="22" spans="1:3" x14ac:dyDescent="0.2">
      <c r="A22" t="s">
        <v>11</v>
      </c>
      <c r="B22" t="s">
        <v>26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RICs</vt:lpstr>
      <vt:lpstr>Profile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Davison, Brian</cp:lastModifiedBy>
  <dcterms:created xsi:type="dcterms:W3CDTF">2021-06-22T09:45:47Z</dcterms:created>
  <dcterms:modified xsi:type="dcterms:W3CDTF">2023-01-30T14:06:16Z</dcterms:modified>
</cp:coreProperties>
</file>