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6" i="2"/>
  <c r="G55"/>
  <c r="G54"/>
  <c r="G53"/>
  <c r="G52"/>
  <c r="G51"/>
  <c r="G50"/>
  <c r="G49"/>
  <c r="G57"/>
  <c r="G60" s="1"/>
  <c r="C371" i="1"/>
  <c r="B61" i="2" s="1"/>
  <c r="C372" i="1"/>
  <c r="C61" i="2" s="1"/>
  <c r="C373" i="1"/>
  <c r="D61" i="2" s="1"/>
  <c r="E61"/>
  <c r="D375" i="1" l="1"/>
  <c r="C374"/>
  <c r="A61" i="2"/>
  <c r="B65" s="1"/>
</calcChain>
</file>

<file path=xl/sharedStrings.xml><?xml version="1.0" encoding="utf-8"?>
<sst xmlns="http://schemas.openxmlformats.org/spreadsheetml/2006/main" count="461" uniqueCount="217">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</sst>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136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Progress!$B$48:$B$57</c:f>
              <c:numCache>
                <c:formatCode>General</c:formatCode>
                <c:ptCount val="10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51</c:v>
                </c:pt>
                <c:pt idx="9">
                  <c:v>51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Progress!$E$48:$E$61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133340544"/>
        <c:axId val="133104768"/>
      </c:areaChart>
      <c:dateAx>
        <c:axId val="13334054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10476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3310476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3405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36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32" r="0.75000000000001332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1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Progress!$G$48:$G$57</c:f>
              <c:numCache>
                <c:formatCode>0%</c:formatCode>
                <c:ptCount val="10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0.22966507177033493</c:v>
                </c:pt>
                <c:pt idx="7">
                  <c:v>0.23923444976076555</c:v>
                </c:pt>
                <c:pt idx="8">
                  <c:v>0.24401913875598086</c:v>
                </c:pt>
                <c:pt idx="9">
                  <c:v>0.24401913875598086</c:v>
                </c:pt>
              </c:numCache>
            </c:numRef>
          </c:val>
        </c:ser>
        <c:axId val="133128576"/>
        <c:axId val="133130112"/>
      </c:areaChart>
      <c:dateAx>
        <c:axId val="133128576"/>
        <c:scaling>
          <c:orientation val="minMax"/>
        </c:scaling>
        <c:delete val="1"/>
        <c:axPos val="b"/>
        <c:numFmt formatCode="yyyy\/mm\/dd" sourceLinked="1"/>
        <c:tickLblPos val="none"/>
        <c:crossAx val="133130112"/>
        <c:crosses val="autoZero"/>
        <c:auto val="1"/>
        <c:lblOffset val="100"/>
      </c:dateAx>
      <c:valAx>
        <c:axId val="13313011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12857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32" r="0.75000000000001332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33155072"/>
        <c:axId val="133160960"/>
      </c:areaChart>
      <c:dateAx>
        <c:axId val="13315507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160960"/>
        <c:crosses val="autoZero"/>
        <c:auto val="1"/>
        <c:lblOffset val="100"/>
        <c:baseTimeUnit val="days"/>
        <c:minorUnit val="1"/>
        <c:minorTimeUnit val="months"/>
      </c:dateAx>
      <c:valAx>
        <c:axId val="13316096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1550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32" r="0.75000000000001332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64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76"/>
  <sheetViews>
    <sheetView topLeftCell="A70" workbookViewId="0">
      <selection activeCell="C51" sqref="C51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0" t="s">
        <v>135</v>
      </c>
      <c r="C14" s="7" t="s">
        <v>14</v>
      </c>
      <c r="D14" s="4"/>
    </row>
    <row r="15" spans="1:4" s="6" customFormat="1">
      <c r="B15" s="22" t="s">
        <v>28</v>
      </c>
      <c r="C15" s="7" t="s">
        <v>2</v>
      </c>
      <c r="D15" s="4"/>
    </row>
    <row r="16" spans="1:4" s="6" customFormat="1">
      <c r="B16" s="20" t="s">
        <v>135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3" t="s">
        <v>37</v>
      </c>
      <c r="C20" s="7"/>
      <c r="D20" s="4"/>
    </row>
    <row r="21" spans="2:4" s="6" customFormat="1">
      <c r="B21" s="22"/>
      <c r="C21" s="7"/>
      <c r="D21" s="4"/>
    </row>
    <row r="22" spans="2:4" s="6" customFormat="1">
      <c r="B22" s="22" t="s">
        <v>135</v>
      </c>
      <c r="C22" s="7" t="s">
        <v>14</v>
      </c>
      <c r="D22" s="4"/>
    </row>
    <row r="23" spans="2:4" s="6" customFormat="1">
      <c r="B23" s="22" t="s">
        <v>38</v>
      </c>
      <c r="C23" s="7" t="s">
        <v>2</v>
      </c>
      <c r="D23" s="4"/>
    </row>
    <row r="24" spans="2:4" s="6" customFormat="1">
      <c r="B24" s="22" t="s">
        <v>104</v>
      </c>
      <c r="C24" s="7" t="s">
        <v>14</v>
      </c>
      <c r="D24" s="4"/>
    </row>
    <row r="25" spans="2:4" s="6" customFormat="1">
      <c r="B25" s="22" t="s">
        <v>145</v>
      </c>
      <c r="C25" s="7" t="s">
        <v>14</v>
      </c>
      <c r="D25" s="4"/>
    </row>
    <row r="26" spans="2:4" s="6" customFormat="1">
      <c r="B26" s="22" t="s">
        <v>146</v>
      </c>
      <c r="C26" s="7" t="s">
        <v>14</v>
      </c>
      <c r="D26" s="4"/>
    </row>
    <row r="27" spans="2:4" s="6" customFormat="1">
      <c r="B27" s="22"/>
      <c r="C27" s="7"/>
      <c r="D27" s="4"/>
    </row>
    <row r="28" spans="2:4" s="6" customFormat="1">
      <c r="B28" s="22" t="s">
        <v>78</v>
      </c>
      <c r="C28" s="7" t="s">
        <v>14</v>
      </c>
      <c r="D28" s="4"/>
    </row>
    <row r="29" spans="2:4" s="6" customFormat="1">
      <c r="B29" s="22" t="s">
        <v>79</v>
      </c>
      <c r="C29" s="7" t="s">
        <v>14</v>
      </c>
      <c r="D29" s="4"/>
    </row>
    <row r="30" spans="2:4" s="6" customFormat="1">
      <c r="B30" s="22" t="s">
        <v>105</v>
      </c>
      <c r="C30" s="7" t="s">
        <v>14</v>
      </c>
      <c r="D30" s="4"/>
    </row>
    <row r="31" spans="2:4" s="6" customFormat="1">
      <c r="B31" s="22" t="s">
        <v>107</v>
      </c>
      <c r="C31" s="7" t="s">
        <v>14</v>
      </c>
      <c r="D31" s="4"/>
    </row>
    <row r="32" spans="2:4" s="6" customFormat="1">
      <c r="B32" s="22" t="s">
        <v>109</v>
      </c>
      <c r="C32" s="7" t="s">
        <v>14</v>
      </c>
      <c r="D32" s="4"/>
    </row>
    <row r="33" spans="2:4" s="6" customFormat="1">
      <c r="B33" s="22"/>
      <c r="C33" s="7"/>
      <c r="D33" s="4"/>
    </row>
    <row r="34" spans="2:4" s="6" customFormat="1">
      <c r="B34" s="22"/>
      <c r="C34" s="7"/>
      <c r="D34" s="4"/>
    </row>
    <row r="35" spans="2:4" s="6" customFormat="1">
      <c r="B35" s="22"/>
      <c r="C35" s="7"/>
      <c r="D35" s="4"/>
    </row>
    <row r="36" spans="2:4" s="6" customFormat="1">
      <c r="B36" s="3" t="s">
        <v>22</v>
      </c>
      <c r="C36" s="7"/>
      <c r="D36" s="4"/>
    </row>
    <row r="37" spans="2:4" s="6" customFormat="1">
      <c r="B37" s="22"/>
      <c r="C37" s="7"/>
      <c r="D37" s="4"/>
    </row>
    <row r="38" spans="2:4" s="6" customFormat="1">
      <c r="B38" s="22" t="s">
        <v>158</v>
      </c>
      <c r="C38" s="7" t="s">
        <v>14</v>
      </c>
      <c r="D38" s="4"/>
    </row>
    <row r="39" spans="2:4" s="6" customFormat="1">
      <c r="B39" s="22" t="s">
        <v>159</v>
      </c>
      <c r="C39" s="7" t="s">
        <v>14</v>
      </c>
      <c r="D39" s="4"/>
    </row>
    <row r="40" spans="2:4" s="6" customFormat="1">
      <c r="B40" s="22"/>
      <c r="C40" s="7"/>
      <c r="D40" s="4"/>
    </row>
    <row r="41" spans="2:4" s="6" customFormat="1">
      <c r="B41" s="22" t="s">
        <v>181</v>
      </c>
      <c r="C41" s="7" t="s">
        <v>14</v>
      </c>
      <c r="D41" s="4"/>
    </row>
    <row r="42" spans="2:4" s="6" customFormat="1">
      <c r="B42" s="20" t="s">
        <v>182</v>
      </c>
      <c r="C42" s="7" t="s">
        <v>14</v>
      </c>
      <c r="D42" s="4"/>
    </row>
    <row r="43" spans="2:4" s="6" customFormat="1">
      <c r="B43" s="22" t="s">
        <v>35</v>
      </c>
      <c r="C43" s="7" t="s">
        <v>2</v>
      </c>
      <c r="D43" s="4"/>
    </row>
    <row r="44" spans="2:4" s="6" customFormat="1">
      <c r="B44" s="20" t="s">
        <v>144</v>
      </c>
      <c r="C44" s="7" t="s">
        <v>14</v>
      </c>
      <c r="D44" s="4"/>
    </row>
    <row r="45" spans="2:4" s="6" customFormat="1">
      <c r="B45" s="22" t="s">
        <v>36</v>
      </c>
      <c r="C45" s="7" t="s">
        <v>2</v>
      </c>
      <c r="D45" s="4"/>
    </row>
    <row r="46" spans="2:4" s="6" customFormat="1">
      <c r="B46" s="22" t="s">
        <v>180</v>
      </c>
      <c r="C46" s="7" t="s">
        <v>14</v>
      </c>
      <c r="D46" s="4"/>
    </row>
    <row r="47" spans="2:4" s="6" customFormat="1">
      <c r="B47" s="22"/>
      <c r="C47" s="7"/>
      <c r="D47" s="4"/>
    </row>
    <row r="48" spans="2:4" s="6" customFormat="1">
      <c r="B48" s="22" t="s">
        <v>187</v>
      </c>
      <c r="C48" s="7" t="s">
        <v>2</v>
      </c>
      <c r="D48" s="4"/>
    </row>
    <row r="49" spans="2:4" s="6" customFormat="1">
      <c r="B49" s="20" t="s">
        <v>188</v>
      </c>
      <c r="C49" s="7" t="s">
        <v>2</v>
      </c>
      <c r="D49" s="4"/>
    </row>
    <row r="50" spans="2:4" s="6" customFormat="1">
      <c r="B50" s="20" t="s">
        <v>216</v>
      </c>
      <c r="C50" s="7" t="s">
        <v>14</v>
      </c>
      <c r="D50" s="4"/>
    </row>
    <row r="51" spans="2:4" s="6" customFormat="1">
      <c r="B51" s="22"/>
      <c r="C51" s="7"/>
      <c r="D51" s="4"/>
    </row>
    <row r="52" spans="2:4" s="6" customFormat="1">
      <c r="B52" s="22" t="s">
        <v>39</v>
      </c>
      <c r="C52" s="7" t="s">
        <v>2</v>
      </c>
      <c r="D52" s="4"/>
    </row>
    <row r="53" spans="2:4" s="6" customFormat="1">
      <c r="B53" s="20" t="s">
        <v>42</v>
      </c>
      <c r="C53" s="7" t="s">
        <v>2</v>
      </c>
      <c r="D53" s="4"/>
    </row>
    <row r="54" spans="2:4" s="6" customFormat="1">
      <c r="B54" s="20" t="s">
        <v>209</v>
      </c>
      <c r="C54" s="7" t="s">
        <v>14</v>
      </c>
      <c r="D54" s="4"/>
    </row>
    <row r="55" spans="2:4" s="6" customFormat="1">
      <c r="B55" s="22" t="s">
        <v>40</v>
      </c>
      <c r="C55" s="7" t="s">
        <v>14</v>
      </c>
      <c r="D55" s="4"/>
    </row>
    <row r="56" spans="2:4" s="6" customFormat="1">
      <c r="B56" s="20" t="s">
        <v>41</v>
      </c>
      <c r="C56" s="7" t="s">
        <v>14</v>
      </c>
      <c r="D56" s="4"/>
    </row>
    <row r="57" spans="2:4" s="6" customFormat="1">
      <c r="B57" s="22" t="s">
        <v>103</v>
      </c>
      <c r="C57" s="7" t="s">
        <v>14</v>
      </c>
      <c r="D57" s="4"/>
    </row>
    <row r="58" spans="2:4" s="6" customFormat="1">
      <c r="B58" s="22" t="s">
        <v>106</v>
      </c>
      <c r="C58" s="7" t="s">
        <v>14</v>
      </c>
      <c r="D58" s="4"/>
    </row>
    <row r="59" spans="2:4" s="6" customFormat="1">
      <c r="B59" s="22" t="s">
        <v>108</v>
      </c>
      <c r="C59" s="7" t="s">
        <v>14</v>
      </c>
      <c r="D59" s="4"/>
    </row>
    <row r="60" spans="2:4" s="6" customFormat="1">
      <c r="B60" s="22" t="s">
        <v>140</v>
      </c>
      <c r="C60" s="7" t="s">
        <v>14</v>
      </c>
      <c r="D60" s="4"/>
    </row>
    <row r="61" spans="2:4" s="6" customFormat="1">
      <c r="B61" s="20" t="s">
        <v>141</v>
      </c>
      <c r="C61" s="7" t="s">
        <v>14</v>
      </c>
      <c r="D61" s="4"/>
    </row>
    <row r="62" spans="2:4" s="6" customFormat="1">
      <c r="B62" s="20" t="s">
        <v>204</v>
      </c>
      <c r="C62" s="7" t="s">
        <v>14</v>
      </c>
      <c r="D62" s="4"/>
    </row>
    <row r="63" spans="2:4" s="6" customFormat="1">
      <c r="B63" s="22" t="s">
        <v>143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7" t="s">
        <v>33</v>
      </c>
      <c r="C65" s="7" t="s">
        <v>2</v>
      </c>
      <c r="D65" s="4"/>
    </row>
    <row r="66" spans="2:4" s="6" customFormat="1">
      <c r="B66" s="20" t="s">
        <v>150</v>
      </c>
      <c r="C66" s="7" t="s">
        <v>2</v>
      </c>
      <c r="D66" s="4"/>
    </row>
    <row r="67" spans="2:4" s="6" customFormat="1">
      <c r="B67" s="20" t="s">
        <v>148</v>
      </c>
      <c r="C67" s="7" t="s">
        <v>2</v>
      </c>
      <c r="D67" s="4"/>
    </row>
    <row r="68" spans="2:4" s="6" customFormat="1">
      <c r="B68" s="20" t="s">
        <v>165</v>
      </c>
      <c r="C68" s="7" t="s">
        <v>2</v>
      </c>
      <c r="D68" s="4"/>
    </row>
    <row r="69" spans="2:4" s="6" customFormat="1">
      <c r="B69" s="20" t="s">
        <v>149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7" t="s">
        <v>32</v>
      </c>
      <c r="C71" s="7" t="s">
        <v>14</v>
      </c>
      <c r="D71" s="4"/>
    </row>
    <row r="72" spans="2:4" s="6" customFormat="1">
      <c r="B72" s="20" t="s">
        <v>189</v>
      </c>
      <c r="C72" s="7" t="s">
        <v>14</v>
      </c>
      <c r="D72" s="4"/>
    </row>
    <row r="73" spans="2:4" s="6" customFormat="1">
      <c r="B73" s="20" t="s">
        <v>33</v>
      </c>
      <c r="C73" s="7" t="s">
        <v>14</v>
      </c>
      <c r="D73" s="4"/>
    </row>
    <row r="74" spans="2:4" s="6" customFormat="1">
      <c r="B74" s="20" t="s">
        <v>34</v>
      </c>
      <c r="C74" s="7" t="s">
        <v>14</v>
      </c>
      <c r="D74" s="4"/>
    </row>
    <row r="75" spans="2:4" s="6" customFormat="1">
      <c r="B75" s="20" t="s">
        <v>190</v>
      </c>
      <c r="C75" s="7" t="s">
        <v>14</v>
      </c>
      <c r="D75" s="4"/>
    </row>
    <row r="76" spans="2:4" s="6" customFormat="1">
      <c r="B76" s="22"/>
      <c r="C76" s="7"/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 t="s">
        <v>39</v>
      </c>
      <c r="C80" s="7" t="s">
        <v>2</v>
      </c>
      <c r="D80" s="4"/>
    </row>
    <row r="81" spans="2:4" s="6" customFormat="1">
      <c r="B81" s="20" t="s">
        <v>57</v>
      </c>
      <c r="C81" s="7" t="s">
        <v>2</v>
      </c>
      <c r="D81" s="4"/>
    </row>
    <row r="82" spans="2:4" s="6" customFormat="1">
      <c r="B82" s="20" t="s">
        <v>59</v>
      </c>
      <c r="C82" s="7" t="s">
        <v>2</v>
      </c>
      <c r="D82" s="4"/>
    </row>
    <row r="83" spans="2:4" s="6" customFormat="1">
      <c r="B83" s="20" t="s">
        <v>58</v>
      </c>
      <c r="C83" s="7" t="s">
        <v>2</v>
      </c>
      <c r="D83" s="4"/>
    </row>
    <row r="84" spans="2:4" s="6" customFormat="1">
      <c r="B84" s="20" t="s">
        <v>60</v>
      </c>
      <c r="C84" s="7" t="s">
        <v>2</v>
      </c>
      <c r="D84" s="4"/>
    </row>
    <row r="85" spans="2:4" s="6" customFormat="1">
      <c r="B85" s="20" t="s">
        <v>61</v>
      </c>
      <c r="C85" s="7" t="s">
        <v>14</v>
      </c>
      <c r="D85" s="4"/>
    </row>
    <row r="86" spans="2:4" s="6" customFormat="1">
      <c r="B86" s="20" t="s">
        <v>191</v>
      </c>
      <c r="C86" s="7" t="s">
        <v>14</v>
      </c>
      <c r="D86" s="4"/>
    </row>
    <row r="87" spans="2:4" s="6" customFormat="1">
      <c r="B87" s="20"/>
      <c r="C87" s="9"/>
      <c r="D87" s="4"/>
    </row>
    <row r="88" spans="2:4" s="6" customFormat="1">
      <c r="B88" s="22" t="s">
        <v>40</v>
      </c>
      <c r="C88" s="9" t="s">
        <v>14</v>
      </c>
      <c r="D88" s="4"/>
    </row>
    <row r="89" spans="2:4" s="6" customFormat="1">
      <c r="B89" s="20" t="s">
        <v>57</v>
      </c>
      <c r="C89" s="9" t="s">
        <v>14</v>
      </c>
      <c r="D89" s="4"/>
    </row>
    <row r="90" spans="2:4" s="6" customFormat="1">
      <c r="B90" s="20" t="s">
        <v>59</v>
      </c>
      <c r="C90" s="7" t="s">
        <v>14</v>
      </c>
      <c r="D90" s="4"/>
    </row>
    <row r="91" spans="2:4" s="6" customFormat="1">
      <c r="B91" s="20" t="s">
        <v>58</v>
      </c>
      <c r="C91" s="7" t="s">
        <v>14</v>
      </c>
      <c r="D91" s="4"/>
    </row>
    <row r="92" spans="2:4" s="6" customFormat="1">
      <c r="B92" s="20" t="s">
        <v>62</v>
      </c>
      <c r="C92" s="7" t="s">
        <v>14</v>
      </c>
      <c r="D92" s="4"/>
    </row>
    <row r="93" spans="2:4" s="6" customFormat="1">
      <c r="B93" s="20" t="s">
        <v>63</v>
      </c>
      <c r="C93" s="7" t="s">
        <v>14</v>
      </c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3" t="s">
        <v>194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2" t="s">
        <v>195</v>
      </c>
      <c r="C102" s="7" t="s">
        <v>14</v>
      </c>
      <c r="D102" s="4"/>
    </row>
    <row r="103" spans="2:4" s="6" customFormat="1">
      <c r="B103" s="22"/>
      <c r="C103" s="7"/>
      <c r="D103" s="4"/>
    </row>
    <row r="104" spans="2:4" s="6" customFormat="1">
      <c r="B104" s="22" t="s">
        <v>196</v>
      </c>
      <c r="C104" s="7" t="s">
        <v>14</v>
      </c>
      <c r="D104" s="4"/>
    </row>
    <row r="105" spans="2:4" s="6" customFormat="1">
      <c r="B105" s="22" t="s">
        <v>197</v>
      </c>
      <c r="C105" s="7" t="s">
        <v>14</v>
      </c>
      <c r="D105" s="4"/>
    </row>
    <row r="106" spans="2:4" s="6" customFormat="1">
      <c r="B106" s="22" t="s">
        <v>198</v>
      </c>
      <c r="C106" s="7" t="s">
        <v>14</v>
      </c>
      <c r="D106" s="4"/>
    </row>
    <row r="107" spans="2:4" s="6" customFormat="1">
      <c r="B107" s="22"/>
      <c r="C107" s="7"/>
      <c r="D107" s="4"/>
    </row>
    <row r="108" spans="2:4" s="6" customFormat="1">
      <c r="B108" s="22" t="s">
        <v>199</v>
      </c>
      <c r="C108" s="7" t="s">
        <v>14</v>
      </c>
      <c r="D108" s="4"/>
    </row>
    <row r="109" spans="2:4" s="6" customFormat="1">
      <c r="B109" s="22" t="s">
        <v>200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 t="s">
        <v>201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3" t="s">
        <v>23</v>
      </c>
      <c r="C115" s="7"/>
      <c r="D115" s="4"/>
    </row>
    <row r="116" spans="2:4" s="6" customFormat="1">
      <c r="B116" s="22"/>
      <c r="C116" s="7"/>
      <c r="D116" s="4"/>
    </row>
    <row r="117" spans="2:4" s="6" customFormat="1">
      <c r="B117" s="22" t="s">
        <v>117</v>
      </c>
      <c r="C117" s="7"/>
      <c r="D117" s="4"/>
    </row>
    <row r="118" spans="2:4" s="6" customFormat="1">
      <c r="B118" s="20" t="s">
        <v>118</v>
      </c>
      <c r="C118" s="7" t="s">
        <v>14</v>
      </c>
      <c r="D118" s="4"/>
    </row>
    <row r="119" spans="2:4" s="6" customFormat="1">
      <c r="B119" s="20" t="s">
        <v>119</v>
      </c>
      <c r="C119" s="7" t="s">
        <v>14</v>
      </c>
      <c r="D119" s="4"/>
    </row>
    <row r="120" spans="2:4" s="6" customFormat="1">
      <c r="B120" s="20" t="s">
        <v>120</v>
      </c>
      <c r="C120" s="7" t="s">
        <v>14</v>
      </c>
      <c r="D120" s="4"/>
    </row>
    <row r="121" spans="2:4" s="6" customFormat="1">
      <c r="B121" s="20" t="s">
        <v>210</v>
      </c>
      <c r="C121" s="7" t="s">
        <v>14</v>
      </c>
      <c r="D121" s="4"/>
    </row>
    <row r="122" spans="2:4" s="6" customFormat="1">
      <c r="B122" s="22"/>
      <c r="C122" s="7"/>
      <c r="D122" s="4"/>
    </row>
    <row r="123" spans="2:4" s="6" customFormat="1">
      <c r="B123" s="27" t="s">
        <v>53</v>
      </c>
      <c r="C123" s="7"/>
      <c r="D123" s="4"/>
    </row>
    <row r="124" spans="2:4" s="6" customFormat="1">
      <c r="B124" s="20" t="s">
        <v>53</v>
      </c>
      <c r="C124" s="7" t="s">
        <v>2</v>
      </c>
      <c r="D124" s="4"/>
    </row>
    <row r="125" spans="2:4" s="6" customFormat="1">
      <c r="B125" s="23" t="s">
        <v>52</v>
      </c>
      <c r="C125" s="7" t="s">
        <v>2</v>
      </c>
      <c r="D125" s="4"/>
    </row>
    <row r="126" spans="2:4" s="6" customFormat="1">
      <c r="B126" s="23" t="s">
        <v>211</v>
      </c>
      <c r="C126" s="7" t="s">
        <v>14</v>
      </c>
      <c r="D126" s="4"/>
    </row>
    <row r="127" spans="2:4" s="6" customFormat="1">
      <c r="B127" s="20" t="s">
        <v>166</v>
      </c>
      <c r="C127" s="7" t="s">
        <v>14</v>
      </c>
      <c r="D127" s="4"/>
    </row>
    <row r="128" spans="2:4" s="6" customFormat="1">
      <c r="B128" s="23" t="s">
        <v>167</v>
      </c>
      <c r="C128" s="7" t="s">
        <v>14</v>
      </c>
      <c r="D128" s="4"/>
    </row>
    <row r="129" spans="2:4" s="6" customFormat="1">
      <c r="B129" s="20" t="s">
        <v>168</v>
      </c>
      <c r="C129" s="7" t="s">
        <v>2</v>
      </c>
      <c r="D129" s="4"/>
    </row>
    <row r="130" spans="2:4" s="6" customFormat="1">
      <c r="B130" s="23" t="s">
        <v>215</v>
      </c>
      <c r="C130" s="7" t="s">
        <v>2</v>
      </c>
      <c r="D130" s="4"/>
    </row>
    <row r="131" spans="2:4" s="6" customFormat="1">
      <c r="B131" s="20"/>
      <c r="C131" s="7"/>
      <c r="D131" s="4"/>
    </row>
    <row r="132" spans="2:4" s="6" customFormat="1">
      <c r="B132" s="20" t="s">
        <v>56</v>
      </c>
      <c r="C132" s="7" t="s">
        <v>14</v>
      </c>
      <c r="D132" s="4"/>
    </row>
    <row r="133" spans="2:4" s="6" customFormat="1">
      <c r="B133" s="23" t="s">
        <v>213</v>
      </c>
      <c r="C133" s="7" t="s">
        <v>2</v>
      </c>
      <c r="D133" s="4"/>
    </row>
    <row r="134" spans="2:4" s="6" customFormat="1">
      <c r="B134" s="22"/>
      <c r="C134" s="7"/>
      <c r="D134" s="4"/>
    </row>
    <row r="135" spans="2:4" s="6" customFormat="1">
      <c r="B135" s="20" t="s">
        <v>64</v>
      </c>
      <c r="C135" s="7" t="s">
        <v>14</v>
      </c>
      <c r="D135" s="4"/>
    </row>
    <row r="136" spans="2:4" s="6" customFormat="1">
      <c r="B136" s="23" t="s">
        <v>65</v>
      </c>
      <c r="C136" s="7" t="s">
        <v>14</v>
      </c>
      <c r="D136" s="4"/>
    </row>
    <row r="137" spans="2:4" s="6" customFormat="1">
      <c r="B137" s="23" t="s">
        <v>66</v>
      </c>
      <c r="C137" s="7" t="s">
        <v>14</v>
      </c>
      <c r="D137" s="4"/>
    </row>
    <row r="138" spans="2:4" s="6" customFormat="1">
      <c r="B138" s="20"/>
      <c r="C138" s="7"/>
      <c r="D138" s="4"/>
    </row>
    <row r="139" spans="2:4" s="6" customFormat="1">
      <c r="B139" s="20" t="s">
        <v>68</v>
      </c>
      <c r="C139" s="7" t="s">
        <v>2</v>
      </c>
      <c r="D139" s="4"/>
    </row>
    <row r="140" spans="2:4" s="6" customFormat="1">
      <c r="B140" s="23" t="s">
        <v>67</v>
      </c>
      <c r="C140" s="7" t="s">
        <v>2</v>
      </c>
      <c r="D140" s="4"/>
    </row>
    <row r="141" spans="2:4" s="6" customFormat="1">
      <c r="B141" s="23" t="s">
        <v>161</v>
      </c>
      <c r="C141" s="7" t="s">
        <v>14</v>
      </c>
      <c r="D141" s="4"/>
    </row>
    <row r="142" spans="2:4" s="6" customFormat="1">
      <c r="B142" s="22"/>
      <c r="C142" s="7"/>
      <c r="D142" s="4"/>
    </row>
    <row r="143" spans="2:4" s="6" customFormat="1">
      <c r="B143" s="20" t="s">
        <v>71</v>
      </c>
      <c r="C143" s="7" t="s">
        <v>14</v>
      </c>
      <c r="D143" s="4"/>
    </row>
    <row r="144" spans="2:4" s="6" customFormat="1">
      <c r="B144" s="23" t="s">
        <v>76</v>
      </c>
      <c r="C144" s="7" t="s">
        <v>14</v>
      </c>
      <c r="D144" s="4"/>
    </row>
    <row r="145" spans="2:4" s="6" customFormat="1">
      <c r="B145" s="22"/>
      <c r="C145" s="7"/>
      <c r="D145" s="4"/>
    </row>
    <row r="146" spans="2:4" s="6" customFormat="1">
      <c r="B146" s="20" t="s">
        <v>73</v>
      </c>
      <c r="C146" s="7" t="s">
        <v>14</v>
      </c>
      <c r="D146" s="4"/>
    </row>
    <row r="147" spans="2:4" s="6" customFormat="1">
      <c r="B147" s="23" t="s">
        <v>75</v>
      </c>
      <c r="C147" s="7" t="s">
        <v>14</v>
      </c>
      <c r="D147" s="4"/>
    </row>
    <row r="148" spans="2:4" s="6" customFormat="1">
      <c r="B148" s="23" t="s">
        <v>77</v>
      </c>
      <c r="C148" s="7" t="s">
        <v>14</v>
      </c>
      <c r="D148" s="4"/>
    </row>
    <row r="149" spans="2:4" s="6" customFormat="1">
      <c r="B149" s="22"/>
      <c r="C149" s="7"/>
      <c r="D149" s="4"/>
    </row>
    <row r="150" spans="2:4" s="6" customFormat="1">
      <c r="B150" s="20" t="s">
        <v>121</v>
      </c>
      <c r="C150" s="7" t="s">
        <v>14</v>
      </c>
      <c r="D150" s="4"/>
    </row>
    <row r="151" spans="2:4" s="6" customFormat="1">
      <c r="B151" s="22"/>
      <c r="C151" s="7"/>
      <c r="D151" s="4"/>
    </row>
    <row r="152" spans="2:4" s="6" customFormat="1">
      <c r="B152" s="20" t="s">
        <v>122</v>
      </c>
      <c r="C152" s="7" t="s">
        <v>14</v>
      </c>
      <c r="D152" s="4"/>
    </row>
    <row r="153" spans="2:4" s="6" customFormat="1">
      <c r="B153" s="23" t="s">
        <v>123</v>
      </c>
      <c r="C153" s="7" t="s">
        <v>14</v>
      </c>
      <c r="D153" s="4"/>
    </row>
    <row r="154" spans="2:4" s="6" customFormat="1">
      <c r="B154" s="20"/>
      <c r="C154" s="7"/>
      <c r="D154" s="4"/>
    </row>
    <row r="155" spans="2:4" s="6" customFormat="1">
      <c r="B155" s="20" t="s">
        <v>124</v>
      </c>
      <c r="C155" s="7" t="s">
        <v>14</v>
      </c>
      <c r="D155" s="4"/>
    </row>
    <row r="156" spans="2:4" s="6" customFormat="1">
      <c r="B156" s="23" t="s">
        <v>125</v>
      </c>
      <c r="C156" s="7" t="s">
        <v>14</v>
      </c>
      <c r="D156" s="4"/>
    </row>
    <row r="157" spans="2:4" s="6" customFormat="1">
      <c r="B157" s="23" t="s">
        <v>126</v>
      </c>
      <c r="C157" s="7" t="s">
        <v>14</v>
      </c>
      <c r="D157" s="4"/>
    </row>
    <row r="158" spans="2:4" s="6" customFormat="1">
      <c r="B158" s="22"/>
      <c r="C158" s="7"/>
      <c r="D158" s="4"/>
    </row>
    <row r="159" spans="2:4" s="6" customFormat="1">
      <c r="B159" s="20" t="s">
        <v>128</v>
      </c>
      <c r="C159" s="7" t="s">
        <v>14</v>
      </c>
      <c r="D159" s="4"/>
    </row>
    <row r="160" spans="2:4" s="6" customFormat="1">
      <c r="B160" s="23" t="s">
        <v>52</v>
      </c>
      <c r="C160" s="7" t="s">
        <v>14</v>
      </c>
      <c r="D160" s="4"/>
    </row>
    <row r="161" spans="2:4" s="6" customFormat="1">
      <c r="B161" s="23" t="s">
        <v>129</v>
      </c>
      <c r="C161" s="7" t="s">
        <v>14</v>
      </c>
      <c r="D161" s="4"/>
    </row>
    <row r="162" spans="2:4" s="6" customFormat="1">
      <c r="B162" s="20"/>
      <c r="C162" s="7"/>
      <c r="D162" s="4"/>
    </row>
    <row r="163" spans="2:4" s="6" customFormat="1">
      <c r="B163" s="20" t="s">
        <v>130</v>
      </c>
      <c r="C163" s="7" t="s">
        <v>14</v>
      </c>
      <c r="D163" s="4"/>
    </row>
    <row r="164" spans="2:4" s="6" customFormat="1">
      <c r="B164" s="23" t="s">
        <v>52</v>
      </c>
      <c r="C164" s="7" t="s">
        <v>14</v>
      </c>
      <c r="D164" s="4"/>
    </row>
    <row r="165" spans="2:4" s="6" customFormat="1">
      <c r="B165" s="23" t="s">
        <v>129</v>
      </c>
      <c r="C165" s="7" t="s">
        <v>14</v>
      </c>
      <c r="D165" s="4"/>
    </row>
    <row r="166" spans="2:4" s="6" customFormat="1">
      <c r="B166" s="20"/>
      <c r="C166" s="7"/>
      <c r="D166" s="4"/>
    </row>
    <row r="167" spans="2:4" s="6" customFormat="1">
      <c r="B167" s="20" t="s">
        <v>131</v>
      </c>
      <c r="C167" s="7" t="s">
        <v>14</v>
      </c>
      <c r="D167" s="4"/>
    </row>
    <row r="168" spans="2:4" s="6" customFormat="1">
      <c r="B168" s="23" t="s">
        <v>132</v>
      </c>
      <c r="C168" s="7" t="s">
        <v>14</v>
      </c>
      <c r="D168" s="4"/>
    </row>
    <row r="169" spans="2:4" s="6" customFormat="1">
      <c r="B169" s="23" t="s">
        <v>126</v>
      </c>
      <c r="C169" s="7" t="s">
        <v>14</v>
      </c>
      <c r="D169" s="4"/>
    </row>
    <row r="170" spans="2:4" s="6" customFormat="1">
      <c r="B170" s="23"/>
      <c r="C170" s="7"/>
      <c r="D170" s="4"/>
    </row>
    <row r="171" spans="2:4" s="6" customFormat="1">
      <c r="B171" s="20" t="s">
        <v>127</v>
      </c>
      <c r="C171" s="7" t="s">
        <v>14</v>
      </c>
      <c r="D171" s="4"/>
    </row>
    <row r="172" spans="2:4" s="6" customFormat="1">
      <c r="B172" s="20"/>
      <c r="C172" s="7"/>
      <c r="D172" s="4"/>
    </row>
    <row r="173" spans="2:4" s="6" customFormat="1">
      <c r="B173" s="27" t="s">
        <v>54</v>
      </c>
      <c r="C173" s="7"/>
      <c r="D173" s="4"/>
    </row>
    <row r="174" spans="2:4" s="6" customFormat="1">
      <c r="B174" s="20" t="s">
        <v>54</v>
      </c>
      <c r="C174" s="7" t="s">
        <v>14</v>
      </c>
      <c r="D174" s="4"/>
    </row>
    <row r="175" spans="2:4" s="6" customFormat="1">
      <c r="B175" s="23" t="s">
        <v>212</v>
      </c>
      <c r="C175" s="7" t="s">
        <v>14</v>
      </c>
      <c r="D175" s="4"/>
    </row>
    <row r="176" spans="2:4" s="6" customFormat="1">
      <c r="B176" s="23" t="s">
        <v>55</v>
      </c>
      <c r="C176" s="7" t="s">
        <v>14</v>
      </c>
      <c r="D176" s="4"/>
    </row>
    <row r="177" spans="2:4" s="6" customFormat="1">
      <c r="B177" s="20" t="s">
        <v>214</v>
      </c>
      <c r="C177" s="7" t="s">
        <v>14</v>
      </c>
      <c r="D177" s="4"/>
    </row>
    <row r="178" spans="2:4" s="6" customFormat="1">
      <c r="B178" s="22"/>
      <c r="C178" s="7"/>
      <c r="D178" s="4"/>
    </row>
    <row r="179" spans="2:4" s="6" customFormat="1">
      <c r="B179" s="20" t="s">
        <v>69</v>
      </c>
      <c r="C179" s="7" t="s">
        <v>14</v>
      </c>
      <c r="D179" s="4"/>
    </row>
    <row r="180" spans="2:4" s="6" customFormat="1">
      <c r="B180" s="23" t="s">
        <v>70</v>
      </c>
      <c r="C180" s="7" t="s">
        <v>14</v>
      </c>
      <c r="D180" s="4"/>
    </row>
    <row r="181" spans="2:4" s="6" customFormat="1">
      <c r="B181" s="22"/>
      <c r="C181" s="7"/>
      <c r="D181" s="4"/>
    </row>
    <row r="182" spans="2:4" s="6" customFormat="1">
      <c r="B182" s="20" t="s">
        <v>72</v>
      </c>
      <c r="C182" s="7" t="s">
        <v>14</v>
      </c>
      <c r="D182" s="4"/>
    </row>
    <row r="183" spans="2:4" s="6" customFormat="1">
      <c r="B183" s="23" t="s">
        <v>70</v>
      </c>
      <c r="C183" s="7" t="s">
        <v>14</v>
      </c>
      <c r="D183" s="4"/>
    </row>
    <row r="184" spans="2:4" s="6" customFormat="1">
      <c r="B184" s="22"/>
      <c r="C184" s="7"/>
      <c r="D184" s="4"/>
    </row>
    <row r="185" spans="2:4" s="6" customFormat="1">
      <c r="B185" s="20" t="s">
        <v>74</v>
      </c>
      <c r="C185" s="7" t="s">
        <v>14</v>
      </c>
      <c r="D185" s="4"/>
    </row>
    <row r="186" spans="2:4" s="6" customFormat="1">
      <c r="B186" s="23" t="s">
        <v>70</v>
      </c>
      <c r="C186" s="7" t="s">
        <v>14</v>
      </c>
      <c r="D186" s="4"/>
    </row>
    <row r="187" spans="2:4" s="6" customFormat="1">
      <c r="B187" s="20"/>
      <c r="C187" s="7"/>
      <c r="D187" s="4"/>
    </row>
    <row r="188" spans="2:4" s="6" customFormat="1">
      <c r="B188" s="20"/>
      <c r="C188" s="7"/>
      <c r="D188" s="4"/>
    </row>
    <row r="189" spans="2:4" s="6" customFormat="1">
      <c r="B189" s="27" t="s">
        <v>133</v>
      </c>
      <c r="C189" s="7" t="s">
        <v>2</v>
      </c>
      <c r="D189" s="4"/>
    </row>
    <row r="190" spans="2:4" s="6" customFormat="1">
      <c r="B190" s="20" t="s">
        <v>162</v>
      </c>
      <c r="C190" s="7" t="s">
        <v>2</v>
      </c>
      <c r="D190" s="4"/>
    </row>
    <row r="191" spans="2:4" s="6" customFormat="1">
      <c r="B191" s="20" t="s">
        <v>163</v>
      </c>
      <c r="C191" s="7" t="s">
        <v>2</v>
      </c>
      <c r="D191" s="4"/>
    </row>
    <row r="192" spans="2:4" s="6" customFormat="1">
      <c r="B192" s="22" t="s">
        <v>164</v>
      </c>
      <c r="C192" s="7" t="s">
        <v>2</v>
      </c>
      <c r="D192" s="4"/>
    </row>
    <row r="193" spans="2:4" s="6" customFormat="1">
      <c r="B193" s="20" t="s">
        <v>85</v>
      </c>
      <c r="C193" s="7" t="s">
        <v>2</v>
      </c>
      <c r="D193" s="4"/>
    </row>
    <row r="194" spans="2:4" s="6" customFormat="1">
      <c r="B194" s="20" t="s">
        <v>86</v>
      </c>
      <c r="C194" s="7" t="s">
        <v>2</v>
      </c>
      <c r="D194" s="4"/>
    </row>
    <row r="195" spans="2:4" s="6" customFormat="1">
      <c r="B195" s="22"/>
      <c r="C195" s="7"/>
      <c r="D195" s="4"/>
    </row>
    <row r="196" spans="2:4" s="6" customFormat="1">
      <c r="B196" s="20"/>
      <c r="C196" s="7"/>
      <c r="D196" s="4"/>
    </row>
    <row r="197" spans="2:4" s="6" customFormat="1">
      <c r="B197" s="19"/>
      <c r="C197" s="7"/>
      <c r="D197" s="4"/>
    </row>
    <row r="198" spans="2:4" s="6" customFormat="1">
      <c r="B198" s="4"/>
      <c r="C198" s="7"/>
      <c r="D198" s="4"/>
    </row>
    <row r="199" spans="2:4" s="6" customFormat="1">
      <c r="B199" s="3" t="s">
        <v>24</v>
      </c>
      <c r="C199" s="7"/>
      <c r="D199" s="4"/>
    </row>
    <row r="200" spans="2:4">
      <c r="C200" s="7"/>
    </row>
    <row r="201" spans="2:4">
      <c r="B201" s="43" t="s">
        <v>136</v>
      </c>
      <c r="C201" s="7"/>
    </row>
    <row r="202" spans="2:4">
      <c r="C202" s="7"/>
    </row>
    <row r="203" spans="2:4">
      <c r="B203" t="s">
        <v>81</v>
      </c>
      <c r="C203" s="9" t="s">
        <v>14</v>
      </c>
    </row>
    <row r="204" spans="2:4">
      <c r="B204" t="s">
        <v>82</v>
      </c>
      <c r="C204" s="9" t="s">
        <v>14</v>
      </c>
    </row>
    <row r="205" spans="2:4">
      <c r="B205" t="s">
        <v>83</v>
      </c>
      <c r="C205" s="9" t="s">
        <v>14</v>
      </c>
    </row>
    <row r="206" spans="2:4">
      <c r="B206" t="s">
        <v>84</v>
      </c>
      <c r="C206" s="9" t="s">
        <v>14</v>
      </c>
    </row>
    <row r="207" spans="2:4">
      <c r="B207" t="s">
        <v>85</v>
      </c>
      <c r="C207" s="7" t="s">
        <v>2</v>
      </c>
    </row>
    <row r="208" spans="2:4">
      <c r="B208" t="s">
        <v>86</v>
      </c>
      <c r="C208" s="7" t="s">
        <v>2</v>
      </c>
    </row>
    <row r="209" spans="2:3">
      <c r="B209" t="s">
        <v>87</v>
      </c>
      <c r="C209" s="9" t="s">
        <v>14</v>
      </c>
    </row>
    <row r="210" spans="2:3">
      <c r="B210" s="44" t="s">
        <v>89</v>
      </c>
      <c r="C210" s="9" t="s">
        <v>14</v>
      </c>
    </row>
    <row r="211" spans="2:3">
      <c r="B211" t="s">
        <v>88</v>
      </c>
      <c r="C211" s="9" t="s">
        <v>14</v>
      </c>
    </row>
    <row r="212" spans="2:3">
      <c r="B212" s="44" t="s">
        <v>90</v>
      </c>
      <c r="C212" s="9" t="s">
        <v>14</v>
      </c>
    </row>
    <row r="213" spans="2:3">
      <c r="B213" t="s">
        <v>91</v>
      </c>
      <c r="C213" s="9" t="s">
        <v>14</v>
      </c>
    </row>
    <row r="214" spans="2:3">
      <c r="B214" s="44" t="s">
        <v>92</v>
      </c>
      <c r="C214" s="9" t="s">
        <v>14</v>
      </c>
    </row>
    <row r="215" spans="2:3">
      <c r="B215" s="45" t="s">
        <v>102</v>
      </c>
      <c r="C215" s="9" t="s">
        <v>14</v>
      </c>
    </row>
    <row r="216" spans="2:3">
      <c r="B216" s="45" t="s">
        <v>116</v>
      </c>
      <c r="C216" s="9" t="s">
        <v>14</v>
      </c>
    </row>
    <row r="217" spans="2:3">
      <c r="B217" s="44"/>
      <c r="C217" s="9"/>
    </row>
    <row r="218" spans="2:3">
      <c r="B218" s="44"/>
      <c r="C218" s="9"/>
    </row>
    <row r="219" spans="2:3">
      <c r="B219" s="44"/>
      <c r="C219" s="9"/>
    </row>
    <row r="220" spans="2:3">
      <c r="C220" s="9"/>
    </row>
    <row r="221" spans="2:3">
      <c r="C221" s="9"/>
    </row>
    <row r="222" spans="2:3">
      <c r="C222" s="9"/>
    </row>
    <row r="223" spans="2:3">
      <c r="C223" s="9"/>
    </row>
    <row r="224" spans="2:3">
      <c r="B224" s="43" t="s">
        <v>137</v>
      </c>
      <c r="C224" s="9"/>
    </row>
    <row r="225" spans="2:3">
      <c r="C225" s="9"/>
    </row>
    <row r="226" spans="2:3">
      <c r="B226" t="s">
        <v>110</v>
      </c>
      <c r="C226" s="7" t="s">
        <v>14</v>
      </c>
    </row>
    <row r="227" spans="2:3">
      <c r="B227" t="s">
        <v>111</v>
      </c>
      <c r="C227" s="7" t="s">
        <v>14</v>
      </c>
    </row>
    <row r="228" spans="2:3">
      <c r="B228" t="s">
        <v>112</v>
      </c>
      <c r="C228" s="7" t="s">
        <v>14</v>
      </c>
    </row>
    <row r="229" spans="2:3">
      <c r="B229" t="s">
        <v>113</v>
      </c>
      <c r="C229" s="7" t="s">
        <v>14</v>
      </c>
    </row>
    <row r="230" spans="2:3">
      <c r="B230" t="s">
        <v>114</v>
      </c>
      <c r="C230" s="7" t="s">
        <v>14</v>
      </c>
    </row>
    <row r="231" spans="2:3">
      <c r="B231" t="s">
        <v>115</v>
      </c>
      <c r="C231" s="7" t="s">
        <v>14</v>
      </c>
    </row>
    <row r="232" spans="2:3">
      <c r="B232" t="s">
        <v>147</v>
      </c>
      <c r="C232" s="7" t="s">
        <v>2</v>
      </c>
    </row>
    <row r="233" spans="2:3">
      <c r="C233" s="9"/>
    </row>
    <row r="234" spans="2:3">
      <c r="C234" s="9"/>
    </row>
    <row r="235" spans="2:3">
      <c r="C235" s="9"/>
    </row>
    <row r="236" spans="2:3">
      <c r="B236" s="43" t="s">
        <v>138</v>
      </c>
      <c r="C236" s="9"/>
    </row>
    <row r="237" spans="2:3">
      <c r="C237" s="9"/>
    </row>
    <row r="238" spans="2:3">
      <c r="B238" t="s">
        <v>134</v>
      </c>
      <c r="C238" s="9" t="s">
        <v>14</v>
      </c>
    </row>
    <row r="239" spans="2:3">
      <c r="B239" t="s">
        <v>101</v>
      </c>
      <c r="C239" s="9" t="s">
        <v>14</v>
      </c>
    </row>
    <row r="241" spans="2:3">
      <c r="B241" t="s">
        <v>80</v>
      </c>
      <c r="C241" s="9" t="s">
        <v>14</v>
      </c>
    </row>
    <row r="242" spans="2:3">
      <c r="B242" t="s">
        <v>93</v>
      </c>
      <c r="C242" s="7" t="s">
        <v>14</v>
      </c>
    </row>
    <row r="243" spans="2:3">
      <c r="B243" t="s">
        <v>94</v>
      </c>
      <c r="C243" s="7" t="s">
        <v>14</v>
      </c>
    </row>
    <row r="244" spans="2:3">
      <c r="C244" s="9"/>
    </row>
    <row r="245" spans="2:3">
      <c r="B245" s="45" t="s">
        <v>100</v>
      </c>
      <c r="C245" s="9" t="s">
        <v>14</v>
      </c>
    </row>
    <row r="246" spans="2:3">
      <c r="C246" s="9"/>
    </row>
    <row r="247" spans="2:3">
      <c r="B247" s="45" t="s">
        <v>98</v>
      </c>
      <c r="C247" s="9" t="s">
        <v>14</v>
      </c>
    </row>
    <row r="248" spans="2:3">
      <c r="B248" t="s">
        <v>99</v>
      </c>
      <c r="C248" s="9" t="s">
        <v>14</v>
      </c>
    </row>
    <row r="249" spans="2:3">
      <c r="C249" s="9"/>
    </row>
    <row r="250" spans="2:3">
      <c r="B250" t="s">
        <v>186</v>
      </c>
      <c r="C250" s="7" t="s">
        <v>14</v>
      </c>
    </row>
    <row r="251" spans="2:3">
      <c r="C251" s="9"/>
    </row>
    <row r="252" spans="2:3">
      <c r="C252" s="9"/>
    </row>
    <row r="253" spans="2:3">
      <c r="C253" s="9"/>
    </row>
    <row r="254" spans="2:3">
      <c r="C254" s="9"/>
    </row>
    <row r="255" spans="2:3">
      <c r="C255" s="9"/>
    </row>
    <row r="256" spans="2:3">
      <c r="C256" s="9"/>
    </row>
    <row r="257" spans="2:4">
      <c r="B257" s="3" t="s">
        <v>95</v>
      </c>
      <c r="C257" s="9"/>
    </row>
    <row r="258" spans="2:4">
      <c r="B258" t="s">
        <v>49</v>
      </c>
      <c r="C258" s="7" t="s">
        <v>2</v>
      </c>
    </row>
    <row r="259" spans="2:4">
      <c r="B259" t="s">
        <v>50</v>
      </c>
      <c r="C259" s="7" t="s">
        <v>14</v>
      </c>
    </row>
    <row r="260" spans="2:4">
      <c r="B260" t="s">
        <v>51</v>
      </c>
      <c r="C260" s="7" t="s">
        <v>14</v>
      </c>
    </row>
    <row r="261" spans="2:4">
      <c r="C261" s="9"/>
    </row>
    <row r="262" spans="2:4">
      <c r="B262" t="s">
        <v>96</v>
      </c>
      <c r="C262" s="7" t="s">
        <v>14</v>
      </c>
    </row>
    <row r="263" spans="2:4">
      <c r="B263" t="s">
        <v>97</v>
      </c>
      <c r="C263" s="7" t="s">
        <v>14</v>
      </c>
    </row>
    <row r="264" spans="2:4">
      <c r="C264" s="9"/>
    </row>
    <row r="265" spans="2:4">
      <c r="B265" t="s">
        <v>147</v>
      </c>
      <c r="C265" s="7" t="s">
        <v>2</v>
      </c>
    </row>
    <row r="266" spans="2:4">
      <c r="C266" s="9"/>
    </row>
    <row r="267" spans="2:4">
      <c r="C267" s="9"/>
    </row>
    <row r="268" spans="2:4">
      <c r="C268" s="9"/>
    </row>
    <row r="269" spans="2:4">
      <c r="C269" s="9"/>
    </row>
    <row r="271" spans="2:4" s="6" customFormat="1">
      <c r="B271" s="3" t="s">
        <v>25</v>
      </c>
      <c r="C271" s="7"/>
      <c r="D271" s="4"/>
    </row>
    <row r="272" spans="2:4" s="6" customFormat="1">
      <c r="B272" s="22"/>
      <c r="C272" s="7"/>
      <c r="D272" s="4"/>
    </row>
    <row r="273" spans="2:4" s="6" customFormat="1">
      <c r="B273" s="22" t="s">
        <v>49</v>
      </c>
      <c r="C273" s="7" t="s">
        <v>2</v>
      </c>
      <c r="D273" s="4"/>
    </row>
    <row r="274" spans="2:4" s="6" customFormat="1">
      <c r="B274" s="22" t="s">
        <v>192</v>
      </c>
      <c r="C274" s="7" t="s">
        <v>2</v>
      </c>
      <c r="D274" s="4"/>
    </row>
    <row r="275" spans="2:4" s="6" customFormat="1">
      <c r="B275" s="22" t="s">
        <v>50</v>
      </c>
      <c r="C275" s="7" t="s">
        <v>14</v>
      </c>
      <c r="D275" s="4"/>
    </row>
    <row r="276" spans="2:4" s="6" customFormat="1">
      <c r="B276" s="22" t="s">
        <v>51</v>
      </c>
      <c r="C276" s="7" t="s">
        <v>14</v>
      </c>
      <c r="D276" s="4"/>
    </row>
    <row r="277" spans="2:4" s="6" customFormat="1">
      <c r="B277" s="22"/>
      <c r="C277" s="7"/>
      <c r="D277" s="4"/>
    </row>
    <row r="278" spans="2:4" s="6" customFormat="1">
      <c r="B278" s="22" t="s">
        <v>96</v>
      </c>
      <c r="C278" s="7" t="s">
        <v>14</v>
      </c>
      <c r="D278" s="4"/>
    </row>
    <row r="279" spans="2:4" s="6" customFormat="1">
      <c r="B279" s="22" t="s">
        <v>97</v>
      </c>
      <c r="C279" s="7" t="s">
        <v>14</v>
      </c>
      <c r="D279" s="4"/>
    </row>
    <row r="280" spans="2:4" s="6" customFormat="1">
      <c r="B280" s="22"/>
      <c r="C280" s="7"/>
      <c r="D280" s="4"/>
    </row>
    <row r="281" spans="2:4" s="6" customFormat="1">
      <c r="B281" t="s">
        <v>147</v>
      </c>
      <c r="C281" s="7" t="s">
        <v>14</v>
      </c>
      <c r="D281" s="4"/>
    </row>
    <row r="282" spans="2:4" s="6" customFormat="1">
      <c r="B282" s="22"/>
      <c r="C282" s="7"/>
      <c r="D282" s="4"/>
    </row>
    <row r="283" spans="2:4" s="6" customFormat="1">
      <c r="B283" s="22" t="s">
        <v>173</v>
      </c>
      <c r="C283" s="7" t="s">
        <v>14</v>
      </c>
      <c r="D283" s="4"/>
    </row>
    <row r="284" spans="2:4" s="6" customFormat="1">
      <c r="B284" s="22" t="s">
        <v>174</v>
      </c>
      <c r="C284" s="7" t="s">
        <v>14</v>
      </c>
      <c r="D284" s="4"/>
    </row>
    <row r="285" spans="2:4" s="6" customFormat="1">
      <c r="C285" s="7"/>
      <c r="D285" s="4"/>
    </row>
    <row r="286" spans="2:4" s="6" customFormat="1">
      <c r="B286" s="9" t="s">
        <v>178</v>
      </c>
      <c r="C286" s="7" t="s">
        <v>14</v>
      </c>
      <c r="D286" s="4"/>
    </row>
    <row r="287" spans="2:4" s="6" customFormat="1">
      <c r="B287" s="22"/>
      <c r="C287" s="7"/>
      <c r="D287" s="4"/>
    </row>
    <row r="288" spans="2:4" s="6" customFormat="1">
      <c r="B288" s="22" t="s">
        <v>185</v>
      </c>
      <c r="C288" s="7" t="s">
        <v>14</v>
      </c>
      <c r="D288" s="4"/>
    </row>
    <row r="289" spans="2:4" s="6" customFormat="1">
      <c r="B289" s="22"/>
      <c r="C289" s="7"/>
      <c r="D289" s="4"/>
    </row>
    <row r="290" spans="2:4" s="6" customFormat="1">
      <c r="B290" s="22" t="s">
        <v>177</v>
      </c>
      <c r="C290" s="7"/>
      <c r="D290" s="4"/>
    </row>
    <row r="291" spans="2:4" s="6" customFormat="1">
      <c r="B291" s="20" t="s">
        <v>171</v>
      </c>
      <c r="C291" s="7" t="s">
        <v>14</v>
      </c>
      <c r="D291" s="4"/>
    </row>
    <row r="292" spans="2:4" s="6" customFormat="1">
      <c r="B292" s="20" t="s">
        <v>172</v>
      </c>
      <c r="C292" s="7" t="s">
        <v>14</v>
      </c>
      <c r="D292" s="4"/>
    </row>
    <row r="293" spans="2:4" s="6" customFormat="1">
      <c r="B293" s="20" t="s">
        <v>175</v>
      </c>
      <c r="C293" s="7" t="s">
        <v>14</v>
      </c>
      <c r="D293" s="4"/>
    </row>
    <row r="294" spans="2:4" s="6" customFormat="1">
      <c r="B294" s="20" t="s">
        <v>176</v>
      </c>
      <c r="C294" s="7" t="s">
        <v>14</v>
      </c>
      <c r="D294" s="4"/>
    </row>
    <row r="295" spans="2:4" s="6" customFormat="1">
      <c r="B295" s="20" t="s">
        <v>179</v>
      </c>
      <c r="C295" s="7" t="s">
        <v>14</v>
      </c>
      <c r="D295" s="4"/>
    </row>
    <row r="296" spans="2:4" s="6" customFormat="1">
      <c r="B296" s="22"/>
      <c r="C296" s="7"/>
      <c r="D296" s="4"/>
    </row>
    <row r="297" spans="2:4" s="6" customFormat="1">
      <c r="B297" s="22" t="s">
        <v>183</v>
      </c>
      <c r="C297" s="7" t="s">
        <v>14</v>
      </c>
      <c r="D297" s="4"/>
    </row>
    <row r="298" spans="2:4" s="6" customFormat="1">
      <c r="B298" s="22" t="s">
        <v>184</v>
      </c>
      <c r="C298" s="7" t="s">
        <v>14</v>
      </c>
      <c r="D298" s="4"/>
    </row>
    <row r="299" spans="2:4" s="6" customFormat="1">
      <c r="B299" s="22"/>
      <c r="C299" s="7"/>
      <c r="D299" s="4"/>
    </row>
    <row r="300" spans="2:4" s="6" customFormat="1">
      <c r="B300" s="22" t="s">
        <v>98</v>
      </c>
      <c r="C300" s="7" t="s">
        <v>14</v>
      </c>
      <c r="D300" s="4"/>
    </row>
    <row r="301" spans="2:4" s="6" customFormat="1">
      <c r="B301" s="22"/>
      <c r="C301" s="7"/>
      <c r="D301" s="4"/>
    </row>
    <row r="302" spans="2:4" s="6" customFormat="1">
      <c r="B302" s="22"/>
      <c r="C302" s="7"/>
      <c r="D302" s="4"/>
    </row>
    <row r="303" spans="2:4" s="6" customFormat="1">
      <c r="B303" s="22"/>
      <c r="C303" s="7"/>
      <c r="D303" s="4"/>
    </row>
    <row r="304" spans="2:4" s="6" customFormat="1">
      <c r="B304" s="22"/>
      <c r="C304" s="7"/>
      <c r="D304" s="4"/>
    </row>
    <row r="305" spans="2:4" s="6" customFormat="1">
      <c r="B305" s="3" t="s">
        <v>21</v>
      </c>
      <c r="C305" s="7"/>
      <c r="D305" s="4"/>
    </row>
    <row r="306" spans="2:4" s="6" customFormat="1">
      <c r="B306" s="22"/>
      <c r="C306" s="7"/>
      <c r="D306" s="4"/>
    </row>
    <row r="307" spans="2:4" s="6" customFormat="1">
      <c r="B307" s="22" t="s">
        <v>44</v>
      </c>
      <c r="C307" s="7" t="s">
        <v>14</v>
      </c>
      <c r="D307" s="4"/>
    </row>
    <row r="308" spans="2:4" s="6" customFormat="1">
      <c r="B308" s="22" t="s">
        <v>43</v>
      </c>
      <c r="C308" s="7" t="s">
        <v>2</v>
      </c>
      <c r="D308" s="4"/>
    </row>
    <row r="309" spans="2:4" s="6" customFormat="1">
      <c r="B309" s="22" t="s">
        <v>46</v>
      </c>
      <c r="C309" s="7" t="s">
        <v>2</v>
      </c>
      <c r="D309" s="4"/>
    </row>
    <row r="310" spans="2:4" s="6" customFormat="1">
      <c r="B310" s="22" t="s">
        <v>45</v>
      </c>
      <c r="C310" s="7" t="s">
        <v>14</v>
      </c>
      <c r="D310" s="4"/>
    </row>
    <row r="311" spans="2:4" s="6" customFormat="1">
      <c r="B311" s="22"/>
      <c r="C311" s="7"/>
      <c r="D311" s="4"/>
    </row>
    <row r="312" spans="2:4" s="6" customFormat="1">
      <c r="B312" s="22" t="s">
        <v>47</v>
      </c>
      <c r="C312" s="7" t="s">
        <v>14</v>
      </c>
      <c r="D312" s="4"/>
    </row>
    <row r="313" spans="2:4" s="6" customFormat="1">
      <c r="B313" s="22" t="s">
        <v>48</v>
      </c>
      <c r="C313" s="7" t="s">
        <v>14</v>
      </c>
      <c r="D313" s="4"/>
    </row>
    <row r="314" spans="2:4" s="6" customFormat="1">
      <c r="B314" s="22"/>
      <c r="C314" s="7"/>
      <c r="D314" s="4"/>
    </row>
    <row r="315" spans="2:4" s="6" customFormat="1">
      <c r="B315" s="22" t="s">
        <v>49</v>
      </c>
      <c r="C315" s="7" t="s">
        <v>14</v>
      </c>
      <c r="D315" s="4"/>
    </row>
    <row r="316" spans="2:4" s="6" customFormat="1">
      <c r="B316" s="22" t="s">
        <v>50</v>
      </c>
      <c r="C316" s="7" t="s">
        <v>14</v>
      </c>
      <c r="D316" s="4"/>
    </row>
    <row r="317" spans="2:4" s="6" customFormat="1">
      <c r="B317" s="22" t="s">
        <v>51</v>
      </c>
      <c r="C317" s="7" t="s">
        <v>14</v>
      </c>
      <c r="D317" s="4"/>
    </row>
    <row r="318" spans="2:4" s="6" customFormat="1">
      <c r="B318" s="22"/>
      <c r="C318" s="7"/>
      <c r="D318" s="4"/>
    </row>
    <row r="319" spans="2:4" s="6" customFormat="1">
      <c r="B319" s="22" t="s">
        <v>139</v>
      </c>
      <c r="C319" s="7" t="s">
        <v>14</v>
      </c>
      <c r="D319" s="4"/>
    </row>
    <row r="320" spans="2:4" s="6" customFormat="1">
      <c r="B320" s="22"/>
      <c r="C320" s="7"/>
      <c r="D320" s="4"/>
    </row>
    <row r="321" spans="2:4" s="6" customFormat="1">
      <c r="B321" s="22" t="s">
        <v>193</v>
      </c>
      <c r="C321" s="7" t="s">
        <v>2</v>
      </c>
      <c r="D321" s="4"/>
    </row>
    <row r="322" spans="2:4" s="6" customFormat="1">
      <c r="B322" s="22"/>
      <c r="C322" s="7"/>
      <c r="D322" s="4"/>
    </row>
    <row r="323" spans="2:4" s="6" customFormat="1">
      <c r="B323" s="22"/>
      <c r="C323" s="7"/>
      <c r="D323" s="4"/>
    </row>
    <row r="324" spans="2:4" s="6" customFormat="1">
      <c r="B324" s="22"/>
      <c r="C324" s="7"/>
      <c r="D324" s="4"/>
    </row>
    <row r="325" spans="2:4" s="6" customFormat="1">
      <c r="B325" s="22"/>
      <c r="C325" s="7"/>
      <c r="D325" s="4"/>
    </row>
    <row r="326" spans="2:4" s="6" customFormat="1">
      <c r="B326" s="22"/>
      <c r="C326" s="7"/>
      <c r="D326" s="4"/>
    </row>
    <row r="327" spans="2:4" s="6" customFormat="1">
      <c r="B327" s="3" t="s">
        <v>151</v>
      </c>
      <c r="C327" s="7"/>
      <c r="D327" s="4"/>
    </row>
    <row r="328" spans="2:4" s="6" customFormat="1">
      <c r="B328" s="22"/>
      <c r="C328" s="7"/>
      <c r="D328" s="4"/>
    </row>
    <row r="329" spans="2:4" s="6" customFormat="1">
      <c r="B329" s="22" t="s">
        <v>152</v>
      </c>
      <c r="C329" s="7"/>
      <c r="D329" s="4"/>
    </row>
    <row r="330" spans="2:4" s="6" customFormat="1">
      <c r="B330" s="20" t="s">
        <v>157</v>
      </c>
      <c r="C330" s="7" t="s">
        <v>2</v>
      </c>
      <c r="D330" s="4"/>
    </row>
    <row r="331" spans="2:4" s="6" customFormat="1">
      <c r="B331" s="20" t="s">
        <v>153</v>
      </c>
      <c r="C331" s="7" t="s">
        <v>2</v>
      </c>
      <c r="D331" s="4"/>
    </row>
    <row r="332" spans="2:4" s="6" customFormat="1">
      <c r="B332" s="20" t="s">
        <v>156</v>
      </c>
      <c r="C332" s="7" t="s">
        <v>14</v>
      </c>
      <c r="D332" s="4"/>
    </row>
    <row r="333" spans="2:4" s="6" customFormat="1">
      <c r="B333" s="20" t="s">
        <v>160</v>
      </c>
      <c r="C333" s="7" t="s">
        <v>2</v>
      </c>
      <c r="D333" s="4"/>
    </row>
    <row r="334" spans="2:4" s="6" customFormat="1">
      <c r="B334" s="22"/>
      <c r="C334" s="7"/>
      <c r="D334" s="4"/>
    </row>
    <row r="335" spans="2:4" s="6" customFormat="1">
      <c r="B335" s="22" t="s">
        <v>33</v>
      </c>
      <c r="C335" s="7"/>
      <c r="D335" s="4"/>
    </row>
    <row r="336" spans="2:4" s="6" customFormat="1">
      <c r="B336" s="20" t="s">
        <v>154</v>
      </c>
      <c r="C336" s="7" t="s">
        <v>2</v>
      </c>
      <c r="D336" s="4"/>
    </row>
    <row r="337" spans="2:4" s="6" customFormat="1">
      <c r="B337" s="20" t="s">
        <v>155</v>
      </c>
      <c r="C337" s="7" t="s">
        <v>2</v>
      </c>
      <c r="D337" s="4"/>
    </row>
    <row r="338" spans="2:4" s="6" customFormat="1">
      <c r="B338" s="22"/>
      <c r="C338" s="7"/>
      <c r="D338" s="4"/>
    </row>
    <row r="339" spans="2:4" s="6" customFormat="1">
      <c r="B339" s="22" t="s">
        <v>169</v>
      </c>
      <c r="C339" s="7" t="s">
        <v>14</v>
      </c>
      <c r="D339" s="4"/>
    </row>
    <row r="340" spans="2:4" s="6" customFormat="1">
      <c r="B340" s="22" t="s">
        <v>170</v>
      </c>
      <c r="C340" s="7" t="s">
        <v>14</v>
      </c>
      <c r="D340" s="4"/>
    </row>
    <row r="341" spans="2:4" s="6" customFormat="1">
      <c r="B341" s="22"/>
      <c r="C341" s="7"/>
      <c r="D341" s="4"/>
    </row>
    <row r="342" spans="2:4" s="6" customFormat="1">
      <c r="B342" s="22" t="s">
        <v>202</v>
      </c>
      <c r="C342" s="7" t="s">
        <v>14</v>
      </c>
      <c r="D342" s="4"/>
    </row>
    <row r="343" spans="2:4" s="6" customFormat="1">
      <c r="B343" s="22"/>
      <c r="C343" s="7"/>
      <c r="D343" s="4"/>
    </row>
    <row r="344" spans="2:4" s="6" customFormat="1">
      <c r="B344" s="22"/>
      <c r="C344" s="7"/>
      <c r="D344" s="4"/>
    </row>
    <row r="345" spans="2:4" s="6" customFormat="1">
      <c r="B345" s="22"/>
      <c r="C345" s="7"/>
      <c r="D345" s="4"/>
    </row>
    <row r="346" spans="2:4" s="6" customFormat="1">
      <c r="B346" s="22"/>
      <c r="C346" s="7"/>
      <c r="D346" s="4"/>
    </row>
    <row r="347" spans="2:4" s="6" customFormat="1">
      <c r="B347" s="22" t="s">
        <v>203</v>
      </c>
      <c r="C347" s="7" t="s">
        <v>14</v>
      </c>
      <c r="D347" s="4"/>
    </row>
    <row r="348" spans="2:4" s="6" customFormat="1">
      <c r="B348" s="20" t="s">
        <v>205</v>
      </c>
      <c r="C348" s="7" t="s">
        <v>14</v>
      </c>
      <c r="D348" s="4"/>
    </row>
    <row r="349" spans="2:4" s="6" customFormat="1">
      <c r="B349" s="20" t="s">
        <v>206</v>
      </c>
      <c r="C349" s="7" t="s">
        <v>14</v>
      </c>
      <c r="D349" s="4"/>
    </row>
    <row r="350" spans="2:4" s="6" customFormat="1">
      <c r="B350" s="20" t="s">
        <v>207</v>
      </c>
      <c r="C350" s="7" t="s">
        <v>2</v>
      </c>
      <c r="D350" s="4"/>
    </row>
    <row r="351" spans="2:4" s="6" customFormat="1">
      <c r="B351" s="20" t="s">
        <v>208</v>
      </c>
      <c r="C351" s="7" t="s">
        <v>14</v>
      </c>
      <c r="D351" s="4"/>
    </row>
    <row r="352" spans="2:4" s="6" customFormat="1">
      <c r="B352" s="20" t="s">
        <v>209</v>
      </c>
      <c r="C352" s="7" t="s">
        <v>14</v>
      </c>
      <c r="D352" s="4"/>
    </row>
    <row r="353" spans="2:4" s="6" customFormat="1">
      <c r="B353" s="22"/>
      <c r="C353" s="7"/>
      <c r="D353" s="4"/>
    </row>
    <row r="354" spans="2:4" s="6" customFormat="1">
      <c r="B354" s="22"/>
      <c r="C354" s="7"/>
      <c r="D354" s="4"/>
    </row>
    <row r="355" spans="2:4" s="6" customFormat="1">
      <c r="B355" s="22"/>
      <c r="C355" s="7"/>
      <c r="D355" s="4"/>
    </row>
    <row r="356" spans="2:4" s="6" customFormat="1">
      <c r="B356" s="22"/>
      <c r="C356" s="7"/>
      <c r="D356" s="4"/>
    </row>
    <row r="357" spans="2:4" s="6" customFormat="1">
      <c r="B357" s="22"/>
      <c r="C357" s="7"/>
      <c r="D357" s="4"/>
    </row>
    <row r="358" spans="2:4" s="6" customFormat="1">
      <c r="B358" s="22"/>
      <c r="C358" s="7"/>
      <c r="D358" s="4"/>
    </row>
    <row r="359" spans="2:4" s="6" customFormat="1">
      <c r="B359" s="22"/>
      <c r="C359" s="7"/>
      <c r="D359" s="4"/>
    </row>
    <row r="360" spans="2:4" s="6" customFormat="1">
      <c r="B360" s="22"/>
      <c r="C360" s="7"/>
      <c r="D360" s="4"/>
    </row>
    <row r="361" spans="2:4" s="6" customFormat="1">
      <c r="B361" s="22"/>
      <c r="C361" s="7"/>
      <c r="D361" s="4"/>
    </row>
    <row r="362" spans="2:4" s="6" customFormat="1">
      <c r="B362" s="22"/>
      <c r="C362" s="7"/>
      <c r="D362" s="4"/>
    </row>
    <row r="363" spans="2:4" s="6" customFormat="1">
      <c r="B363" s="22"/>
      <c r="C363" s="7"/>
      <c r="D363" s="4"/>
    </row>
    <row r="364" spans="2:4" s="6" customFormat="1">
      <c r="B364" s="22"/>
      <c r="C364" s="7"/>
      <c r="D364" s="4"/>
    </row>
    <row r="365" spans="2:4" s="6" customFormat="1">
      <c r="B365" s="22"/>
      <c r="C365" s="7"/>
      <c r="D365" s="4"/>
    </row>
    <row r="366" spans="2:4" s="6" customFormat="1">
      <c r="B366" s="22"/>
      <c r="C366" s="4"/>
      <c r="D366" s="4"/>
    </row>
    <row r="367" spans="2:4" s="6" customFormat="1">
      <c r="B367" s="19"/>
      <c r="C367" s="4"/>
      <c r="D367" s="4"/>
    </row>
    <row r="368" spans="2:4" s="6" customFormat="1">
      <c r="B368" s="21"/>
      <c r="C368" s="4"/>
      <c r="D368" s="4"/>
    </row>
    <row r="369" spans="1:4" s="6" customFormat="1">
      <c r="B369" s="21"/>
      <c r="C369" s="4"/>
      <c r="D369" s="4"/>
    </row>
    <row r="370" spans="1:4">
      <c r="A370" s="3"/>
      <c r="B370" s="11"/>
      <c r="C370" s="11"/>
      <c r="D370" s="3"/>
    </row>
    <row r="371" spans="1:4">
      <c r="A371" s="3"/>
      <c r="B371" s="8" t="s">
        <v>6</v>
      </c>
      <c r="C371" s="6">
        <f>COUNTIF(C5:C370,"y")</f>
        <v>51</v>
      </c>
      <c r="D371" s="2"/>
    </row>
    <row r="372" spans="1:4">
      <c r="A372" s="3"/>
      <c r="B372" s="8" t="s">
        <v>7</v>
      </c>
      <c r="C372" s="6">
        <f>COUNTIF(C5:C370,"n")</f>
        <v>158</v>
      </c>
      <c r="D372" s="2"/>
    </row>
    <row r="373" spans="1:4">
      <c r="A373" s="3"/>
      <c r="B373" s="8" t="s">
        <v>3</v>
      </c>
      <c r="C373" s="7">
        <f>COUNTIF(C5:C370,"TBD")</f>
        <v>0</v>
      </c>
      <c r="D373" s="2"/>
    </row>
    <row r="374" spans="1:4">
      <c r="A374" s="3"/>
      <c r="B374" s="8" t="s">
        <v>4</v>
      </c>
      <c r="C374">
        <f>SUM(C371:C373)</f>
        <v>209</v>
      </c>
      <c r="D374" s="2"/>
    </row>
    <row r="375" spans="1:4" ht="18">
      <c r="A375" s="3"/>
      <c r="B375" s="10"/>
      <c r="C375" s="10" t="s">
        <v>5</v>
      </c>
      <c r="D375" s="41">
        <f>C371/(C372+C371 + C373)</f>
        <v>0.24401913875598086</v>
      </c>
    </row>
    <row r="376" spans="1:4">
      <c r="A376" s="3"/>
      <c r="B376" s="11"/>
      <c r="C376" s="11"/>
      <c r="D376" s="3"/>
    </row>
  </sheetData>
  <phoneticPr fontId="0" type="noConversion"/>
  <conditionalFormatting sqref="C271:C65124 C241:C269 C1:C3 C6:C23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1"/>
  <sheetViews>
    <sheetView tabSelected="1" workbookViewId="0">
      <pane ySplit="10020" topLeftCell="A46" activePane="bottomLeft"/>
      <selection pane="bottomLeft" activeCell="C57" sqref="C57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6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158</v>
      </c>
      <c r="D54" s="4">
        <v>1</v>
      </c>
      <c r="E54" s="4">
        <v>2</v>
      </c>
      <c r="F54" s="48"/>
      <c r="G54" s="30">
        <f t="shared" si="2"/>
        <v>0.22966507177033493</v>
      </c>
      <c r="H54" s="7"/>
    </row>
    <row r="55" spans="1:11">
      <c r="A55" s="47">
        <v>42911</v>
      </c>
      <c r="B55" s="4">
        <v>50</v>
      </c>
      <c r="C55" s="4">
        <v>158</v>
      </c>
      <c r="D55" s="4">
        <v>0</v>
      </c>
      <c r="E55" s="4">
        <v>1</v>
      </c>
      <c r="F55" s="48"/>
      <c r="G55" s="30">
        <f t="shared" si="2"/>
        <v>0.23923444976076555</v>
      </c>
      <c r="H55" s="7"/>
    </row>
    <row r="56" spans="1:11">
      <c r="A56" s="47">
        <v>42938</v>
      </c>
      <c r="B56" s="4">
        <v>51</v>
      </c>
      <c r="C56" s="4">
        <v>158</v>
      </c>
      <c r="D56" s="4">
        <v>0</v>
      </c>
      <c r="E56" s="4">
        <v>0</v>
      </c>
      <c r="F56" s="48"/>
      <c r="G56" s="30">
        <f t="shared" si="2"/>
        <v>0.24401913875598086</v>
      </c>
      <c r="H56" s="7"/>
    </row>
    <row r="57" spans="1:11">
      <c r="A57" s="47">
        <v>42945</v>
      </c>
      <c r="B57" s="4">
        <v>51</v>
      </c>
      <c r="C57" s="4">
        <v>158</v>
      </c>
      <c r="D57" s="4">
        <v>0</v>
      </c>
      <c r="E57" s="4">
        <v>0</v>
      </c>
      <c r="F57" s="48"/>
      <c r="G57" s="30">
        <f t="shared" ref="G57" si="3">B57/SUM(B57:E57)</f>
        <v>0.24401913875598086</v>
      </c>
      <c r="H57" s="7"/>
    </row>
    <row r="58" spans="1:11">
      <c r="A58" s="47"/>
      <c r="B58" s="4"/>
      <c r="C58" s="4"/>
      <c r="D58" s="4"/>
      <c r="E58" s="4"/>
      <c r="F58" s="28"/>
      <c r="G58" s="30"/>
      <c r="H58" s="7"/>
    </row>
    <row r="59" spans="1:11">
      <c r="A59" s="47"/>
      <c r="B59" s="4"/>
      <c r="C59" s="4"/>
      <c r="D59" s="4"/>
      <c r="E59" s="4"/>
      <c r="F59" s="31"/>
      <c r="G59" s="30"/>
      <c r="H59" s="7"/>
    </row>
    <row r="60" spans="1:11">
      <c r="A60" s="14" t="s">
        <v>18</v>
      </c>
      <c r="B60" s="14" t="s">
        <v>9</v>
      </c>
      <c r="C60" s="14" t="s">
        <v>16</v>
      </c>
      <c r="D60" s="14" t="s">
        <v>10</v>
      </c>
      <c r="E60" s="14" t="s">
        <v>12</v>
      </c>
      <c r="F60" s="14" t="s">
        <v>11</v>
      </c>
      <c r="G60" s="38">
        <f>MIN(G57)</f>
        <v>0.24401913875598086</v>
      </c>
      <c r="H60" s="7"/>
    </row>
    <row r="61" spans="1:11">
      <c r="A61" s="39">
        <f>SUM(B61:D61)</f>
        <v>209</v>
      </c>
      <c r="B61" s="15">
        <f>Features!C371</f>
        <v>51</v>
      </c>
      <c r="C61" s="16">
        <f>Features!C372</f>
        <v>158</v>
      </c>
      <c r="D61" s="17">
        <f>Features!C373</f>
        <v>0</v>
      </c>
      <c r="E61" s="18">
        <f>MIN(E57)</f>
        <v>0</v>
      </c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  <c r="J62" s="36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6" t="s">
        <v>142</v>
      </c>
      <c r="B65" s="49">
        <f>(A57-A48)*A61/B61 +A48</f>
        <v>43707.117647058825</v>
      </c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19"/>
      <c r="C67" s="4"/>
      <c r="D67" s="7"/>
      <c r="E67" s="7"/>
      <c r="F67" s="7"/>
      <c r="G67" s="30"/>
      <c r="H67" s="7"/>
    </row>
    <row r="68" spans="1:8">
      <c r="A68" s="4"/>
      <c r="B68" s="19"/>
      <c r="C68" s="4"/>
      <c r="D68" s="7"/>
      <c r="E68" s="7"/>
      <c r="F68" s="7"/>
      <c r="G68" s="30"/>
      <c r="H68" s="7"/>
    </row>
    <row r="69" spans="1:8">
      <c r="A69" s="4"/>
      <c r="B69" s="4"/>
      <c r="C69" s="4"/>
      <c r="D69" s="7"/>
      <c r="E69" s="7"/>
      <c r="F69" s="7"/>
      <c r="G69" s="30"/>
      <c r="H69" s="7"/>
    </row>
    <row r="70" spans="1:8">
      <c r="A70" s="4"/>
      <c r="B70" s="4"/>
      <c r="C70" s="4"/>
      <c r="D70" s="7"/>
      <c r="E70" s="7"/>
      <c r="F70" s="7"/>
      <c r="G70" s="30"/>
      <c r="H70" s="7"/>
    </row>
    <row r="71" spans="1:8">
      <c r="A71" s="4"/>
      <c r="B71" s="7"/>
      <c r="C71" s="4"/>
      <c r="D71" s="7"/>
      <c r="E71" s="7"/>
      <c r="F71" s="7"/>
      <c r="G71" s="30"/>
      <c r="H71" s="7"/>
    </row>
    <row r="72" spans="1:8">
      <c r="A72" s="4"/>
      <c r="B72" s="20"/>
      <c r="C72" s="4"/>
      <c r="D72" s="7"/>
      <c r="E72" s="7"/>
      <c r="F72" s="7"/>
      <c r="G72" s="30"/>
      <c r="H72" s="7"/>
    </row>
    <row r="73" spans="1:8">
      <c r="A73" s="4"/>
      <c r="B73" s="20"/>
      <c r="C73" s="4"/>
      <c r="D73" s="7"/>
      <c r="E73" s="7"/>
      <c r="F73" s="7"/>
      <c r="G73" s="30"/>
      <c r="H73" s="7"/>
    </row>
    <row r="74" spans="1:8">
      <c r="A74" s="7"/>
      <c r="B74" s="20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7"/>
      <c r="D88" s="7"/>
      <c r="E88" s="7"/>
      <c r="F88" s="7"/>
      <c r="G88" s="30"/>
      <c r="H88" s="7"/>
    </row>
    <row r="89" spans="1:8">
      <c r="A89" s="7"/>
      <c r="B89" s="6"/>
      <c r="C89" s="7"/>
      <c r="D89" s="7"/>
      <c r="E89" s="7"/>
      <c r="F89" s="7"/>
      <c r="G89" s="30"/>
      <c r="H89" s="7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6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21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6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19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21"/>
      <c r="B149" s="21"/>
      <c r="C149" s="21"/>
      <c r="D149" s="21"/>
      <c r="E149" s="21"/>
      <c r="F149" s="21"/>
      <c r="G149" s="35"/>
      <c r="H149" s="2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>
      <c r="A151" s="7"/>
      <c r="B151" s="6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20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2"/>
      <c r="C160" s="7"/>
      <c r="D160" s="7"/>
      <c r="E160" s="7"/>
      <c r="F160" s="7"/>
      <c r="G160" s="30"/>
      <c r="H160" s="7"/>
    </row>
    <row r="161" spans="1:8">
      <c r="A161" s="7"/>
      <c r="B161" s="22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6"/>
      <c r="C177" s="7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4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21"/>
      <c r="C188" s="4"/>
      <c r="D188" s="7"/>
      <c r="E188" s="7"/>
      <c r="F188" s="7"/>
      <c r="G188" s="30"/>
      <c r="H188" s="7"/>
    </row>
    <row r="189" spans="1:8">
      <c r="A189" s="7"/>
      <c r="B189" s="21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4"/>
      <c r="C195" s="7"/>
      <c r="D195" s="7"/>
      <c r="E195" s="7"/>
      <c r="F195" s="7"/>
      <c r="G195" s="30"/>
      <c r="H195" s="7"/>
    </row>
    <row r="196" spans="1:8">
      <c r="A196" s="7"/>
      <c r="B196" s="4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6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4"/>
      <c r="C227" s="7"/>
      <c r="D227" s="7"/>
      <c r="E227" s="7"/>
      <c r="F227" s="7"/>
      <c r="G227" s="30"/>
      <c r="H227" s="7"/>
    </row>
    <row r="228" spans="1:8">
      <c r="A228" s="7"/>
      <c r="B228" s="6"/>
      <c r="C228" s="7"/>
      <c r="D228" s="7"/>
      <c r="E228" s="7"/>
      <c r="F228" s="7"/>
      <c r="G228" s="30"/>
      <c r="H228" s="7"/>
    </row>
    <row r="229" spans="1:8">
      <c r="A229" s="7"/>
      <c r="B229" s="4"/>
      <c r="C229" s="4"/>
      <c r="D229" s="7"/>
      <c r="E229" s="7"/>
      <c r="F229" s="7"/>
      <c r="G229" s="30"/>
      <c r="H229" s="7"/>
    </row>
    <row r="230" spans="1:8">
      <c r="A230" s="7"/>
      <c r="B230" s="19"/>
      <c r="C230" s="4"/>
      <c r="D230" s="7"/>
      <c r="E230" s="7"/>
      <c r="F230" s="7"/>
      <c r="G230" s="30"/>
      <c r="H230" s="7"/>
    </row>
    <row r="231" spans="1:8">
      <c r="A231" s="7"/>
      <c r="B231" s="7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3"/>
      <c r="C238" s="4"/>
      <c r="D238" s="7"/>
      <c r="E238" s="7"/>
      <c r="F238" s="7"/>
      <c r="G238" s="30"/>
      <c r="H238" s="7"/>
    </row>
    <row r="239" spans="1:8">
      <c r="A239" s="7"/>
      <c r="B239" s="23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7"/>
      <c r="C250" s="4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7"/>
      <c r="C252" s="7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0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 ht="11.25">
      <c r="A264" s="7"/>
      <c r="B264" s="25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 s="2" customFormat="1">
      <c r="A274" s="4"/>
      <c r="B274" s="24"/>
      <c r="C274" s="4"/>
      <c r="D274" s="4"/>
      <c r="E274" s="4"/>
      <c r="F274" s="4"/>
      <c r="G274" s="34"/>
      <c r="H274" s="4"/>
    </row>
    <row r="275" spans="1:8" s="2" customFormat="1">
      <c r="A275" s="4"/>
      <c r="B275" s="24"/>
      <c r="C275" s="4"/>
      <c r="D275" s="4"/>
      <c r="E275" s="4"/>
      <c r="F275" s="4"/>
      <c r="G275" s="34"/>
      <c r="H275" s="4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3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2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20"/>
      <c r="C284" s="4"/>
      <c r="D284" s="7"/>
      <c r="E284" s="7"/>
      <c r="F284" s="7"/>
      <c r="G284" s="30"/>
      <c r="H284" s="7"/>
    </row>
    <row r="285" spans="1:8">
      <c r="A285" s="7"/>
      <c r="B285" s="20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6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6"/>
      <c r="C299" s="7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19"/>
      <c r="C310" s="4"/>
      <c r="D310" s="7"/>
      <c r="E310" s="7"/>
      <c r="F310" s="7"/>
      <c r="G310" s="30"/>
      <c r="H310" s="7"/>
    </row>
    <row r="311" spans="1:8">
      <c r="A311" s="7"/>
      <c r="B311" s="19"/>
      <c r="C311" s="4"/>
      <c r="D311" s="7"/>
      <c r="E311" s="7"/>
      <c r="F311" s="7"/>
      <c r="G311" s="30"/>
      <c r="H311" s="7"/>
    </row>
    <row r="312" spans="1:8">
      <c r="A312" s="7"/>
      <c r="B312" s="21"/>
      <c r="C312" s="4"/>
      <c r="D312" s="7"/>
      <c r="E312" s="7"/>
      <c r="F312" s="7"/>
      <c r="G312" s="30"/>
      <c r="H312" s="7"/>
    </row>
    <row r="313" spans="1:8">
      <c r="A313" s="7"/>
      <c r="B313" s="7"/>
      <c r="C313" s="7"/>
      <c r="D313" s="7"/>
      <c r="E313" s="7"/>
      <c r="F313" s="7"/>
      <c r="G313" s="30"/>
      <c r="H313" s="7"/>
    </row>
    <row r="314" spans="1:8">
      <c r="A314" s="7"/>
      <c r="B314" s="6"/>
      <c r="C314" s="7"/>
      <c r="D314" s="7"/>
      <c r="E314" s="7"/>
      <c r="F314" s="7"/>
      <c r="G314" s="30"/>
      <c r="H314" s="7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19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4"/>
      <c r="C335" s="4"/>
      <c r="D335" s="4"/>
      <c r="E335" s="4"/>
      <c r="F335" s="4"/>
      <c r="G335" s="34"/>
      <c r="H335" s="4"/>
    </row>
    <row r="336" spans="1:8">
      <c r="A336" s="7"/>
      <c r="B336" s="6"/>
      <c r="C336" s="7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4"/>
      <c r="C344" s="4"/>
      <c r="D344" s="7"/>
      <c r="E344" s="7"/>
      <c r="F344" s="7"/>
      <c r="G344" s="30"/>
      <c r="H344" s="7"/>
    </row>
    <row r="345" spans="1:8">
      <c r="A345" s="7"/>
      <c r="B345" s="4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2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6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7"/>
      <c r="C367" s="7"/>
      <c r="D367" s="7"/>
      <c r="E367" s="7"/>
      <c r="F367" s="7"/>
      <c r="G367" s="30"/>
      <c r="H367" s="7"/>
    </row>
    <row r="368" spans="1:8">
      <c r="A368" s="7"/>
      <c r="B368" s="27"/>
      <c r="C368" s="7"/>
      <c r="D368" s="7"/>
      <c r="E368" s="7"/>
      <c r="F368" s="7"/>
      <c r="G368" s="30"/>
      <c r="H368" s="7"/>
    </row>
    <row r="369" spans="1:8">
      <c r="A369" s="7"/>
      <c r="B369" s="22"/>
      <c r="C369" s="7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6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4"/>
      <c r="D390" s="7"/>
      <c r="E390" s="7"/>
      <c r="F390" s="7"/>
      <c r="G390" s="30"/>
      <c r="H390" s="7"/>
    </row>
    <row r="391" spans="1:8">
      <c r="A391" s="7"/>
      <c r="B391" s="20"/>
      <c r="C391" s="4"/>
      <c r="D391" s="7"/>
      <c r="E391" s="7"/>
      <c r="F391" s="7"/>
      <c r="G391" s="30"/>
      <c r="H391" s="7"/>
    </row>
    <row r="392" spans="1:8">
      <c r="A392" s="7"/>
      <c r="B392" s="20"/>
      <c r="C392" s="7"/>
      <c r="D392" s="7"/>
      <c r="E392" s="7"/>
      <c r="F392" s="7"/>
      <c r="G392" s="30"/>
      <c r="H392" s="7"/>
    </row>
    <row r="393" spans="1:8">
      <c r="A393" s="7"/>
      <c r="B393" s="27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6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2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20"/>
      <c r="C419" s="7"/>
      <c r="D419" s="7"/>
      <c r="E419" s="7"/>
      <c r="F419" s="7"/>
      <c r="G419" s="30"/>
      <c r="H419" s="7"/>
    </row>
    <row r="420" spans="1:8">
      <c r="A420" s="7"/>
      <c r="B420" s="20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4"/>
      <c r="C439" s="7"/>
      <c r="D439" s="7"/>
      <c r="E439" s="7"/>
      <c r="F439" s="7"/>
      <c r="G439" s="30"/>
      <c r="H439" s="7"/>
    </row>
    <row r="440" spans="1:8">
      <c r="A440" s="7"/>
      <c r="B440" s="4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6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6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9"/>
      <c r="C480" s="30"/>
      <c r="D480" s="7"/>
      <c r="E480" s="7"/>
      <c r="F480" s="29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2017-07-29T18:33:46Z</dcterms:modified>
</cp:coreProperties>
</file>