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C:\Users\SyedAtyabHussain\Documents\team_brain_and_bytes_work_area\monthly_performance_reports\"/>
    </mc:Choice>
  </mc:AlternateContent>
  <xr:revisionPtr revIDLastSave="0" documentId="8_{963D49B5-C4D0-472E-BDAF-7B8EBAA87910}" xr6:coauthVersionLast="47" xr6:coauthVersionMax="47" xr10:uidLastSave="{00000000-0000-0000-0000-000000000000}"/>
  <bookViews>
    <workbookView xWindow="-108" yWindow="-108" windowWidth="23256" windowHeight="12456" firstSheet="6" activeTab="6" xr2:uid="{63149AD4-535C-4F32-A263-C64852C93E16}"/>
  </bookViews>
  <sheets>
    <sheet name="April 2025" sheetId="1" r:id="rId1"/>
    <sheet name="May 2025" sheetId="2" r:id="rId2"/>
    <sheet name="June 2025" sheetId="4" r:id="rId3"/>
    <sheet name="July 2025" sheetId="5" r:id="rId4"/>
    <sheet name="August 2025" sheetId="6" r:id="rId5"/>
    <sheet name="September 2025" sheetId="7" r:id="rId6"/>
    <sheet name="October 2025 " sheetId="8" r:id="rId7"/>
    <sheet name="DO NOT DELETE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8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" i="5"/>
  <c r="E24" i="8"/>
  <c r="E23" i="8"/>
  <c r="E22" i="8"/>
  <c r="E21" i="8"/>
  <c r="E20" i="8"/>
  <c r="E19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3" i="7"/>
  <c r="D25" i="7"/>
  <c r="C25" i="7"/>
  <c r="E3" i="7"/>
  <c r="E4" i="7"/>
  <c r="E5" i="7"/>
  <c r="E6" i="7"/>
  <c r="E7" i="7"/>
  <c r="E8" i="7"/>
  <c r="E9" i="7"/>
  <c r="E10" i="7"/>
  <c r="E11" i="7"/>
  <c r="E12" i="7"/>
  <c r="E14" i="7"/>
  <c r="E15" i="7"/>
  <c r="E16" i="7"/>
  <c r="E17" i="7"/>
  <c r="E18" i="7"/>
  <c r="E19" i="7"/>
  <c r="E20" i="7"/>
  <c r="E21" i="7"/>
  <c r="E22" i="7"/>
  <c r="E23" i="7"/>
  <c r="E24" i="7"/>
  <c r="E2" i="7"/>
</calcChain>
</file>

<file path=xl/sharedStrings.xml><?xml version="1.0" encoding="utf-8"?>
<sst xmlns="http://schemas.openxmlformats.org/spreadsheetml/2006/main" count="1796" uniqueCount="400">
  <si>
    <t>Name</t>
  </si>
  <si>
    <t>Problem Solving Skills</t>
  </si>
  <si>
    <t>Eagerness to Learn</t>
  </si>
  <si>
    <t>Self-Initiative</t>
  </si>
  <si>
    <t>Attention to detail</t>
  </si>
  <si>
    <t>Application of Knowledge</t>
  </si>
  <si>
    <t>Communication Skills</t>
  </si>
  <si>
    <t>Attitude</t>
  </si>
  <si>
    <t>Professionalism</t>
  </si>
  <si>
    <t>Team work and Collaboration</t>
  </si>
  <si>
    <t>Creativity</t>
  </si>
  <si>
    <t>Decision Making</t>
  </si>
  <si>
    <t>Punctuality</t>
  </si>
  <si>
    <t>Monthly Evaluation (out of 100%)</t>
  </si>
  <si>
    <t>Fatma Almukhaini</t>
  </si>
  <si>
    <t>Good problem-solving skills, consistently works through challenges effectively.</t>
  </si>
  <si>
    <t>Shows a keen interest in learning and is quick to adopt new information.</t>
  </si>
  <si>
    <t>Takes good initiative on assigned tasks and seeks out opportunities to contribute.</t>
  </si>
  <si>
    <t>Maintains good attention to detail in work.</t>
  </si>
  <si>
    <t>Applies knowledge well and understands core concepts.</t>
  </si>
  <si>
    <t>Good communication skills, expresses ideas clearly.</t>
  </si>
  <si>
    <t>Positive and cooperative attitude.</t>
  </si>
  <si>
    <t>Professional in conduct and interactions.</t>
  </si>
  <si>
    <t>Good team player, collaborates effectively.</t>
  </si>
  <si>
    <t>Shows good creativity in problem-solving.</t>
  </si>
  <si>
    <t>Makes sensible decisions.</t>
  </si>
  <si>
    <t>Generally punctual and meets deadlines.</t>
  </si>
  <si>
    <t>Sihab</t>
  </si>
  <si>
    <t>Solid problem-solving abilities, tackles issues methodically.</t>
  </si>
  <si>
    <t>Eager to learn and improve, actively seeks out new knowledge.</t>
  </si>
  <si>
    <t>Shows good initiative and is proactive in responsibilities.</t>
  </si>
  <si>
    <t>Pays good attention to detail, ensuring work quality.</t>
  </si>
  <si>
    <t>Effectively applies learned concepts to tasks.</t>
  </si>
  <si>
    <t>Clear and concise communicator.</t>
  </si>
  <si>
    <t>Maintains a positive and professional attitude.</t>
  </si>
  <si>
    <t>Consistently professional and reliable.</t>
  </si>
  <si>
    <t>Collaborates well with team members.</t>
  </si>
  <si>
    <t>Demonstrates creativity in approach to work.</t>
  </si>
  <si>
    <t>Makes good, well-reasoned decisions.</t>
  </si>
  <si>
    <t>Punctual and manages time well.</t>
  </si>
  <si>
    <t>Quds</t>
  </si>
  <si>
    <t>Good at identifying and solving problems.</t>
  </si>
  <si>
    <t>Demonstrates a willingness to learn and adapt.</t>
  </si>
  <si>
    <t>Takes initiative when required and contributes actively.</t>
  </si>
  <si>
    <t>Good focus on details in tasks undertaken.</t>
  </si>
  <si>
    <t>Applies existing knowledge effectively to new situations.</t>
  </si>
  <si>
    <t>Communicates effectively within the team.</t>
  </si>
  <si>
    <t>Positive attitude towards work and colleagues.</t>
  </si>
  <si>
    <t>Professional and dependable team member.</t>
  </si>
  <si>
    <t>Works well in a team setting, supportive of others.</t>
  </si>
  <si>
    <t>Offers creative ideas and solutions.</t>
  </si>
  <si>
    <t>Makes appropriate decisions for given tasks.</t>
  </si>
  <si>
    <t>Consistently punctual.</t>
  </si>
  <si>
    <t>Hajer</t>
  </si>
  <si>
    <t>Strong problem-solving skills, addresses issues systematically.</t>
  </si>
  <si>
    <t>Very eager to learn and quickly grasps new technical skills.</t>
  </si>
  <si>
    <t>Shows commendable initiative in projects.</t>
  </si>
  <si>
    <t>Good attention to detail, produces quality work.</t>
  </si>
  <si>
    <t>Applies knowledge effectively and seeks to expand understanding.</t>
  </si>
  <si>
    <t>Communicates her ideas well and listens actively.</t>
  </si>
  <si>
    <t>Maintains a positive and enthusiastic attitude.</t>
  </si>
  <si>
    <t>Professional in her approach and interactions.</t>
  </si>
  <si>
    <t>A collaborative team member who supports peers.</t>
  </si>
  <si>
    <t>Brings creative thinking to challenges.</t>
  </si>
  <si>
    <t>Makes informed and timely decisions.</t>
  </si>
  <si>
    <t>Punctual and reliable.</t>
  </si>
  <si>
    <t>Fatma Al-Balushi</t>
  </si>
  <si>
    <t>Effectively solves problems and overcomes obstacles.</t>
  </si>
  <si>
    <t>Keen to learn new skills and apply them.</t>
  </si>
  <si>
    <t>Proactive and takes initiative in her work.</t>
  </si>
  <si>
    <t>Pays good attention to detail in all tasks.</t>
  </si>
  <si>
    <t>Good application of knowledge to practical work.</t>
  </si>
  <si>
    <t>Communicates clearly and respectfully.</t>
  </si>
  <si>
    <t>Positive and helpful attitude.</t>
  </si>
  <si>
    <t>Professional and responsible.</t>
  </si>
  <si>
    <t>Works well with the team, fostering collaboration.</t>
  </si>
  <si>
    <t>Shows creativity in her approach to tasks.</t>
  </si>
  <si>
    <t>Makes sound judgments and decisions.</t>
  </si>
  <si>
    <t>Generally punctual and meets commitments.</t>
  </si>
  <si>
    <t>Maather</t>
  </si>
  <si>
    <t>Excellent problem solver, consistently finds effective and creative solutions.</t>
  </si>
  <si>
    <t>Very eager to learn new technologies and methodologies, and applies them quickly.</t>
  </si>
  <si>
    <t>Shows great initiative, often anticipating needs and taking action.</t>
  </si>
  <si>
    <t>High attention to detail, ensuring accuracy and thoroughness in her work.</t>
  </si>
  <si>
    <t>Strong application of knowledge, demonstrating a deep understanding of concepts.</t>
  </si>
  <si>
    <t>Articulate and clear communicator, fostering understanding within the team.</t>
  </si>
  <si>
    <t>Maintains a very positive and encouraging attitude.</t>
  </si>
  <si>
    <t>Highly professional in all her dealings and work ethic.</t>
  </si>
  <si>
    <t>Exceptional team player, always willing to help and collaborate.</t>
  </si>
  <si>
    <t>Brings a fresh and creative perspective to problems.</t>
  </si>
  <si>
    <t>Makes well-informed and confident decisions.</t>
  </si>
  <si>
    <t>Consistently punctual and reliable.</t>
  </si>
  <si>
    <t>Janna</t>
  </si>
  <si>
    <t>Good problem-solving skills, able to find practical solutions.</t>
  </si>
  <si>
    <t>Shows a good willingness to learn and develop new skills.</t>
  </si>
  <si>
    <t>Takes initiative appropriately and contributes to team goals.</t>
  </si>
  <si>
    <t>Maintains a good level of attention to detail.</t>
  </si>
  <si>
    <t>Applies knowledge effectively in her role.</t>
  </si>
  <si>
    <t>Communicates ideas clearly to team members.</t>
  </si>
  <si>
    <t>Positive and constructive attitude.</t>
  </si>
  <si>
    <t>Professional in her conduct.</t>
  </si>
  <si>
    <t>Collaborates well with others in the team.</t>
  </si>
  <si>
    <t>Shows creativity in her work.</t>
  </si>
  <si>
    <t>Makes sensible and timely decisions.</t>
  </si>
  <si>
    <t>Punctual and reliable in her commitments.</t>
  </si>
  <si>
    <t>Malek</t>
  </si>
  <si>
    <t>Outstanding problem-solving skills, consistently delivering effective solutions.</t>
  </si>
  <si>
    <t>Extremely eager to learn, quickly mastering new and complex topics.</t>
  </si>
  <si>
    <t>Shows exceptional initiative, often identifying and addressing potential issues proactively.</t>
  </si>
  <si>
    <t>Meticulous attention to detail, ensuring the highest quality of work.</t>
  </si>
  <si>
    <t>Expertly applies deep knowledge to solve challenging problems.</t>
  </si>
  <si>
    <t>Excellent communicator, articulating complex ideas with clarity and precision.</t>
  </si>
  <si>
    <t>Consistently demonstrates a positive, can-do attitude.</t>
  </si>
  <si>
    <t>Exemplary professionalism and work ethic.</t>
  </si>
  <si>
    <t>A cornerstone of team collaboration, fostering a supportive and productive environment.</t>
  </si>
  <si>
    <t>Highly creative and innovative in finding solutions.</t>
  </si>
  <si>
    <t>Makes strategic and impactful decisions.</t>
  </si>
  <si>
    <t>Always punctual and exceeds delivery expectations.</t>
  </si>
  <si>
    <t>Osama</t>
  </si>
  <si>
    <t>Exceptional problem-solving skills, often finding unique and effective solutions.</t>
  </si>
  <si>
    <t>Demonstrates a profound eagerness to learn and master new areas.</t>
  </si>
  <si>
    <t>Consistently takes strong initiative, driving projects forward.</t>
  </si>
  <si>
    <t>Impeccable attention to detail, leading to high-quality outcomes.</t>
  </si>
  <si>
    <t>Applies extensive knowledge skillfully and innovatively.</t>
  </si>
  <si>
    <t>Excellent communication skills, both written and verbal.</t>
  </si>
  <si>
    <t>Maintains an exceptionally positive and resilient attitude.</t>
  </si>
  <si>
    <t>Highest level of professionalism and integrity.</t>
  </si>
  <si>
    <t>A key collaborator who enhances team synergy and performance.</t>
  </si>
  <si>
    <t>Highly creative, often proposing novel ideas.</t>
  </si>
  <si>
    <t>Makes strategic and insightful decisions.</t>
  </si>
  <si>
    <t>Exemplary punctuality and commitment to deadlines.</t>
  </si>
  <si>
    <t>Layan</t>
  </si>
  <si>
    <t>Solves problems effectively and efficiently.</t>
  </si>
  <si>
    <t>Eager to learn and continuously improve her skills.</t>
  </si>
  <si>
    <t>Demonstrates good initiative in her tasks.</t>
  </si>
  <si>
    <t>Pays good attention to detail, ensuring accuracy.</t>
  </si>
  <si>
    <t>Applies her knowledge well to her responsibilities.</t>
  </si>
  <si>
    <t>Clear and effective communicator.</t>
  </si>
  <si>
    <t>Maintains a positive and supportive attitude.</t>
  </si>
  <si>
    <t>Professional and dedicated in her work.</t>
  </si>
  <si>
    <t>Good team player, contributes to a collaborative environment.</t>
  </si>
  <si>
    <t>Creative in her approach to problem-solving.</t>
  </si>
  <si>
    <t>Makes well-thought-out decisions.</t>
  </si>
  <si>
    <t>Consistently punctual and meets deadlines.</t>
  </si>
  <si>
    <t>Arwa</t>
  </si>
  <si>
    <t>Excellent problem-solving skills, often providing insightful and practical solutions.</t>
  </si>
  <si>
    <t>Extremely eager to learn and quickly adapts to new technologies and concepts.</t>
  </si>
  <si>
    <t>Shows remarkable initiative, proactively seeking out challenges and opportunities.</t>
  </si>
  <si>
    <t>Pays great attention to detail, ensuring high-quality, error-free work.</t>
  </si>
  <si>
    <t>Effectively applies her knowledge to solve complex problems and innovate.</t>
  </si>
  <si>
    <t>Clear, concise, and persuasive communicator.</t>
  </si>
  <si>
    <t>Consistently positive, enthusiastic, and motivating attitude.</t>
  </si>
  <si>
    <t>Demonstrates a high degree of professionalism and commitment.</t>
  </si>
  <si>
    <t>An outstanding collaborator who actively supports and uplifts the team.</t>
  </si>
  <si>
    <t>Very creative in her thinking and problem-solving approach.</t>
  </si>
  <si>
    <t>Makes well-judged and effective decisions.</t>
  </si>
  <si>
    <t>Consistently punctual and reliable in meeting deadlines.</t>
  </si>
  <si>
    <t>Nusiba</t>
  </si>
  <si>
    <t>Good problem-solving abilities, tackles challenges with a logical approach.</t>
  </si>
  <si>
    <t>Shows enthusiasm for learning new concepts and applying them.</t>
  </si>
  <si>
    <t>Takes initiative in her responsibilities and seeks to contribute more.</t>
  </si>
  <si>
    <t>Good attention to detail, ensuring quality in her work.</t>
  </si>
  <si>
    <t>Effectively applies her knowledge and skills to tasks.</t>
  </si>
  <si>
    <t>Communicates well and shares information effectively.</t>
  </si>
  <si>
    <t>Positive and proactive attitude.</t>
  </si>
  <si>
    <t>Professional and reliable team member.</t>
  </si>
  <si>
    <t>Works well with team members and supports group efforts.</t>
  </si>
  <si>
    <t>Demonstrates creativity in her tasks.</t>
  </si>
  <si>
    <t>Makes good decisions and shows sound judgment.</t>
  </si>
  <si>
    <t>Punctual and adheres to schedules.</t>
  </si>
  <si>
    <t>Al Zahra</t>
  </si>
  <si>
    <t>Good problem-solving skills, addresses issues competently.</t>
  </si>
  <si>
    <t>Willing to learn and adapt to new challenges.</t>
  </si>
  <si>
    <t>Takes appropriate initiative in her work.</t>
  </si>
  <si>
    <t>Good attention to detail in her assignments.</t>
  </si>
  <si>
    <t>Applies her knowledge effectively to her role.</t>
  </si>
  <si>
    <t>Communicates clearly with her colleagues.</t>
  </si>
  <si>
    <t>Positive attitude and contributes to a good team atmosphere.</t>
  </si>
  <si>
    <t>Professional in her interactions and work.</t>
  </si>
  <si>
    <t>Collaborates effectively with the team.</t>
  </si>
  <si>
    <t>Makes sound decisions.</t>
  </si>
  <si>
    <t>Generally punctual and reliable.</t>
  </si>
  <si>
    <t>Ahmed</t>
  </si>
  <si>
    <t>Solid problem-solving skills, effectively navigates challenges.</t>
  </si>
  <si>
    <t>Shows a good aptitude for learning and is open to new ideas.</t>
  </si>
  <si>
    <t>Takes initiative when needed and contributes positively.</t>
  </si>
  <si>
    <t>Pays good attention to detail in his work.</t>
  </si>
  <si>
    <t>Applies his knowledge well to meet project requirements.</t>
  </si>
  <si>
    <t>Communicates his points clearly and listens well.</t>
  </si>
  <si>
    <t>Positive and cooperative in team settings.</t>
  </si>
  <si>
    <t>Professional and responsible in his duties.</t>
  </si>
  <si>
    <t>Works collaboratively with team members.</t>
  </si>
  <si>
    <t>Shows good creativity in his tasks.</t>
  </si>
  <si>
    <t>Makes reasonable and timely decisions.</t>
  </si>
  <si>
    <t>Punctual and meets his commitments.</t>
  </si>
  <si>
    <t>Nouf</t>
  </si>
  <si>
    <t>Good problem-solving abilities, consistently finds solutions.</t>
  </si>
  <si>
    <t>Eager to learn and apply new information effectively.</t>
  </si>
  <si>
    <t>Takes initiative in her tasks and seeks to improve processes.</t>
  </si>
  <si>
    <t>Good attention to detail, ensuring her work is accurate.</t>
  </si>
  <si>
    <t>Applies knowledge effectively and is resourceful.</t>
  </si>
  <si>
    <t>Communicates well with the team and stakeholders.</t>
  </si>
  <si>
    <t>Professional and reliable.</t>
  </si>
  <si>
    <t>Good collaborator and team member.</t>
  </si>
  <si>
    <t>Creative in her approach to challenges.</t>
  </si>
  <si>
    <t>Makes sensible and well-reasoned decisions.</t>
  </si>
  <si>
    <t>Punctual and manages her time effectively.</t>
  </si>
  <si>
    <t>Mahmood</t>
  </si>
  <si>
    <t>Effectively solves problems encountered in his work.</t>
  </si>
  <si>
    <t>Shows a good desire to learn and grow professionally.</t>
  </si>
  <si>
    <t>Takes initiative on his projects and tasks.</t>
  </si>
  <si>
    <t>Pays good attention to detail.</t>
  </si>
  <si>
    <t>Applies learned skills well in practical scenarios.</t>
  </si>
  <si>
    <t>Communicates ideas clearly and concisely.</t>
  </si>
  <si>
    <t>Maintains a positive attitude towards his work.</t>
  </si>
  <si>
    <t>Professional in his demeanor and work habits.</t>
  </si>
  <si>
    <t>Works well with others and contributes to team goals.</t>
  </si>
  <si>
    <t>Demonstrates creativity in his solutions.</t>
  </si>
  <si>
    <t>Makes sound and appropriate decisions.</t>
  </si>
  <si>
    <t>Sarah</t>
  </si>
  <si>
    <t>Good problem-solving skills, able to work through issues effectively.</t>
  </si>
  <si>
    <t>Shows a willingness to learn and develop her skills further.</t>
  </si>
  <si>
    <t>Takes initiative when appropriate and contributes to team success.</t>
  </si>
  <si>
    <t>Good attention to detail in her work.</t>
  </si>
  <si>
    <t>Applies her knowledge well to her assigned tasks.</t>
  </si>
  <si>
    <t>Communicates clearly and effectively with team members.</t>
  </si>
  <si>
    <t>Professional and responsible in her role.</t>
  </si>
  <si>
    <t>Collaborates well with others in a team environment.</t>
  </si>
  <si>
    <t>Punctual and meets her deadlines.</t>
  </si>
  <si>
    <t>Ebaa</t>
  </si>
  <si>
    <t>Strong problem-solving capabilities, effectively addresses challenges.</t>
  </si>
  <si>
    <t>Eager to learn and expand her skillset.</t>
  </si>
  <si>
    <t>Takes good initiative and is proactive in her responsibilities.</t>
  </si>
  <si>
    <t>Pays attention to detail, ensuring accuracy in her work.</t>
  </si>
  <si>
    <t>Applies her knowledge effectively to achieve results.</t>
  </si>
  <si>
    <t>Good communicator, expressing her ideas clearly.</t>
  </si>
  <si>
    <t>Positive and constructive attitude towards her work.</t>
  </si>
  <si>
    <t>Works well in collaboration with others.</t>
  </si>
  <si>
    <t>Creative in finding solutions to problems.</t>
  </si>
  <si>
    <t>Makes well-informed decisions.</t>
  </si>
  <si>
    <t>Punctual and manages her time well.</t>
  </si>
  <si>
    <t>Khadija</t>
  </si>
  <si>
    <t>Outstanding problem-solving abilities, tackles complex issues with innovative strategies.</t>
  </si>
  <si>
    <t>Exhibits a strong passion for learning and rapidly acquires new skills and knowledge.</t>
  </si>
  <si>
    <t>Consistently demonstrates exceptional initiative, often leading on new ideas.</t>
  </si>
  <si>
    <t>Meticulous attention to detail, ensuring precision and excellence in all work.</t>
  </si>
  <si>
    <t>Expertly applies a broad range of knowledge to diverse challenges.</t>
  </si>
  <si>
    <t>Superior communication skills, conveying complex information effectively to all audiences.</t>
  </si>
  <si>
    <t>Maintains an unwavering positive and solution-oriented attitude.</t>
  </si>
  <si>
    <t>Exemplifies the highest standards of professionalism and dedication.</t>
  </si>
  <si>
    <t>A pivotal team player who fosters collaboration and mentors others.</t>
  </si>
  <si>
    <t>Highly creative and resourceful in developing solutions.</t>
  </si>
  <si>
    <t>Makes strategic, data-driven decisions with confidence.</t>
  </si>
  <si>
    <t>Always punctual and consistently exceeds expectations.</t>
  </si>
  <si>
    <t>Deena</t>
  </si>
  <si>
    <t>Good problem-solving skills, consistently finds ways to overcome obstacles.</t>
  </si>
  <si>
    <t>Demonstrates a keen interest in learning and personal development.</t>
  </si>
  <si>
    <t>Takes initiative on tasks and contributes actively to discussions.</t>
  </si>
  <si>
    <t>Maintains good attention to detail in all her work.</t>
  </si>
  <si>
    <t>Applies her knowledge effectively and seeks to learn more.</t>
  </si>
  <si>
    <t>Communicates her thoughts clearly and is a good listener.</t>
  </si>
  <si>
    <t>Positive and engaging attitude.</t>
  </si>
  <si>
    <t>Professional in her conduct and interactions with colleagues.</t>
  </si>
  <si>
    <t>A good team player who supports her peers.</t>
  </si>
  <si>
    <t>Shows creativity and resourcefulness.</t>
  </si>
  <si>
    <t>Makes sound and timely decisions.</t>
  </si>
  <si>
    <t>Reliably punctual and meets commitments.</t>
  </si>
  <si>
    <t>Adham</t>
  </si>
  <si>
    <t>Proactive and takes initiative in his work.</t>
  </si>
  <si>
    <t>Shows creativity in his approach to tasks.</t>
  </si>
  <si>
    <t>Maha</t>
  </si>
  <si>
    <t>Duaa</t>
  </si>
  <si>
    <t>Exceptional problem-solving skills, consistently finds innovative solutions.</t>
  </si>
  <si>
    <t>Outstanding eagerness to learn, rapidly masters new concepts and technologies.</t>
  </si>
  <si>
    <t>Proactively takes on challenges and drives tasks to completion with minimal supervision.</t>
  </si>
  <si>
    <t>Exhibits remarkable attention to detail, ensuring high quality in all deliverables.</t>
  </si>
  <si>
    <t>Effectively applies learned knowledge to practical situations, demonstrating strong understanding.</t>
  </si>
  <si>
    <t>Communicates ideas clearly and effectively, fostering a positive team environment.</t>
  </si>
  <si>
    <t>Maintains a highly positive and motivating attitude, inspiring team members.</t>
  </si>
  <si>
    <t>Demonstrates exemplary professionalism in all interactions and work ethic.</t>
  </si>
  <si>
    <t>Collaborates seamlessly with team members, actively contributing to shared goals.</t>
  </si>
  <si>
    <t>Consistently offers creative and innovative solutions to complex problems.</t>
  </si>
  <si>
    <t>Makes well-informed and timely decisions, contributing to project success.</t>
  </si>
  <si>
    <t>Consistently punctual and meets all deadlines.</t>
  </si>
  <si>
    <t>Srpint No.</t>
  </si>
  <si>
    <t>Sprint URL</t>
  </si>
  <si>
    <t>Sprint Name</t>
  </si>
  <si>
    <t>-</t>
  </si>
  <si>
    <t>N/A Since this is an introduction sprint with basics of Maths and Stats related to ML</t>
  </si>
  <si>
    <t>ML related Statistics (Basic)</t>
  </si>
  <si>
    <t>Sprint 1:</t>
  </si>
  <si>
    <t>https://sharing.clickup.com/90181072599/b/h/6-901807598252-2/5aa5d546ca1a456</t>
  </si>
  <si>
    <t>Python Basics with Git and Github</t>
  </si>
  <si>
    <t>Central Github Repository:</t>
  </si>
  <si>
    <t>https://github.com/CodelineAtyab/Brain360</t>
  </si>
  <si>
    <t>Check the PRs for specific authors for tasks</t>
  </si>
  <si>
    <t>Note:</t>
  </si>
  <si>
    <r>
      <t xml:space="preserve">Sprint duration is </t>
    </r>
    <r>
      <rPr>
        <b/>
        <sz val="11"/>
        <color theme="1"/>
        <rFont val="Aptos Narrow"/>
        <family val="2"/>
        <scheme val="minor"/>
      </rPr>
      <t>two weeks</t>
    </r>
    <r>
      <rPr>
        <sz val="11"/>
        <color theme="1"/>
        <rFont val="Aptos Narrow"/>
        <family val="2"/>
        <scheme val="minor"/>
      </rPr>
      <t xml:space="preserve">, so for </t>
    </r>
    <r>
      <rPr>
        <b/>
        <sz val="11"/>
        <color theme="1"/>
        <rFont val="Aptos Narrow"/>
        <family val="2"/>
        <scheme val="minor"/>
      </rPr>
      <t>each month</t>
    </r>
    <r>
      <rPr>
        <sz val="11"/>
        <color theme="1"/>
        <rFont val="Aptos Narrow"/>
        <family val="2"/>
        <scheme val="minor"/>
      </rPr>
      <t xml:space="preserve">, there would be </t>
    </r>
    <r>
      <rPr>
        <b/>
        <sz val="11"/>
        <color theme="1"/>
        <rFont val="Aptos Narrow"/>
        <family val="2"/>
        <scheme val="minor"/>
      </rPr>
      <t>two sprints</t>
    </r>
  </si>
  <si>
    <t>N/A</t>
  </si>
  <si>
    <t>Description</t>
  </si>
  <si>
    <t>Sprint 2:</t>
  </si>
  <si>
    <t>https://app.clickup.com/90181072599/v/li/901807926903</t>
  </si>
  <si>
    <t>Python Data Structures &amp; Algorithms</t>
  </si>
  <si>
    <t>Sprint 3:</t>
  </si>
  <si>
    <t>https://app.clickup.com/90181072599/v/li/901808512021</t>
  </si>
  <si>
    <t>Data Persistence and Reliable Applications</t>
  </si>
  <si>
    <t>Sprint 4:</t>
  </si>
  <si>
    <t>https://app.clickup.com/90181072599/v/li/901808776459</t>
  </si>
  <si>
    <t>Database &amp; Intro to Data Science</t>
  </si>
  <si>
    <t>Sprint 5:</t>
  </si>
  <si>
    <t>https://app.clickup.com/90181072599/v/li/901809326403</t>
  </si>
  <si>
    <t>Data Extraction, Processing and Transformation</t>
  </si>
  <si>
    <t>Sprint commitments vs deliveries total score (out of 50%)</t>
  </si>
  <si>
    <t>Project Score Out of  (50%)</t>
  </si>
  <si>
    <t>Shihab</t>
  </si>
  <si>
    <t>Sprint 6:</t>
  </si>
  <si>
    <t>https://app.clickup.com/90181072599/v/li/901809925285</t>
  </si>
  <si>
    <t>Data Collection and Introduction to Linux (Ubuntu OS) (Docker Optional)</t>
  </si>
  <si>
    <t>Sprint 7:</t>
  </si>
  <si>
    <t>https://app.clickup.com/90181072599/v/li/901810289930</t>
  </si>
  <si>
    <t>Digital Image Processing</t>
  </si>
  <si>
    <t>Hackathon (out of 100%)</t>
  </si>
  <si>
    <t>Sprint 8:</t>
  </si>
  <si>
    <t>https://app.clickup.com/90181072599/v/li/901810642954</t>
  </si>
  <si>
    <t>Natural Language Processing(NLP) &amp; Machine Learning(ML)</t>
  </si>
  <si>
    <t>Sprint 9:</t>
  </si>
  <si>
    <t>https://app.clickup.com/90181072599/v/li/901811335509</t>
  </si>
  <si>
    <t>Supervised Learning  (Classification)</t>
  </si>
  <si>
    <r>
      <rPr>
        <sz val="11"/>
        <color rgb="FF000000"/>
        <rFont val="Aptos Narrow"/>
        <scheme val="minor"/>
      </rPr>
      <t xml:space="preserve">Sprint duration is </t>
    </r>
    <r>
      <rPr>
        <b/>
        <sz val="11"/>
        <color rgb="FF000000"/>
        <rFont val="Aptos Narrow"/>
        <scheme val="minor"/>
      </rPr>
      <t>two weeks</t>
    </r>
    <r>
      <rPr>
        <sz val="11"/>
        <color rgb="FF000000"/>
        <rFont val="Aptos Narrow"/>
        <scheme val="minor"/>
      </rPr>
      <t xml:space="preserve">, so for </t>
    </r>
    <r>
      <rPr>
        <b/>
        <sz val="11"/>
        <color rgb="FF000000"/>
        <rFont val="Aptos Narrow"/>
        <scheme val="minor"/>
      </rPr>
      <t>each month</t>
    </r>
    <r>
      <rPr>
        <sz val="11"/>
        <color rgb="FF000000"/>
        <rFont val="Aptos Narrow"/>
        <scheme val="minor"/>
      </rPr>
      <t xml:space="preserve">, there would be </t>
    </r>
    <r>
      <rPr>
        <b/>
        <sz val="11"/>
        <color rgb="FF000000"/>
        <rFont val="Aptos Narrow"/>
        <scheme val="minor"/>
      </rPr>
      <t>two sprints</t>
    </r>
  </si>
  <si>
    <t>Results for hackathon are based on the ranking (+ extra efforts)</t>
  </si>
  <si>
    <t>Test Score Out of  (45)</t>
  </si>
  <si>
    <t>Test Score Out of  (50%)</t>
  </si>
  <si>
    <t>Makeup Test Score Out of  (41)</t>
  </si>
  <si>
    <t>Makeup Test Score Out of  (50%)</t>
  </si>
  <si>
    <t>Sprint 10:</t>
  </si>
  <si>
    <t>Clustering &amp; Neural Network</t>
  </si>
  <si>
    <t>Sprint 11:</t>
  </si>
  <si>
    <t>CNN</t>
  </si>
  <si>
    <t>Sprint commitments vs deliveries total score (out of 30%)</t>
  </si>
  <si>
    <t>Technical Interview Out of  (100%)</t>
  </si>
  <si>
    <t>Technical Interview Out of  (70%)</t>
  </si>
  <si>
    <t>Column1</t>
  </si>
  <si>
    <t>Sponser Site</t>
  </si>
  <si>
    <t>Sprint 12:</t>
  </si>
  <si>
    <t>Final Interview Evaluation</t>
  </si>
  <si>
    <t>Sprint 13:</t>
  </si>
  <si>
    <t>RNN</t>
  </si>
  <si>
    <t>StudentName</t>
  </si>
  <si>
    <t>ScoreApril2025</t>
  </si>
  <si>
    <t>ScoreMay2025</t>
  </si>
  <si>
    <t>GithubLink</t>
  </si>
  <si>
    <t>LatestSprint</t>
  </si>
  <si>
    <t>Attendance</t>
  </si>
  <si>
    <t>Fatema Almukhaini</t>
  </si>
  <si>
    <t>https://github.com/CodelineAtyab/Brain360/pulls?q=is%3Apr+is%3Aclosed</t>
  </si>
  <si>
    <t>https://sharing.clickup.com/90181072599/b/h/6-901808512021-2/959c2149d211a25</t>
  </si>
  <si>
    <t>Shihab Aljassasi</t>
  </si>
  <si>
    <t>https://sharing.clickup.com/90181072599/b/h/6-901808512021-2/959c2149d211a26</t>
  </si>
  <si>
    <t>Quds Al Jabri</t>
  </si>
  <si>
    <t>https://sharing.clickup.com/90181072599/b/h/6-901808512021-2/959c2149d211a27</t>
  </si>
  <si>
    <t>Hajir Alhattali</t>
  </si>
  <si>
    <t>https://sharing.clickup.com/90181072599/b/h/6-901808512021-2/959c2149d211a28</t>
  </si>
  <si>
    <t>https://sharing.clickup.com/90181072599/b/h/6-901808512021-2/959c2149d211a29</t>
  </si>
  <si>
    <t>Maather Al-Wadhahi</t>
  </si>
  <si>
    <t>https://sharing.clickup.com/90181072599/b/h/6-901808512021-2/959c2149d211a30</t>
  </si>
  <si>
    <t>Janna Al Balushi</t>
  </si>
  <si>
    <t>https://sharing.clickup.com/90181072599/b/h/6-901808512021-2/959c2149d211a31</t>
  </si>
  <si>
    <t>Malak Albattashi</t>
  </si>
  <si>
    <t>https://sharing.clickup.com/90181072599/b/h/6-901808512021-2/959c2149d211a32</t>
  </si>
  <si>
    <t>Osama Al Zakwani</t>
  </si>
  <si>
    <t>https://sharing.clickup.com/90181072599/b/h/6-901808512021-2/959c2149d211a33</t>
  </si>
  <si>
    <t>Liyan Al Yahmadi</t>
  </si>
  <si>
    <t>https://sharing.clickup.com/90181072599/b/h/6-901808512021-2/959c2149d211a34</t>
  </si>
  <si>
    <t>Arwa Al Rahbi</t>
  </si>
  <si>
    <t>https://sharing.clickup.com/90181072599/b/h/6-901808512021-2/959c2149d211a35</t>
  </si>
  <si>
    <t>Nusiba Alnabhani</t>
  </si>
  <si>
    <t>https://sharing.clickup.com/90181072599/b/h/6-901808512021-2/959c2149d211a36</t>
  </si>
  <si>
    <t>Alzahra Albreiki</t>
  </si>
  <si>
    <t>https://sharing.clickup.com/90181072599/b/h/6-901808512021-2/959c2149d211a37</t>
  </si>
  <si>
    <t>Ahmed Al Naimee</t>
  </si>
  <si>
    <t>https://sharing.clickup.com/90181072599/b/h/6-901808512021-2/959c2149d211a38</t>
  </si>
  <si>
    <t>Nouf Al Rashdi</t>
  </si>
  <si>
    <t>https://sharing.clickup.com/90181072599/b/h/6-901808512021-2/959c2149d211a39</t>
  </si>
  <si>
    <t>Mahmood Al-Sawwafi</t>
  </si>
  <si>
    <t>https://sharing.clickup.com/90181072599/b/h/6-901808512021-2/959c2149d211a40</t>
  </si>
  <si>
    <t>Sarah Alabbadi</t>
  </si>
  <si>
    <t>https://sharing.clickup.com/90181072599/b/h/6-901808512021-2/959c2149d211a41</t>
  </si>
  <si>
    <t>Ebaa Alsaadi</t>
  </si>
  <si>
    <t>https://sharing.clickup.com/90181072599/b/h/6-901808512021-2/959c2149d211a42</t>
  </si>
  <si>
    <t>Khadija Alzadjali</t>
  </si>
  <si>
    <t>https://sharing.clickup.com/90181072599/b/h/6-901808512021-2/959c2149d211a43</t>
  </si>
  <si>
    <t>Deena Al Busaidi</t>
  </si>
  <si>
    <t>https://sharing.clickup.com/90181072599/b/h/6-901808512021-2/959c2149d211a44</t>
  </si>
  <si>
    <t>Adham Al Sinaidi</t>
  </si>
  <si>
    <t>https://sharing.clickup.com/90181072599/b/h/6-901808512021-2/959c2149d211a45</t>
  </si>
  <si>
    <t>Maha Al Yahmadi</t>
  </si>
  <si>
    <t>https://sharing.clickup.com/90181072599/b/h/6-901808512021-2/959c2149d211a46</t>
  </si>
  <si>
    <t>Duaa Al Hashmi</t>
  </si>
  <si>
    <t>https://sharing.clickup.com/90181072599/b/h/6-901808512021-2/959c2149d211a47</t>
  </si>
  <si>
    <t>97.96%%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</si>
</sst>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0" fontId="19" fillId="0" borderId="0" xfId="42"/>
    <xf numFmtId="2" fontId="18" fillId="33" borderId="0" xfId="0" applyNumberFormat="1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6" fillId="0" borderId="0" xfId="0" applyFont="1" applyAlignment="1">
      <alignment horizontal="left"/>
    </xf>
    <xf numFmtId="0" fontId="19" fillId="0" borderId="0" xfId="42" applyAlignment="1"/>
    <xf numFmtId="0" fontId="16" fillId="34" borderId="10" xfId="0" applyFont="1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4" fontId="16" fillId="0" borderId="0" xfId="0" applyNumberFormat="1" applyFont="1" applyAlignment="1">
      <alignment horizontal="left"/>
    </xf>
    <xf numFmtId="0" fontId="18" fillId="33" borderId="0" xfId="0" applyFont="1" applyFill="1" applyAlignment="1">
      <alignment wrapText="1"/>
    </xf>
    <xf numFmtId="0" fontId="18" fillId="33" borderId="0" xfId="0" applyFont="1" applyFill="1" applyAlignment="1">
      <alignment horizontal="left" vertical="center"/>
    </xf>
    <xf numFmtId="0" fontId="18" fillId="33" borderId="11" xfId="0" applyFont="1" applyFill="1" applyBorder="1" applyAlignment="1">
      <alignment vertical="center"/>
    </xf>
    <xf numFmtId="0" fontId="18" fillId="33" borderId="0" xfId="0" applyFont="1" applyFill="1" applyAlignment="1">
      <alignment vertical="center"/>
    </xf>
    <xf numFmtId="2" fontId="18" fillId="33" borderId="0" xfId="0" applyNumberFormat="1" applyFont="1" applyFill="1" applyAlignment="1">
      <alignment vertical="center" wrapText="1"/>
    </xf>
    <xf numFmtId="0" fontId="0" fillId="0" borderId="0" xfId="0" applyAlignment="1">
      <alignment vertical="center"/>
    </xf>
    <xf numFmtId="10" fontId="22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0" fontId="21" fillId="35" borderId="0" xfId="0" applyFont="1" applyFill="1"/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0B12A-04D3-465D-9B5C-B7D2E0FD0334}" name="Table1" displayName="Table1" ref="A1:G33" totalsRowShown="0" headerRowDxfId="5">
  <autoFilter ref="A1:G33" xr:uid="{DEE0B12A-04D3-465D-9B5C-B7D2E0FD0334}"/>
  <tableColumns count="7">
    <tableColumn id="1" xr3:uid="{84185E5B-953B-4A35-9F9F-E03728AD2348}" name="Name" dataDxfId="4"/>
    <tableColumn id="2" xr3:uid="{41EAA4E4-F141-4CA8-9DB9-3E927FF5A75C}" name="Sprint commitments vs deliveries total score (out of 50%)" dataDxfId="3"/>
    <tableColumn id="3" xr3:uid="{6E624A5C-2282-42F6-A1EF-CC50C58E88EE}" name="Test Score Out of  (45)"/>
    <tableColumn id="4" xr3:uid="{B9ACABED-565F-4AE3-93FA-065AE02F4327}" name="Test Score Out of  (50%)"/>
    <tableColumn id="5" xr3:uid="{65F2B1F8-7C19-4CCC-9CC2-85D8B2E595DA}" name="Monthly Evaluation (out of 100%)"/>
    <tableColumn id="6" xr3:uid="{315F0280-CA40-4F98-8069-6B144CD4CB2C}" name="Makeup Test Score Out of  (41)"/>
    <tableColumn id="7" xr3:uid="{8AB80797-BE57-4603-847F-66EA2553C182}" name="Makeup Test Score Out of  (50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DD011-3DD4-44AD-AE04-63BFA0BE1927}" name="Table13" displayName="Table13" ref="A1:F33" totalsRowShown="0" headerRowDxfId="2">
  <autoFilter ref="A1:F33" xr:uid="{DEE0B12A-04D3-465D-9B5C-B7D2E0FD0334}"/>
  <tableColumns count="6">
    <tableColumn id="1" xr3:uid="{2A2A5421-254B-44D3-813B-6CE6D0831251}" name="Name" dataDxfId="1"/>
    <tableColumn id="2" xr3:uid="{219C14DA-7850-4817-953E-7DC1A723EEFD}" name="Sprint commitments vs deliveries total score (out of 30%)" dataDxfId="0"/>
    <tableColumn id="3" xr3:uid="{5C270C1C-3DD3-459B-96D5-A329604EF093}" name="Technical Interview Out of  (100%)"/>
    <tableColumn id="4" xr3:uid="{86C2442A-D8B5-4779-8213-97C407D9BA2A}" name="Technical Interview Out of  (70%)"/>
    <tableColumn id="5" xr3:uid="{2554400F-088C-4F68-9E74-796146C804FC}" name="Monthly Evaluation (out of 100%)"/>
    <tableColumn id="6" xr3:uid="{37B54C6E-D6FD-42FB-8541-356F085597E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odelineAtyab/Brain360" TargetMode="External"/><Relationship Id="rId1" Type="http://schemas.openxmlformats.org/officeDocument/2006/relationships/hyperlink" Target="https://sharing.clickup.com/90181072599/b/h/6-901807598252-2/5aa5d546ca1a4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Brain360" TargetMode="External"/><Relationship Id="rId2" Type="http://schemas.openxmlformats.org/officeDocument/2006/relationships/hyperlink" Target="https://app.clickup.com/90181072599/v/li/901808512021" TargetMode="External"/><Relationship Id="rId1" Type="http://schemas.openxmlformats.org/officeDocument/2006/relationships/hyperlink" Target="https://app.clickup.com/90181072599/v/li/90180792690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lickup.com/90181072599/v/li/901809326403" TargetMode="External"/><Relationship Id="rId2" Type="http://schemas.openxmlformats.org/officeDocument/2006/relationships/hyperlink" Target="https://app.clickup.com/90181072599/v/li/901808776459" TargetMode="External"/><Relationship Id="rId1" Type="http://schemas.openxmlformats.org/officeDocument/2006/relationships/hyperlink" Target="https://github.com/CodelineAtyab/Brain36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lickup.com/90181072599/v/li/901810289930" TargetMode="External"/><Relationship Id="rId2" Type="http://schemas.openxmlformats.org/officeDocument/2006/relationships/hyperlink" Target="https://app.clickup.com/90181072599/v/li/901809925285" TargetMode="External"/><Relationship Id="rId1" Type="http://schemas.openxmlformats.org/officeDocument/2006/relationships/hyperlink" Target="https://github.com/CodelineAtyab/Brain36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lickup.com/90181072599/v/li/901811335509" TargetMode="External"/><Relationship Id="rId2" Type="http://schemas.openxmlformats.org/officeDocument/2006/relationships/hyperlink" Target="https://app.clickup.com/90181072599/v/li/901810642954" TargetMode="External"/><Relationship Id="rId1" Type="http://schemas.openxmlformats.org/officeDocument/2006/relationships/hyperlink" Target="https://github.com/CodelineAtyab/Brain3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Brain360/pulls?q=is%3Apr+is%3Aclosed" TargetMode="External"/><Relationship Id="rId2" Type="http://schemas.openxmlformats.org/officeDocument/2006/relationships/hyperlink" Target="https://sharing.clickup.com/90181072599/b/h/6-901808512021-2/959c2149d211a25" TargetMode="External"/><Relationship Id="rId1" Type="http://schemas.openxmlformats.org/officeDocument/2006/relationships/hyperlink" Target="https://sharing.clickup.com/90181072599/b/h/6-901808512021-2/959c2149d211a25" TargetMode="External"/><Relationship Id="rId4" Type="http://schemas.openxmlformats.org/officeDocument/2006/relationships/hyperlink" Target="https://github.com/CodelineAtyab/Brain360/pulls?q=is%3Apr+is%3Aclos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366B-9E52-4CC7-9A86-6B34AE509C5C}">
  <dimension ref="A1:N33"/>
  <sheetViews>
    <sheetView workbookViewId="0">
      <pane xSplit="1" topLeftCell="B1" activePane="topRight" state="frozen"/>
      <selection pane="topRight" sqref="A1:A1048576"/>
    </sheetView>
  </sheetViews>
  <sheetFormatPr defaultRowHeight="14.45"/>
  <cols>
    <col min="1" max="1" width="24.28515625" bestFit="1" customWidth="1"/>
    <col min="2" max="2" width="75.85546875" bestFit="1" customWidth="1"/>
    <col min="3" max="3" width="68.28515625" bestFit="1" customWidth="1"/>
    <col min="4" max="4" width="72.7109375" bestFit="1" customWidth="1"/>
    <col min="5" max="5" width="63.7109375" bestFit="1" customWidth="1"/>
    <col min="6" max="6" width="80" bestFit="1" customWidth="1"/>
    <col min="7" max="7" width="73.85546875" bestFit="1" customWidth="1"/>
    <col min="8" max="9" width="61.7109375" bestFit="1" customWidth="1"/>
    <col min="10" max="10" width="72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36.140625" style="6" customWidth="1"/>
    <col min="15" max="15" width="20.85546875" bestFit="1" customWidth="1"/>
  </cols>
  <sheetData>
    <row r="1" spans="1:14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 ht="15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6">
        <v>33.522727272727273</v>
      </c>
    </row>
    <row r="3" spans="1:14" ht="15">
      <c r="A3" s="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6">
        <v>10.227272727272728</v>
      </c>
    </row>
    <row r="4" spans="1:14" ht="15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6">
        <v>9.0909090909090917</v>
      </c>
    </row>
    <row r="5" spans="1:14" ht="15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6">
        <v>13.636363636363635</v>
      </c>
    </row>
    <row r="6" spans="1:14" ht="15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6">
        <v>20.454545454545457</v>
      </c>
    </row>
    <row r="7" spans="1:14" ht="15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6">
        <v>6.8181818181818175</v>
      </c>
    </row>
    <row r="8" spans="1:14" ht="15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6">
        <v>30.681818181818183</v>
      </c>
    </row>
    <row r="9" spans="1:14" ht="15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6">
        <v>19.318181818181817</v>
      </c>
    </row>
    <row r="10" spans="1:14" ht="15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6">
        <v>0</v>
      </c>
    </row>
    <row r="11" spans="1:14" ht="15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6">
        <v>10.795454545454545</v>
      </c>
    </row>
    <row r="12" spans="1:14" ht="15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6">
        <v>17.045454545454543</v>
      </c>
    </row>
    <row r="13" spans="1:14" ht="15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6">
        <v>12.5</v>
      </c>
    </row>
    <row r="14" spans="1:14" ht="15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6">
        <v>21.59090909090909</v>
      </c>
    </row>
    <row r="15" spans="1:14" ht="15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6">
        <v>44.31818181818182</v>
      </c>
    </row>
    <row r="16" spans="1:14" ht="15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6">
        <v>15.909090909090908</v>
      </c>
    </row>
    <row r="17" spans="1:14" ht="15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6">
        <v>25</v>
      </c>
    </row>
    <row r="18" spans="1:14" ht="15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6">
        <v>13.636363636363635</v>
      </c>
    </row>
    <row r="19" spans="1:14" ht="15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6">
        <v>10.227272727272728</v>
      </c>
    </row>
    <row r="20" spans="1:14" ht="15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6">
        <v>6.8181818181818175</v>
      </c>
    </row>
    <row r="21" spans="1:14" ht="15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6">
        <v>15.909090909090908</v>
      </c>
    </row>
    <row r="22" spans="1:14" ht="15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6">
        <v>17.045454545454543</v>
      </c>
    </row>
    <row r="23" spans="1:14" ht="15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6">
        <v>19.318181818181817</v>
      </c>
    </row>
    <row r="24" spans="1:14" ht="15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6">
        <v>22.727272727272727</v>
      </c>
    </row>
    <row r="25" spans="1:14">
      <c r="A25" s="1"/>
      <c r="B25" s="1"/>
      <c r="C25" s="1"/>
      <c r="D25" s="1"/>
    </row>
    <row r="26" spans="1:14">
      <c r="A26" s="1"/>
      <c r="B26" s="1"/>
      <c r="C26" s="1"/>
      <c r="D26" s="1"/>
    </row>
    <row r="27" spans="1:14">
      <c r="A27" s="3" t="s">
        <v>284</v>
      </c>
      <c r="B27" s="3" t="s">
        <v>285</v>
      </c>
      <c r="C27" s="3" t="s">
        <v>286</v>
      </c>
    </row>
    <row r="28" spans="1:14">
      <c r="A28" s="3" t="s">
        <v>287</v>
      </c>
      <c r="B28" t="s">
        <v>288</v>
      </c>
      <c r="C28" t="s">
        <v>289</v>
      </c>
    </row>
    <row r="29" spans="1:14">
      <c r="A29" s="3" t="s">
        <v>290</v>
      </c>
      <c r="B29" s="4" t="s">
        <v>291</v>
      </c>
      <c r="C29" t="s">
        <v>292</v>
      </c>
    </row>
    <row r="30" spans="1:14">
      <c r="A30" s="1"/>
      <c r="B30" s="1"/>
      <c r="C30" s="1"/>
      <c r="D30" s="1"/>
    </row>
    <row r="31" spans="1:14">
      <c r="A31" s="1"/>
      <c r="B31" s="1"/>
      <c r="C31" s="1"/>
      <c r="D31" s="1"/>
    </row>
    <row r="32" spans="1:14" ht="15">
      <c r="A32" s="3" t="s">
        <v>293</v>
      </c>
      <c r="B32" s="4" t="s">
        <v>294</v>
      </c>
      <c r="C32" t="s">
        <v>295</v>
      </c>
    </row>
    <row r="33" spans="1:4" ht="15">
      <c r="A33" s="3" t="s">
        <v>296</v>
      </c>
      <c r="B33" s="27" t="s">
        <v>297</v>
      </c>
      <c r="C33" s="27"/>
      <c r="D33" s="27"/>
    </row>
  </sheetData>
  <mergeCells count="1">
    <mergeCell ref="B33:D33"/>
  </mergeCells>
  <hyperlinks>
    <hyperlink ref="B29" r:id="rId1" xr:uid="{8A1917D8-253E-4C1C-80A5-10631650FEF8}"/>
    <hyperlink ref="B32" r:id="rId2" xr:uid="{A3D9C0FB-5C0E-4790-BDD9-D3883F344D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E0F6-DA40-4AC3-BE85-360C2D887690}">
  <dimension ref="A1:N33"/>
  <sheetViews>
    <sheetView workbookViewId="0">
      <pane xSplit="1" topLeftCell="B20" activePane="topRight" state="frozen"/>
      <selection pane="topRight" activeCell="B32" sqref="B32"/>
    </sheetView>
  </sheetViews>
  <sheetFormatPr defaultRowHeight="15"/>
  <cols>
    <col min="1" max="1" width="24.28515625" bestFit="1" customWidth="1"/>
    <col min="2" max="2" width="75.85546875" bestFit="1" customWidth="1"/>
    <col min="3" max="3" width="68.28515625" bestFit="1" customWidth="1"/>
    <col min="4" max="4" width="72.7109375" bestFit="1" customWidth="1"/>
    <col min="5" max="5" width="63.7109375" bestFit="1" customWidth="1"/>
    <col min="6" max="6" width="80" bestFit="1" customWidth="1"/>
    <col min="7" max="7" width="73.85546875" bestFit="1" customWidth="1"/>
    <col min="8" max="9" width="61.7109375" bestFit="1" customWidth="1"/>
    <col min="10" max="10" width="72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36.140625" style="6" customWidth="1"/>
    <col min="15" max="15" width="20.85546875" bestFit="1" customWidth="1"/>
  </cols>
  <sheetData>
    <row r="1" spans="1:14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6">
        <v>100</v>
      </c>
    </row>
    <row r="3" spans="1:14">
      <c r="A3" s="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6">
        <v>72.02</v>
      </c>
    </row>
    <row r="4" spans="1:14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6">
        <v>89.29</v>
      </c>
    </row>
    <row r="5" spans="1:14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6">
        <v>69.05</v>
      </c>
    </row>
    <row r="6" spans="1:14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6">
        <v>72.62</v>
      </c>
    </row>
    <row r="7" spans="1:14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6">
        <v>70.239999999999995</v>
      </c>
    </row>
    <row r="8" spans="1:14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6">
        <v>61.9</v>
      </c>
    </row>
    <row r="9" spans="1:14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6">
        <v>65.48</v>
      </c>
    </row>
    <row r="10" spans="1:14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6">
        <v>54.76</v>
      </c>
    </row>
    <row r="11" spans="1:14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7" t="s">
        <v>298</v>
      </c>
    </row>
    <row r="12" spans="1:14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6">
        <v>90.48</v>
      </c>
    </row>
    <row r="13" spans="1:14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6">
        <v>57.14</v>
      </c>
    </row>
    <row r="14" spans="1:14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6">
        <v>95.24</v>
      </c>
    </row>
    <row r="15" spans="1:14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6">
        <v>62.5</v>
      </c>
    </row>
    <row r="16" spans="1:14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6">
        <v>44.05</v>
      </c>
    </row>
    <row r="17" spans="1:14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6">
        <v>86.31</v>
      </c>
    </row>
    <row r="18" spans="1:14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6">
        <v>43.45</v>
      </c>
    </row>
    <row r="19" spans="1:14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6">
        <v>26.79</v>
      </c>
    </row>
    <row r="20" spans="1:14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6">
        <v>61.9</v>
      </c>
    </row>
    <row r="21" spans="1:14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6">
        <v>87.5</v>
      </c>
    </row>
    <row r="22" spans="1:14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6">
        <v>65.48</v>
      </c>
    </row>
    <row r="23" spans="1:14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6">
        <v>75</v>
      </c>
    </row>
    <row r="24" spans="1:14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6">
        <v>48.21</v>
      </c>
    </row>
    <row r="25" spans="1:14" ht="14.45">
      <c r="A25" s="1"/>
      <c r="B25" s="1"/>
      <c r="C25" s="1"/>
      <c r="D25" s="1"/>
    </row>
    <row r="26" spans="1:14" ht="14.45">
      <c r="A26" s="1"/>
      <c r="B26" s="1"/>
      <c r="C26" s="1"/>
      <c r="D26" s="1"/>
    </row>
    <row r="27" spans="1:14">
      <c r="A27" s="3" t="s">
        <v>284</v>
      </c>
      <c r="B27" s="3" t="s">
        <v>285</v>
      </c>
      <c r="C27" s="3" t="s">
        <v>286</v>
      </c>
      <c r="D27" s="3" t="s">
        <v>299</v>
      </c>
    </row>
    <row r="28" spans="1:14">
      <c r="A28" s="3" t="s">
        <v>300</v>
      </c>
      <c r="B28" s="4" t="s">
        <v>301</v>
      </c>
      <c r="C28" t="s">
        <v>302</v>
      </c>
    </row>
    <row r="29" spans="1:14">
      <c r="A29" s="3" t="s">
        <v>303</v>
      </c>
      <c r="B29" s="4" t="s">
        <v>304</v>
      </c>
      <c r="C29" t="s">
        <v>305</v>
      </c>
    </row>
    <row r="30" spans="1:14" ht="14.45">
      <c r="A30" s="1"/>
      <c r="B30" s="1"/>
      <c r="C30" s="1"/>
      <c r="D30" s="1"/>
    </row>
    <row r="31" spans="1:14">
      <c r="A31" s="1"/>
      <c r="B31" s="1"/>
      <c r="C31" s="1"/>
      <c r="D31" s="1"/>
    </row>
    <row r="32" spans="1:14" ht="14.45" customHeight="1">
      <c r="A32" s="3" t="s">
        <v>293</v>
      </c>
      <c r="B32" s="4" t="s">
        <v>294</v>
      </c>
      <c r="C32" t="s">
        <v>295</v>
      </c>
    </row>
    <row r="33" spans="1:4">
      <c r="A33" s="8" t="s">
        <v>296</v>
      </c>
      <c r="B33" s="27" t="s">
        <v>297</v>
      </c>
      <c r="C33" s="27"/>
      <c r="D33" s="27"/>
    </row>
  </sheetData>
  <mergeCells count="1">
    <mergeCell ref="B33:D33"/>
  </mergeCells>
  <hyperlinks>
    <hyperlink ref="B28" r:id="rId1" xr:uid="{374DAE2B-20C4-4572-9361-1DCFE67126E2}"/>
    <hyperlink ref="B29" r:id="rId2" xr:uid="{8C94C21A-DCFE-42E0-A497-A68ECE42D120}"/>
    <hyperlink ref="B32" r:id="rId3" xr:uid="{76685E32-7C6D-48DA-B1D6-752ED9EB82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A5D2-AE22-4B8D-83EF-41FD58E63F37}">
  <dimension ref="A1:N33"/>
  <sheetViews>
    <sheetView workbookViewId="0">
      <pane xSplit="1" topLeftCell="B20" activePane="topRight" state="frozen"/>
      <selection pane="topRight" activeCell="B29" sqref="B29"/>
    </sheetView>
  </sheetViews>
  <sheetFormatPr defaultRowHeight="15"/>
  <cols>
    <col min="1" max="1" width="24.28515625" bestFit="1" customWidth="1"/>
    <col min="2" max="2" width="75.85546875" bestFit="1" customWidth="1"/>
    <col min="3" max="3" width="68.28515625" bestFit="1" customWidth="1"/>
    <col min="4" max="4" width="72.7109375" bestFit="1" customWidth="1"/>
    <col min="5" max="5" width="63.7109375" bestFit="1" customWidth="1"/>
    <col min="6" max="6" width="80" bestFit="1" customWidth="1"/>
    <col min="7" max="7" width="73.85546875" bestFit="1" customWidth="1"/>
    <col min="8" max="9" width="61.7109375" bestFit="1" customWidth="1"/>
    <col min="10" max="10" width="72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36.140625" style="6" customWidth="1"/>
    <col min="15" max="15" width="20.85546875" bestFit="1" customWidth="1"/>
  </cols>
  <sheetData>
    <row r="1" spans="1:14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6">
        <v>100</v>
      </c>
    </row>
    <row r="3" spans="1:14">
      <c r="A3" s="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6">
        <v>85.01</v>
      </c>
    </row>
    <row r="4" spans="1:14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6">
        <v>93.65</v>
      </c>
    </row>
    <row r="5" spans="1:14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6">
        <v>83.53</v>
      </c>
    </row>
    <row r="6" spans="1:14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6">
        <v>85.31</v>
      </c>
    </row>
    <row r="7" spans="1:14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6">
        <v>84.12</v>
      </c>
    </row>
    <row r="8" spans="1:14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6">
        <v>79.95</v>
      </c>
    </row>
    <row r="9" spans="1:14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6">
        <v>81.739999999999995</v>
      </c>
    </row>
    <row r="10" spans="1:14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6">
        <v>76.38</v>
      </c>
    </row>
    <row r="11" spans="1:14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7">
        <v>81.86</v>
      </c>
    </row>
    <row r="12" spans="1:14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6">
        <v>94.24</v>
      </c>
    </row>
    <row r="13" spans="1:14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6">
        <v>77.569999999999993</v>
      </c>
    </row>
    <row r="14" spans="1:14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6">
        <v>96.62</v>
      </c>
    </row>
    <row r="15" spans="1:14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6">
        <v>71.59</v>
      </c>
    </row>
    <row r="16" spans="1:14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6">
        <v>60.93</v>
      </c>
    </row>
    <row r="17" spans="1:14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6">
        <v>92.16</v>
      </c>
    </row>
    <row r="18" spans="1:14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6">
        <v>61.34</v>
      </c>
    </row>
    <row r="19" spans="1:14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6">
        <v>35.07</v>
      </c>
    </row>
    <row r="20" spans="1:14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6">
        <v>79.95</v>
      </c>
    </row>
    <row r="21" spans="1:14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6">
        <v>92.75</v>
      </c>
    </row>
    <row r="22" spans="1:14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6">
        <v>81.739999999999995</v>
      </c>
    </row>
    <row r="23" spans="1:14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6">
        <v>86.5</v>
      </c>
    </row>
    <row r="24" spans="1:14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6">
        <v>63.5</v>
      </c>
    </row>
    <row r="25" spans="1:14" ht="14.45">
      <c r="A25" s="1"/>
      <c r="B25" s="1"/>
      <c r="C25" s="1"/>
      <c r="D25" s="1"/>
    </row>
    <row r="26" spans="1:14" ht="14.45">
      <c r="A26" s="1"/>
      <c r="B26" s="1"/>
      <c r="C26" s="1"/>
      <c r="D26" s="1"/>
    </row>
    <row r="27" spans="1:14">
      <c r="A27" s="3" t="s">
        <v>284</v>
      </c>
      <c r="B27" s="3" t="s">
        <v>285</v>
      </c>
      <c r="C27" s="3" t="s">
        <v>286</v>
      </c>
      <c r="D27" s="3" t="s">
        <v>299</v>
      </c>
    </row>
    <row r="28" spans="1:14">
      <c r="A28" s="3" t="s">
        <v>306</v>
      </c>
      <c r="B28" s="4" t="s">
        <v>307</v>
      </c>
      <c r="C28" t="s">
        <v>308</v>
      </c>
    </row>
    <row r="29" spans="1:14">
      <c r="A29" s="3" t="s">
        <v>309</v>
      </c>
      <c r="B29" s="4" t="s">
        <v>310</v>
      </c>
      <c r="C29" t="s">
        <v>311</v>
      </c>
    </row>
    <row r="30" spans="1:14" ht="14.45">
      <c r="A30" s="1"/>
      <c r="B30" s="1"/>
      <c r="C30" s="1"/>
      <c r="D30" s="1"/>
    </row>
    <row r="31" spans="1:14">
      <c r="A31" s="1"/>
      <c r="B31" s="1"/>
      <c r="C31" s="1"/>
      <c r="D31" s="1"/>
    </row>
    <row r="32" spans="1:14" ht="14.45" customHeight="1">
      <c r="A32" s="3" t="s">
        <v>293</v>
      </c>
      <c r="B32" s="4" t="s">
        <v>294</v>
      </c>
      <c r="C32" t="s">
        <v>295</v>
      </c>
    </row>
    <row r="33" spans="1:4">
      <c r="A33" s="8" t="s">
        <v>296</v>
      </c>
      <c r="B33" s="27" t="s">
        <v>297</v>
      </c>
      <c r="C33" s="27"/>
      <c r="D33" s="27"/>
    </row>
  </sheetData>
  <mergeCells count="1">
    <mergeCell ref="B33:D33"/>
  </mergeCells>
  <hyperlinks>
    <hyperlink ref="B32" r:id="rId1" xr:uid="{77231065-0B62-45D0-96E3-8429F5B64B21}"/>
    <hyperlink ref="B28" r:id="rId2" xr:uid="{3E3FB143-6255-410E-B1BA-B161C67D219F}"/>
    <hyperlink ref="B29" r:id="rId3" xr:uid="{2563011A-08F8-498E-BFA2-2D57E4DC4AE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0675-FA9D-40DB-AB5A-D52232514B18}">
  <dimension ref="A1:P33"/>
  <sheetViews>
    <sheetView workbookViewId="0">
      <pane xSplit="1" topLeftCell="B17" activePane="topRight" state="frozen"/>
      <selection pane="topRight" activeCell="B24" sqref="B24"/>
    </sheetView>
  </sheetViews>
  <sheetFormatPr defaultRowHeight="15"/>
  <cols>
    <col min="1" max="1" width="24.28515625" bestFit="1" customWidth="1"/>
    <col min="2" max="2" width="75.85546875" bestFit="1" customWidth="1"/>
    <col min="3" max="3" width="68.28515625" bestFit="1" customWidth="1"/>
    <col min="4" max="4" width="72.7109375" bestFit="1" customWidth="1"/>
    <col min="5" max="5" width="63.7109375" bestFit="1" customWidth="1"/>
    <col min="6" max="6" width="80" bestFit="1" customWidth="1"/>
    <col min="7" max="7" width="73.85546875" bestFit="1" customWidth="1"/>
    <col min="8" max="9" width="61.7109375" bestFit="1" customWidth="1"/>
    <col min="10" max="10" width="72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46.28515625" customWidth="1"/>
    <col min="15" max="15" width="36.140625" style="6" customWidth="1"/>
    <col min="16" max="16" width="36.5703125" bestFit="1" customWidth="1"/>
  </cols>
  <sheetData>
    <row r="1" spans="1:16" s="23" customFormat="1" ht="36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19" t="s">
        <v>312</v>
      </c>
      <c r="O1" s="20" t="s">
        <v>313</v>
      </c>
      <c r="P1" s="22" t="s">
        <v>13</v>
      </c>
    </row>
    <row r="2" spans="1:16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16">
        <v>0.5</v>
      </c>
      <c r="O2" s="16">
        <v>0.43480000000000002</v>
      </c>
      <c r="P2" s="16">
        <f>SUM(N2:O2)</f>
        <v>0.93480000000000008</v>
      </c>
    </row>
    <row r="3" spans="1:16">
      <c r="A3" s="3" t="s">
        <v>314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16">
        <v>0.5</v>
      </c>
      <c r="O3" s="16">
        <v>0.38700000000000001</v>
      </c>
      <c r="P3" s="16">
        <f t="shared" ref="P3:P24" si="0">SUM(N3:O3)</f>
        <v>0.88700000000000001</v>
      </c>
    </row>
    <row r="4" spans="1:16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16">
        <v>0.5</v>
      </c>
      <c r="O4" s="16">
        <v>0.40870000000000001</v>
      </c>
      <c r="P4" s="16">
        <f t="shared" si="0"/>
        <v>0.90870000000000006</v>
      </c>
    </row>
    <row r="5" spans="1:16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16">
        <v>0.5</v>
      </c>
      <c r="O5" s="16">
        <v>0.43909999999999999</v>
      </c>
      <c r="P5" s="16">
        <f t="shared" si="0"/>
        <v>0.93910000000000005</v>
      </c>
    </row>
    <row r="6" spans="1:16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16">
        <v>0.5</v>
      </c>
      <c r="O6" s="16">
        <v>0.37830000000000003</v>
      </c>
      <c r="P6" s="16">
        <f t="shared" si="0"/>
        <v>0.87830000000000008</v>
      </c>
    </row>
    <row r="7" spans="1:16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16">
        <v>0.5</v>
      </c>
      <c r="O7" s="16">
        <v>0.32169999999999999</v>
      </c>
      <c r="P7" s="16">
        <f t="shared" si="0"/>
        <v>0.82169999999999999</v>
      </c>
    </row>
    <row r="8" spans="1:16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16">
        <v>0.5</v>
      </c>
      <c r="O8" s="16">
        <v>0.3826</v>
      </c>
      <c r="P8" s="16">
        <f t="shared" si="0"/>
        <v>0.88260000000000005</v>
      </c>
    </row>
    <row r="9" spans="1:16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16">
        <v>0.45</v>
      </c>
      <c r="O9" s="16">
        <v>0.42609999999999998</v>
      </c>
      <c r="P9" s="16">
        <f t="shared" si="0"/>
        <v>0.87609999999999999</v>
      </c>
    </row>
    <row r="10" spans="1:16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16">
        <v>0.45</v>
      </c>
      <c r="O10" s="16">
        <v>0.39129999999999998</v>
      </c>
      <c r="P10" s="16">
        <f t="shared" si="0"/>
        <v>0.84129999999999994</v>
      </c>
    </row>
    <row r="11" spans="1:16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16">
        <v>0.4</v>
      </c>
      <c r="O11" s="16">
        <v>0.41299999999999998</v>
      </c>
      <c r="P11" s="16">
        <f t="shared" si="0"/>
        <v>0.81299999999999994</v>
      </c>
    </row>
    <row r="12" spans="1:16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16">
        <v>0.5</v>
      </c>
      <c r="O12" s="16">
        <v>0.42170000000000002</v>
      </c>
      <c r="P12" s="16">
        <f t="shared" si="0"/>
        <v>0.92169999999999996</v>
      </c>
    </row>
    <row r="13" spans="1:16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16">
        <v>0.5</v>
      </c>
      <c r="O13" s="16">
        <v>0.3478</v>
      </c>
      <c r="P13" s="16">
        <f t="shared" si="0"/>
        <v>0.8478</v>
      </c>
    </row>
    <row r="14" spans="1:16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16">
        <v>0.5</v>
      </c>
      <c r="O14" s="24">
        <v>0.42609999999999998</v>
      </c>
      <c r="P14" s="16">
        <f t="shared" si="0"/>
        <v>0.92609999999999992</v>
      </c>
    </row>
    <row r="15" spans="1:16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16">
        <v>0.5</v>
      </c>
      <c r="O15" s="16">
        <v>0.3609</v>
      </c>
      <c r="P15" s="16">
        <f t="shared" si="0"/>
        <v>0.8609</v>
      </c>
    </row>
    <row r="16" spans="1:16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16">
        <v>0.5</v>
      </c>
      <c r="O16" s="16">
        <v>0.3609</v>
      </c>
      <c r="P16" s="16">
        <f t="shared" si="0"/>
        <v>0.8609</v>
      </c>
    </row>
    <row r="17" spans="1:16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16">
        <v>0.5</v>
      </c>
      <c r="O17" s="16">
        <v>0.41299999999999998</v>
      </c>
      <c r="P17" s="16">
        <f t="shared" si="0"/>
        <v>0.91300000000000003</v>
      </c>
    </row>
    <row r="18" spans="1:16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16">
        <v>0.5</v>
      </c>
      <c r="O18" s="16">
        <v>0.41299999999999998</v>
      </c>
      <c r="P18" s="16">
        <f t="shared" si="0"/>
        <v>0.91300000000000003</v>
      </c>
    </row>
    <row r="19" spans="1:16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16">
        <v>0.5</v>
      </c>
      <c r="O19" s="16">
        <v>0.33910000000000001</v>
      </c>
      <c r="P19" s="16">
        <f t="shared" si="0"/>
        <v>0.83909999999999996</v>
      </c>
    </row>
    <row r="20" spans="1:16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16">
        <v>0.4</v>
      </c>
      <c r="O20" s="16">
        <v>0.4007</v>
      </c>
      <c r="P20" s="16">
        <f t="shared" si="0"/>
        <v>0.80069999999999997</v>
      </c>
    </row>
    <row r="21" spans="1:16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16">
        <v>0.4</v>
      </c>
      <c r="O21" s="16">
        <v>0.3639</v>
      </c>
      <c r="P21" s="16">
        <f t="shared" si="0"/>
        <v>0.76390000000000002</v>
      </c>
    </row>
    <row r="22" spans="1:16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16">
        <v>0.45</v>
      </c>
      <c r="O22" s="16">
        <v>0.41299999999999998</v>
      </c>
      <c r="P22" s="16">
        <f t="shared" si="0"/>
        <v>0.86299999999999999</v>
      </c>
    </row>
    <row r="23" spans="1:16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16">
        <v>0.5</v>
      </c>
      <c r="O23" s="16">
        <v>0.37830000000000003</v>
      </c>
      <c r="P23" s="16">
        <f t="shared" si="0"/>
        <v>0.87830000000000008</v>
      </c>
    </row>
    <row r="24" spans="1:16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16">
        <v>0.45</v>
      </c>
      <c r="O24" s="16">
        <v>0.4652</v>
      </c>
      <c r="P24" s="16">
        <f t="shared" si="0"/>
        <v>0.91520000000000001</v>
      </c>
    </row>
    <row r="25" spans="1:16">
      <c r="A25" s="1"/>
      <c r="B25" s="1"/>
      <c r="C25" s="1"/>
      <c r="D25" s="1"/>
    </row>
    <row r="26" spans="1:16">
      <c r="A26" s="1"/>
      <c r="B26" s="1"/>
      <c r="C26" s="1"/>
      <c r="D26" s="1"/>
    </row>
    <row r="27" spans="1:16">
      <c r="A27" s="3" t="s">
        <v>284</v>
      </c>
      <c r="B27" s="3" t="s">
        <v>285</v>
      </c>
      <c r="C27" s="3" t="s">
        <v>286</v>
      </c>
      <c r="D27" s="3" t="s">
        <v>299</v>
      </c>
    </row>
    <row r="28" spans="1:16">
      <c r="A28" s="3" t="s">
        <v>315</v>
      </c>
      <c r="B28" s="4" t="s">
        <v>316</v>
      </c>
      <c r="C28" t="s">
        <v>317</v>
      </c>
    </row>
    <row r="29" spans="1:16">
      <c r="A29" s="3" t="s">
        <v>318</v>
      </c>
      <c r="B29" s="4" t="s">
        <v>319</v>
      </c>
      <c r="C29" t="s">
        <v>320</v>
      </c>
    </row>
    <row r="30" spans="1:16">
      <c r="A30" s="1"/>
      <c r="B30" s="1"/>
      <c r="C30" s="1"/>
      <c r="D30" s="1"/>
    </row>
    <row r="31" spans="1:16">
      <c r="A31" s="1"/>
      <c r="B31" s="1"/>
      <c r="C31" s="1"/>
      <c r="D31" s="1"/>
    </row>
    <row r="32" spans="1:16" ht="14.45" customHeight="1">
      <c r="A32" s="3" t="s">
        <v>293</v>
      </c>
      <c r="B32" s="4" t="s">
        <v>294</v>
      </c>
      <c r="C32" t="s">
        <v>295</v>
      </c>
    </row>
    <row r="33" spans="1:4">
      <c r="A33" s="8" t="s">
        <v>296</v>
      </c>
      <c r="B33" s="27" t="s">
        <v>297</v>
      </c>
      <c r="C33" s="27"/>
      <c r="D33" s="27"/>
    </row>
  </sheetData>
  <mergeCells count="1">
    <mergeCell ref="B33:D33"/>
  </mergeCells>
  <hyperlinks>
    <hyperlink ref="B32" r:id="rId1" xr:uid="{917F1671-3197-4F91-B892-7BC7DD36B157}"/>
    <hyperlink ref="B28" r:id="rId2" xr:uid="{0C30EBF9-45FA-45BE-94E2-D8EAAC96246E}"/>
    <hyperlink ref="B29" r:id="rId3" xr:uid="{F8C49B4F-C5D3-4BB4-A48D-B3F41529691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33DC-A014-49F2-9DDA-CFD72DC5578D}">
  <dimension ref="A1:N34"/>
  <sheetViews>
    <sheetView workbookViewId="0">
      <pane xSplit="1" topLeftCell="J1" activePane="topRight" state="frozen"/>
      <selection pane="topRight" activeCell="N18" sqref="N18"/>
    </sheetView>
  </sheetViews>
  <sheetFormatPr defaultRowHeight="15"/>
  <cols>
    <col min="1" max="1" width="24.28515625" bestFit="1" customWidth="1"/>
    <col min="2" max="2" width="75.85546875" bestFit="1" customWidth="1"/>
    <col min="3" max="3" width="68.28515625" bestFit="1" customWidth="1"/>
    <col min="4" max="4" width="72.7109375" bestFit="1" customWidth="1"/>
    <col min="5" max="5" width="63.7109375" bestFit="1" customWidth="1"/>
    <col min="6" max="6" width="80" bestFit="1" customWidth="1"/>
    <col min="7" max="7" width="73.85546875" bestFit="1" customWidth="1"/>
    <col min="8" max="9" width="61.7109375" bestFit="1" customWidth="1"/>
    <col min="10" max="10" width="72" bestFit="1" customWidth="1"/>
    <col min="11" max="11" width="60.5703125" bestFit="1" customWidth="1"/>
    <col min="12" max="12" width="61.28515625" bestFit="1" customWidth="1"/>
    <col min="13" max="13" width="46.28515625" bestFit="1" customWidth="1"/>
    <col min="14" max="14" width="36.140625" style="6" customWidth="1"/>
    <col min="15" max="15" width="20.85546875" bestFit="1" customWidth="1"/>
  </cols>
  <sheetData>
    <row r="1" spans="1:14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321</v>
      </c>
    </row>
    <row r="2" spans="1:14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6">
        <v>100</v>
      </c>
    </row>
    <row r="3" spans="1:14">
      <c r="A3" s="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6">
        <v>70</v>
      </c>
    </row>
    <row r="4" spans="1:14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6">
        <v>95</v>
      </c>
    </row>
    <row r="5" spans="1:14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6">
        <v>95</v>
      </c>
    </row>
    <row r="6" spans="1:14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6">
        <v>95</v>
      </c>
    </row>
    <row r="7" spans="1:14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6">
        <v>80</v>
      </c>
    </row>
    <row r="8" spans="1:14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6">
        <v>100</v>
      </c>
    </row>
    <row r="9" spans="1:14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6">
        <v>80</v>
      </c>
    </row>
    <row r="10" spans="1:14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6">
        <v>80</v>
      </c>
    </row>
    <row r="11" spans="1:14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7">
        <v>80</v>
      </c>
    </row>
    <row r="12" spans="1:14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6">
        <v>90.48</v>
      </c>
    </row>
    <row r="13" spans="1:14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6">
        <v>100</v>
      </c>
    </row>
    <row r="14" spans="1:14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6">
        <v>70</v>
      </c>
    </row>
    <row r="15" spans="1:14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6">
        <v>70</v>
      </c>
    </row>
    <row r="16" spans="1:14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6">
        <v>100</v>
      </c>
    </row>
    <row r="17" spans="1:14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6">
        <v>70</v>
      </c>
    </row>
    <row r="18" spans="1:14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6">
        <v>100</v>
      </c>
    </row>
    <row r="19" spans="1:14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6">
        <v>75</v>
      </c>
    </row>
    <row r="20" spans="1:14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6">
        <v>70</v>
      </c>
    </row>
    <row r="21" spans="1:14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6">
        <v>70</v>
      </c>
    </row>
    <row r="22" spans="1:14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6">
        <v>70</v>
      </c>
    </row>
    <row r="23" spans="1:14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6">
        <v>75</v>
      </c>
    </row>
    <row r="24" spans="1:14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6">
        <v>100</v>
      </c>
    </row>
    <row r="25" spans="1:14" ht="14.45">
      <c r="A25" s="1"/>
      <c r="B25" s="1"/>
      <c r="C25" s="1"/>
      <c r="D25" s="1"/>
    </row>
    <row r="26" spans="1:14" ht="14.45">
      <c r="A26" s="1"/>
      <c r="B26" s="1"/>
      <c r="C26" s="1"/>
      <c r="D26" s="1"/>
    </row>
    <row r="27" spans="1:14">
      <c r="A27" s="3" t="s">
        <v>284</v>
      </c>
      <c r="B27" s="3" t="s">
        <v>285</v>
      </c>
      <c r="C27" s="3" t="s">
        <v>286</v>
      </c>
      <c r="D27" s="3" t="s">
        <v>299</v>
      </c>
    </row>
    <row r="28" spans="1:14">
      <c r="A28" s="3" t="s">
        <v>322</v>
      </c>
      <c r="B28" s="4" t="s">
        <v>323</v>
      </c>
      <c r="C28" t="s">
        <v>324</v>
      </c>
    </row>
    <row r="29" spans="1:14">
      <c r="A29" s="3" t="s">
        <v>325</v>
      </c>
      <c r="B29" s="4" t="s">
        <v>326</v>
      </c>
      <c r="C29" t="s">
        <v>327</v>
      </c>
    </row>
    <row r="30" spans="1:14" ht="14.45">
      <c r="A30" s="1"/>
      <c r="B30" s="1"/>
      <c r="C30" s="1"/>
      <c r="D30" s="1"/>
    </row>
    <row r="31" spans="1:14">
      <c r="A31" s="1"/>
      <c r="B31" s="1"/>
      <c r="C31" s="1"/>
      <c r="D31" s="1"/>
    </row>
    <row r="32" spans="1:14" ht="14.45" customHeight="1">
      <c r="A32" s="3" t="s">
        <v>293</v>
      </c>
      <c r="B32" s="4" t="s">
        <v>294</v>
      </c>
      <c r="C32" t="s">
        <v>295</v>
      </c>
    </row>
    <row r="33" spans="1:4">
      <c r="A33" s="8" t="s">
        <v>296</v>
      </c>
      <c r="B33" s="28" t="s">
        <v>328</v>
      </c>
      <c r="C33" s="27"/>
      <c r="D33" s="27"/>
    </row>
    <row r="34" spans="1:4">
      <c r="B34" s="3" t="s">
        <v>329</v>
      </c>
    </row>
  </sheetData>
  <mergeCells count="1">
    <mergeCell ref="B33:D33"/>
  </mergeCells>
  <hyperlinks>
    <hyperlink ref="B32" r:id="rId1" xr:uid="{5CFBE7E5-E5BF-45A5-B80A-CC0B7809D4C3}"/>
    <hyperlink ref="B28" r:id="rId2" xr:uid="{C939A8C0-B0DD-4351-940A-E6FA6210D226}"/>
    <hyperlink ref="B29" r:id="rId3" xr:uid="{C5047D63-2521-4686-9D1B-556A2FD87D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584B-71FD-440C-9C68-5F3BED937C66}">
  <dimension ref="A1:G33"/>
  <sheetViews>
    <sheetView topLeftCell="A15" workbookViewId="0">
      <selection activeCell="B29" sqref="B29"/>
    </sheetView>
  </sheetViews>
  <sheetFormatPr defaultRowHeight="15"/>
  <cols>
    <col min="1" max="1" width="24.28515625" bestFit="1" customWidth="1"/>
    <col min="2" max="2" width="65" bestFit="1" customWidth="1"/>
    <col min="3" max="3" width="27.85546875" bestFit="1" customWidth="1"/>
    <col min="4" max="4" width="29.85546875" bestFit="1" customWidth="1"/>
    <col min="5" max="5" width="37.7109375" bestFit="1" customWidth="1"/>
    <col min="6" max="6" width="34.85546875" bestFit="1" customWidth="1"/>
    <col min="7" max="7" width="36.5703125" bestFit="1" customWidth="1"/>
  </cols>
  <sheetData>
    <row r="1" spans="1:7" ht="18.75">
      <c r="A1" s="2" t="s">
        <v>0</v>
      </c>
      <c r="B1" s="2" t="s">
        <v>312</v>
      </c>
      <c r="C1" s="2" t="s">
        <v>330</v>
      </c>
      <c r="D1" s="2" t="s">
        <v>331</v>
      </c>
      <c r="E1" s="5" t="s">
        <v>13</v>
      </c>
      <c r="F1" s="2" t="s">
        <v>332</v>
      </c>
      <c r="G1" s="18" t="s">
        <v>333</v>
      </c>
    </row>
    <row r="2" spans="1:7">
      <c r="A2" s="3" t="s">
        <v>14</v>
      </c>
      <c r="B2" s="15">
        <v>0.5</v>
      </c>
      <c r="C2" s="13">
        <v>38</v>
      </c>
      <c r="D2" s="16">
        <v>0.42220000000000002</v>
      </c>
      <c r="E2" s="17">
        <f>SUM(B2,D2)</f>
        <v>0.92220000000000002</v>
      </c>
      <c r="F2" s="14"/>
      <c r="G2" s="13"/>
    </row>
    <row r="3" spans="1:7">
      <c r="A3" s="3" t="s">
        <v>27</v>
      </c>
      <c r="B3" s="15">
        <v>0.48</v>
      </c>
      <c r="C3" s="13">
        <v>13</v>
      </c>
      <c r="D3" s="16">
        <v>0.20730000000000001</v>
      </c>
      <c r="E3" s="17">
        <f t="shared" ref="E3:E24" si="0">SUM(B3,D3)</f>
        <v>0.68730000000000002</v>
      </c>
      <c r="F3" s="14">
        <v>17</v>
      </c>
      <c r="G3" s="16">
        <v>0.20730000000000001</v>
      </c>
    </row>
    <row r="4" spans="1:7">
      <c r="A4" s="3" t="s">
        <v>40</v>
      </c>
      <c r="B4" s="15">
        <v>0.48</v>
      </c>
      <c r="C4" s="13">
        <v>30.5</v>
      </c>
      <c r="D4" s="16">
        <v>0.33889999999999998</v>
      </c>
      <c r="E4" s="17">
        <f t="shared" si="0"/>
        <v>0.81889999999999996</v>
      </c>
      <c r="F4" s="14"/>
      <c r="G4" s="13"/>
    </row>
    <row r="5" spans="1:7">
      <c r="A5" s="3" t="s">
        <v>53</v>
      </c>
      <c r="B5" s="15">
        <v>0.5</v>
      </c>
      <c r="C5" s="13">
        <v>5.5</v>
      </c>
      <c r="D5" s="16">
        <v>6.1100000000000002E-2</v>
      </c>
      <c r="E5" s="17">
        <f t="shared" si="0"/>
        <v>0.56110000000000004</v>
      </c>
      <c r="F5" s="14"/>
      <c r="G5" s="13"/>
    </row>
    <row r="6" spans="1:7">
      <c r="A6" s="3" t="s">
        <v>66</v>
      </c>
      <c r="B6" s="15">
        <v>0.5</v>
      </c>
      <c r="C6" s="13">
        <v>11</v>
      </c>
      <c r="D6" s="16">
        <v>0.31709999999999999</v>
      </c>
      <c r="E6" s="17">
        <f t="shared" si="0"/>
        <v>0.81709999999999994</v>
      </c>
      <c r="F6" s="14">
        <v>26</v>
      </c>
      <c r="G6" s="16">
        <v>0.31709999999999999</v>
      </c>
    </row>
    <row r="7" spans="1:7">
      <c r="A7" s="3" t="s">
        <v>79</v>
      </c>
      <c r="B7" s="15">
        <v>0.45</v>
      </c>
      <c r="C7" s="13">
        <v>26</v>
      </c>
      <c r="D7" s="16">
        <v>0.28889999999999999</v>
      </c>
      <c r="E7" s="17">
        <f t="shared" si="0"/>
        <v>0.7389</v>
      </c>
      <c r="F7" s="14">
        <v>18</v>
      </c>
      <c r="G7" s="16">
        <v>0.2195</v>
      </c>
    </row>
    <row r="8" spans="1:7">
      <c r="A8" s="3" t="s">
        <v>92</v>
      </c>
      <c r="B8" s="15">
        <v>0.45</v>
      </c>
      <c r="C8" s="13">
        <v>24.5</v>
      </c>
      <c r="D8" s="16">
        <v>0.2722</v>
      </c>
      <c r="E8" s="17">
        <f t="shared" si="0"/>
        <v>0.72219999999999995</v>
      </c>
      <c r="F8" s="14">
        <v>21</v>
      </c>
      <c r="G8" s="16">
        <v>0.25609999999999999</v>
      </c>
    </row>
    <row r="9" spans="1:7">
      <c r="A9" s="3" t="s">
        <v>105</v>
      </c>
      <c r="B9" s="15">
        <v>0.4</v>
      </c>
      <c r="C9" s="13">
        <v>30.5</v>
      </c>
      <c r="D9" s="16">
        <v>0.33889999999999998</v>
      </c>
      <c r="E9" s="17">
        <f t="shared" si="0"/>
        <v>0.7389</v>
      </c>
      <c r="F9" s="14"/>
      <c r="G9" s="13"/>
    </row>
    <row r="10" spans="1:7">
      <c r="A10" s="3" t="s">
        <v>118</v>
      </c>
      <c r="B10" s="15">
        <v>0.5</v>
      </c>
      <c r="C10" s="13">
        <v>20</v>
      </c>
      <c r="D10" s="16">
        <v>0.29270000000000002</v>
      </c>
      <c r="E10" s="17">
        <f t="shared" si="0"/>
        <v>0.79269999999999996</v>
      </c>
      <c r="F10" s="14">
        <v>24</v>
      </c>
      <c r="G10" s="16">
        <v>0.29270000000000002</v>
      </c>
    </row>
    <row r="11" spans="1:7">
      <c r="A11" s="3" t="s">
        <v>131</v>
      </c>
      <c r="B11" s="15">
        <v>0.5</v>
      </c>
      <c r="C11" s="13">
        <v>12.5</v>
      </c>
      <c r="D11" s="16">
        <v>0.24390000000000001</v>
      </c>
      <c r="E11" s="17">
        <f t="shared" si="0"/>
        <v>0.74390000000000001</v>
      </c>
      <c r="F11" s="14">
        <v>20</v>
      </c>
      <c r="G11" s="16">
        <v>0.24390000000000001</v>
      </c>
    </row>
    <row r="12" spans="1:7">
      <c r="A12" s="3" t="s">
        <v>144</v>
      </c>
      <c r="B12" s="15">
        <v>0.38</v>
      </c>
      <c r="C12" s="13">
        <v>7.5</v>
      </c>
      <c r="D12" s="16">
        <v>8.3299999999999999E-2</v>
      </c>
      <c r="E12" s="17">
        <f t="shared" si="0"/>
        <v>0.46329999999999999</v>
      </c>
      <c r="F12" s="14"/>
      <c r="G12" s="13"/>
    </row>
    <row r="13" spans="1:7">
      <c r="A13" s="3" t="s">
        <v>157</v>
      </c>
      <c r="B13" s="15">
        <v>0.45</v>
      </c>
      <c r="C13" s="13">
        <v>12</v>
      </c>
      <c r="D13" s="16">
        <v>0.40239999999999998</v>
      </c>
      <c r="E13" s="17">
        <f t="shared" si="0"/>
        <v>0.85240000000000005</v>
      </c>
      <c r="F13" s="14">
        <v>33</v>
      </c>
      <c r="G13" s="16">
        <v>0.40239999999999998</v>
      </c>
    </row>
    <row r="14" spans="1:7">
      <c r="A14" s="3" t="s">
        <v>170</v>
      </c>
      <c r="B14" s="15">
        <v>0.45</v>
      </c>
      <c r="C14" s="13">
        <v>35</v>
      </c>
      <c r="D14" s="16">
        <v>0.38890000000000002</v>
      </c>
      <c r="E14" s="17">
        <f t="shared" si="0"/>
        <v>0.83889999999999998</v>
      </c>
      <c r="F14" s="14"/>
      <c r="G14" s="13"/>
    </row>
    <row r="15" spans="1:7">
      <c r="A15" s="3" t="s">
        <v>182</v>
      </c>
      <c r="B15" s="15">
        <v>0.45</v>
      </c>
      <c r="C15" s="13">
        <v>23</v>
      </c>
      <c r="D15" s="16">
        <v>0.25559999999999999</v>
      </c>
      <c r="E15" s="17">
        <f t="shared" si="0"/>
        <v>0.7056</v>
      </c>
      <c r="F15" s="14"/>
      <c r="G15" s="13"/>
    </row>
    <row r="16" spans="1:7">
      <c r="A16" s="3" t="s">
        <v>195</v>
      </c>
      <c r="B16" s="15">
        <v>0.38</v>
      </c>
      <c r="C16" s="13">
        <v>28</v>
      </c>
      <c r="D16" s="16">
        <v>0.31109999999999999</v>
      </c>
      <c r="E16" s="17">
        <f t="shared" si="0"/>
        <v>0.69110000000000005</v>
      </c>
      <c r="F16" s="14">
        <v>5</v>
      </c>
      <c r="G16" s="13">
        <v>6.09</v>
      </c>
    </row>
    <row r="17" spans="1:7">
      <c r="A17" s="3" t="s">
        <v>207</v>
      </c>
      <c r="B17" s="15">
        <v>0.45</v>
      </c>
      <c r="C17" s="13">
        <v>40</v>
      </c>
      <c r="D17" s="16">
        <v>0.44440000000000002</v>
      </c>
      <c r="E17" s="17">
        <f t="shared" si="0"/>
        <v>0.89440000000000008</v>
      </c>
      <c r="F17" s="14"/>
      <c r="G17" s="13"/>
    </row>
    <row r="18" spans="1:7">
      <c r="A18" s="3" t="s">
        <v>219</v>
      </c>
      <c r="B18" s="15">
        <v>0.45</v>
      </c>
      <c r="C18" s="13">
        <v>11.5</v>
      </c>
      <c r="D18" s="16">
        <v>0.22500000000000001</v>
      </c>
      <c r="E18" s="17">
        <f t="shared" si="0"/>
        <v>0.67500000000000004</v>
      </c>
      <c r="F18" s="14">
        <v>22.5</v>
      </c>
      <c r="G18" s="16">
        <v>0.27439999999999998</v>
      </c>
    </row>
    <row r="19" spans="1:7">
      <c r="A19" s="3" t="s">
        <v>229</v>
      </c>
      <c r="B19" s="15">
        <v>0.5</v>
      </c>
      <c r="C19" s="13">
        <v>25.5</v>
      </c>
      <c r="D19" s="16">
        <v>0.2833</v>
      </c>
      <c r="E19" s="17">
        <f t="shared" si="0"/>
        <v>0.7833</v>
      </c>
      <c r="F19" s="14"/>
      <c r="G19" s="13"/>
    </row>
    <row r="20" spans="1:7">
      <c r="A20" s="3" t="s">
        <v>241</v>
      </c>
      <c r="B20" s="15">
        <v>0.48</v>
      </c>
      <c r="C20" s="13">
        <v>23.5</v>
      </c>
      <c r="D20" s="16">
        <v>0.2611</v>
      </c>
      <c r="E20" s="17">
        <f t="shared" si="0"/>
        <v>0.74109999999999998</v>
      </c>
      <c r="F20" s="14"/>
      <c r="G20" s="13"/>
    </row>
    <row r="21" spans="1:7">
      <c r="A21" s="3" t="s">
        <v>254</v>
      </c>
      <c r="B21" s="15">
        <v>0.5</v>
      </c>
      <c r="C21" s="13">
        <v>11</v>
      </c>
      <c r="D21" s="16">
        <v>0.32319999999999999</v>
      </c>
      <c r="E21" s="17">
        <f t="shared" si="0"/>
        <v>0.82319999999999993</v>
      </c>
      <c r="F21" s="14">
        <v>26.5</v>
      </c>
      <c r="G21" s="16">
        <v>0.32319999999999999</v>
      </c>
    </row>
    <row r="22" spans="1:7">
      <c r="A22" s="3" t="s">
        <v>267</v>
      </c>
      <c r="B22" s="15">
        <v>0.38</v>
      </c>
      <c r="C22" s="13">
        <v>28.5</v>
      </c>
      <c r="D22" s="16">
        <v>0.31669999999999998</v>
      </c>
      <c r="E22" s="17">
        <f t="shared" si="0"/>
        <v>0.69669999999999999</v>
      </c>
      <c r="F22" s="14"/>
      <c r="G22" s="13"/>
    </row>
    <row r="23" spans="1:7">
      <c r="A23" s="3" t="s">
        <v>270</v>
      </c>
      <c r="B23" s="15">
        <v>0.45</v>
      </c>
      <c r="C23" s="13">
        <v>23</v>
      </c>
      <c r="D23" s="16">
        <v>0.25559999999999999</v>
      </c>
      <c r="E23" s="17">
        <f t="shared" si="0"/>
        <v>0.7056</v>
      </c>
      <c r="F23" s="14">
        <v>15.5</v>
      </c>
      <c r="G23" s="16">
        <v>0.189</v>
      </c>
    </row>
    <row r="24" spans="1:7">
      <c r="A24" s="3" t="s">
        <v>271</v>
      </c>
      <c r="B24" s="15">
        <v>0.48</v>
      </c>
      <c r="C24" s="13">
        <v>38</v>
      </c>
      <c r="D24" s="16">
        <v>0.42220000000000002</v>
      </c>
      <c r="E24" s="17">
        <f t="shared" si="0"/>
        <v>0.9022</v>
      </c>
      <c r="F24" s="14"/>
      <c r="G24" s="13"/>
    </row>
    <row r="25" spans="1:7">
      <c r="A25" s="1"/>
      <c r="B25" s="1"/>
      <c r="C25" s="6">
        <f>AVERAGE(C2:C24)</f>
        <v>22.521739130434781</v>
      </c>
      <c r="D25" s="12">
        <f>AVERAGE(D2:D24)</f>
        <v>0.29373913043478256</v>
      </c>
    </row>
    <row r="26" spans="1:7">
      <c r="A26" s="1"/>
      <c r="B26" s="1"/>
    </row>
    <row r="27" spans="1:7">
      <c r="A27" s="3" t="s">
        <v>284</v>
      </c>
      <c r="B27" s="3"/>
    </row>
    <row r="28" spans="1:7">
      <c r="A28" s="3" t="s">
        <v>334</v>
      </c>
      <c r="B28" s="3" t="s">
        <v>335</v>
      </c>
    </row>
    <row r="29" spans="1:7">
      <c r="A29" s="3" t="s">
        <v>336</v>
      </c>
      <c r="B29" s="3" t="s">
        <v>337</v>
      </c>
    </row>
    <row r="30" spans="1:7">
      <c r="A30" s="1"/>
      <c r="B30" s="1"/>
    </row>
    <row r="31" spans="1:7">
      <c r="A31" s="1"/>
      <c r="B31" s="1"/>
    </row>
    <row r="32" spans="1:7">
      <c r="A32" s="3" t="s">
        <v>293</v>
      </c>
      <c r="B32" s="3"/>
    </row>
    <row r="33" spans="1:2">
      <c r="A33" s="3" t="s">
        <v>296</v>
      </c>
      <c r="B33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7147-225E-44D0-A869-96828C996078}">
  <dimension ref="A1:F33"/>
  <sheetViews>
    <sheetView tabSelected="1" workbookViewId="0">
      <selection activeCell="D18" sqref="D18"/>
    </sheetView>
  </sheetViews>
  <sheetFormatPr defaultRowHeight="15"/>
  <cols>
    <col min="1" max="1" width="24.28515625" bestFit="1" customWidth="1"/>
    <col min="2" max="2" width="65" bestFit="1" customWidth="1"/>
    <col min="3" max="4" width="36.5703125" bestFit="1" customWidth="1"/>
    <col min="5" max="5" width="37.7109375" bestFit="1" customWidth="1"/>
    <col min="6" max="6" width="34.85546875" bestFit="1" customWidth="1"/>
    <col min="7" max="7" width="36.5703125" bestFit="1" customWidth="1"/>
  </cols>
  <sheetData>
    <row r="1" spans="1:6" ht="36">
      <c r="A1" s="2" t="s">
        <v>0</v>
      </c>
      <c r="B1" s="18" t="s">
        <v>338</v>
      </c>
      <c r="C1" s="18" t="s">
        <v>339</v>
      </c>
      <c r="D1" s="18" t="s">
        <v>340</v>
      </c>
      <c r="E1" s="5" t="s">
        <v>13</v>
      </c>
      <c r="F1" s="2" t="s">
        <v>341</v>
      </c>
    </row>
    <row r="2" spans="1:6">
      <c r="A2" s="3" t="s">
        <v>14</v>
      </c>
      <c r="B2" s="15">
        <v>0.3</v>
      </c>
      <c r="C2" s="25">
        <v>0.97</v>
      </c>
      <c r="D2" s="16">
        <v>0.67900000000000005</v>
      </c>
      <c r="E2" s="17">
        <f>SUM(B2,D2)</f>
        <v>0.97900000000000009</v>
      </c>
    </row>
    <row r="3" spans="1:6">
      <c r="A3" s="3" t="s">
        <v>27</v>
      </c>
      <c r="B3" s="15">
        <v>0.3</v>
      </c>
      <c r="C3" s="25">
        <v>0.63</v>
      </c>
      <c r="D3" s="16">
        <v>0.441</v>
      </c>
      <c r="E3" s="17">
        <f t="shared" ref="E3:E24" si="0">SUM(B3,D3)</f>
        <v>0.74099999999999999</v>
      </c>
    </row>
    <row r="4" spans="1:6">
      <c r="A4" s="3" t="s">
        <v>40</v>
      </c>
      <c r="B4" s="15">
        <v>0.3</v>
      </c>
      <c r="C4" s="25">
        <v>0.9</v>
      </c>
      <c r="D4" s="16">
        <v>0.63</v>
      </c>
      <c r="E4" s="17">
        <f t="shared" si="0"/>
        <v>0.92999999999999994</v>
      </c>
    </row>
    <row r="5" spans="1:6">
      <c r="A5" s="3" t="s">
        <v>53</v>
      </c>
      <c r="B5" s="15">
        <v>0.3</v>
      </c>
      <c r="C5" s="25">
        <v>0.87</v>
      </c>
      <c r="D5" s="16">
        <v>0.60899999999999999</v>
      </c>
      <c r="E5" s="17">
        <f t="shared" si="0"/>
        <v>0.90900000000000003</v>
      </c>
    </row>
    <row r="6" spans="1:6">
      <c r="A6" s="3" t="s">
        <v>66</v>
      </c>
      <c r="B6" s="15">
        <v>0.15</v>
      </c>
      <c r="C6" s="25">
        <v>0.9</v>
      </c>
      <c r="D6" s="16">
        <v>0.63</v>
      </c>
      <c r="E6" s="17">
        <f t="shared" si="0"/>
        <v>0.78</v>
      </c>
    </row>
    <row r="7" spans="1:6">
      <c r="A7" s="3" t="s">
        <v>79</v>
      </c>
      <c r="B7" s="15">
        <v>0.23</v>
      </c>
      <c r="C7" s="25">
        <v>0.87</v>
      </c>
      <c r="D7" s="16">
        <v>0.60899999999999999</v>
      </c>
      <c r="E7" s="17">
        <f t="shared" si="0"/>
        <v>0.83899999999999997</v>
      </c>
    </row>
    <row r="8" spans="1:6">
      <c r="A8" s="3" t="s">
        <v>92</v>
      </c>
      <c r="B8" s="15">
        <v>0.3</v>
      </c>
      <c r="C8" s="25">
        <v>0.8</v>
      </c>
      <c r="D8" s="16">
        <v>0.56000000000000005</v>
      </c>
      <c r="E8" s="17">
        <f t="shared" si="0"/>
        <v>0.8600000000000001</v>
      </c>
    </row>
    <row r="9" spans="1:6">
      <c r="A9" s="3" t="s">
        <v>105</v>
      </c>
      <c r="B9" s="15">
        <v>0.1</v>
      </c>
      <c r="C9" s="25">
        <v>0.83</v>
      </c>
      <c r="D9" s="16">
        <v>0.58099999999999996</v>
      </c>
      <c r="E9" s="17">
        <f t="shared" si="0"/>
        <v>0.68099999999999994</v>
      </c>
    </row>
    <row r="10" spans="1:6">
      <c r="A10" s="3" t="s">
        <v>118</v>
      </c>
      <c r="B10" s="15">
        <v>0.3</v>
      </c>
      <c r="C10" s="25">
        <v>0.83</v>
      </c>
      <c r="D10" s="16">
        <v>0.58099999999999996</v>
      </c>
      <c r="E10" s="17">
        <f t="shared" si="0"/>
        <v>0.88100000000000001</v>
      </c>
    </row>
    <row r="11" spans="1:6">
      <c r="A11" s="3" t="s">
        <v>131</v>
      </c>
      <c r="B11" s="15">
        <v>0.15</v>
      </c>
      <c r="C11" s="25">
        <v>0.8</v>
      </c>
      <c r="D11" s="16">
        <v>0.56000000000000005</v>
      </c>
      <c r="E11" s="17">
        <f t="shared" si="0"/>
        <v>0.71000000000000008</v>
      </c>
    </row>
    <row r="12" spans="1:6">
      <c r="A12" s="3" t="s">
        <v>144</v>
      </c>
      <c r="B12" s="15">
        <v>0</v>
      </c>
      <c r="C12" s="25">
        <v>0.77</v>
      </c>
      <c r="D12" s="16">
        <v>0.53900000000000003</v>
      </c>
      <c r="E12" s="17">
        <f t="shared" si="0"/>
        <v>0.53900000000000003</v>
      </c>
    </row>
    <row r="13" spans="1:6">
      <c r="A13" s="3" t="s">
        <v>157</v>
      </c>
      <c r="B13" s="15">
        <v>0.15</v>
      </c>
      <c r="C13" s="25">
        <v>0.83</v>
      </c>
      <c r="D13" s="16">
        <v>0.58099999999999996</v>
      </c>
      <c r="E13" s="17">
        <f t="shared" si="0"/>
        <v>0.73099999999999998</v>
      </c>
    </row>
    <row r="14" spans="1:6">
      <c r="A14" s="3" t="s">
        <v>170</v>
      </c>
      <c r="B14" s="15">
        <v>0.3</v>
      </c>
      <c r="C14" s="25">
        <v>0.87</v>
      </c>
      <c r="D14" s="16">
        <v>0.60899999999999999</v>
      </c>
      <c r="E14" s="17">
        <f t="shared" si="0"/>
        <v>0.90900000000000003</v>
      </c>
    </row>
    <row r="15" spans="1:6">
      <c r="A15" s="3" t="s">
        <v>182</v>
      </c>
      <c r="B15" s="15">
        <v>0.3</v>
      </c>
      <c r="C15" s="25">
        <v>0.6</v>
      </c>
      <c r="D15" s="16">
        <v>0.42</v>
      </c>
      <c r="E15" s="17">
        <f t="shared" si="0"/>
        <v>0.72</v>
      </c>
    </row>
    <row r="16" spans="1:6">
      <c r="A16" s="3" t="s">
        <v>195</v>
      </c>
      <c r="B16" s="15">
        <v>0.3</v>
      </c>
      <c r="C16" s="25">
        <v>0.77</v>
      </c>
      <c r="D16" s="16">
        <v>0.53900000000000003</v>
      </c>
      <c r="E16" s="17">
        <f t="shared" si="0"/>
        <v>0.83899999999999997</v>
      </c>
    </row>
    <row r="17" spans="1:6">
      <c r="A17" s="3" t="s">
        <v>207</v>
      </c>
      <c r="B17" s="15">
        <v>0</v>
      </c>
      <c r="C17" s="25">
        <v>0.97</v>
      </c>
      <c r="D17" s="16">
        <v>0.67900000000000005</v>
      </c>
      <c r="E17" s="17">
        <f t="shared" si="0"/>
        <v>0.67900000000000005</v>
      </c>
      <c r="F17" s="26" t="s">
        <v>342</v>
      </c>
    </row>
    <row r="18" spans="1:6">
      <c r="A18" s="3" t="s">
        <v>219</v>
      </c>
      <c r="B18" s="15">
        <v>0</v>
      </c>
      <c r="C18" s="25">
        <v>0.63</v>
      </c>
      <c r="D18" s="16">
        <v>0.441</v>
      </c>
      <c r="E18" s="17">
        <f t="shared" si="0"/>
        <v>0.441</v>
      </c>
      <c r="F18" s="26" t="s">
        <v>342</v>
      </c>
    </row>
    <row r="19" spans="1:6">
      <c r="A19" s="3" t="s">
        <v>229</v>
      </c>
      <c r="B19" s="15">
        <v>0</v>
      </c>
      <c r="C19" s="13">
        <v>0</v>
      </c>
      <c r="D19" s="16">
        <v>0</v>
      </c>
      <c r="E19" s="17">
        <f t="shared" si="0"/>
        <v>0</v>
      </c>
    </row>
    <row r="20" spans="1:6">
      <c r="A20" s="3" t="s">
        <v>241</v>
      </c>
      <c r="B20" s="15">
        <v>0.22</v>
      </c>
      <c r="C20" s="25">
        <v>0.63</v>
      </c>
      <c r="D20" s="16">
        <v>0.441</v>
      </c>
      <c r="E20" s="17">
        <f t="shared" si="0"/>
        <v>0.66100000000000003</v>
      </c>
    </row>
    <row r="21" spans="1:6">
      <c r="A21" s="3" t="s">
        <v>254</v>
      </c>
      <c r="B21" s="15">
        <v>0.3</v>
      </c>
      <c r="C21" s="25">
        <v>0.87</v>
      </c>
      <c r="D21" s="16">
        <v>0.60899999999999999</v>
      </c>
      <c r="E21" s="17">
        <f t="shared" si="0"/>
        <v>0.90900000000000003</v>
      </c>
    </row>
    <row r="22" spans="1:6">
      <c r="A22" s="3" t="s">
        <v>267</v>
      </c>
      <c r="B22" s="15">
        <v>0</v>
      </c>
      <c r="C22" s="25">
        <v>0.5</v>
      </c>
      <c r="D22" s="16">
        <v>0.35</v>
      </c>
      <c r="E22" s="17">
        <f t="shared" si="0"/>
        <v>0.35</v>
      </c>
    </row>
    <row r="23" spans="1:6">
      <c r="A23" s="3" t="s">
        <v>270</v>
      </c>
      <c r="B23" s="15">
        <v>0</v>
      </c>
      <c r="C23" s="25">
        <v>0.9</v>
      </c>
      <c r="D23" s="16">
        <v>0.63</v>
      </c>
      <c r="E23" s="17">
        <f t="shared" si="0"/>
        <v>0.63</v>
      </c>
      <c r="F23" s="26" t="s">
        <v>342</v>
      </c>
    </row>
    <row r="24" spans="1:6">
      <c r="A24" s="3" t="s">
        <v>271</v>
      </c>
      <c r="B24" s="15">
        <v>0.3</v>
      </c>
      <c r="C24" s="25">
        <v>0.83</v>
      </c>
      <c r="D24" s="16">
        <v>0.58099999999999996</v>
      </c>
      <c r="E24" s="17">
        <f t="shared" si="0"/>
        <v>0.88100000000000001</v>
      </c>
    </row>
    <row r="25" spans="1:6">
      <c r="A25" s="1"/>
      <c r="B25" s="1"/>
      <c r="C25" s="6"/>
      <c r="D25" s="12"/>
    </row>
    <row r="26" spans="1:6">
      <c r="A26" s="1"/>
      <c r="B26" s="1"/>
    </row>
    <row r="27" spans="1:6">
      <c r="A27" s="3" t="s">
        <v>284</v>
      </c>
      <c r="B27" s="3"/>
    </row>
    <row r="28" spans="1:6">
      <c r="A28" s="3" t="s">
        <v>343</v>
      </c>
      <c r="B28" s="3" t="s">
        <v>344</v>
      </c>
    </row>
    <row r="29" spans="1:6">
      <c r="A29" s="3" t="s">
        <v>345</v>
      </c>
      <c r="B29" s="3" t="s">
        <v>346</v>
      </c>
    </row>
    <row r="30" spans="1:6">
      <c r="A30" s="1"/>
      <c r="B30" s="1"/>
    </row>
    <row r="31" spans="1:6">
      <c r="A31" s="1"/>
      <c r="B31" s="1"/>
    </row>
    <row r="32" spans="1:6">
      <c r="A32" s="3" t="s">
        <v>293</v>
      </c>
      <c r="B32" s="3"/>
    </row>
    <row r="33" spans="1:2">
      <c r="A33" s="3" t="s">
        <v>296</v>
      </c>
      <c r="B33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B7D8-C997-445B-9088-8A75DDD8140E}">
  <dimension ref="A1:F24"/>
  <sheetViews>
    <sheetView workbookViewId="0">
      <selection activeCell="C2" sqref="C2"/>
    </sheetView>
  </sheetViews>
  <sheetFormatPr defaultRowHeight="15"/>
  <cols>
    <col min="1" max="1" width="32.7109375" customWidth="1"/>
    <col min="2" max="2" width="21.42578125" customWidth="1"/>
    <col min="3" max="3" width="13.5703125" bestFit="1" customWidth="1"/>
    <col min="4" max="4" width="34.140625" customWidth="1"/>
    <col min="5" max="5" width="11.28515625" bestFit="1" customWidth="1"/>
    <col min="6" max="6" width="10.7109375" bestFit="1" customWidth="1"/>
  </cols>
  <sheetData>
    <row r="1" spans="1:6" ht="18.75">
      <c r="A1" s="2" t="s">
        <v>347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</row>
    <row r="2" spans="1:6">
      <c r="A2" s="10" t="s">
        <v>353</v>
      </c>
      <c r="B2" s="6">
        <v>33.522727272727273</v>
      </c>
      <c r="C2" s="6">
        <v>100</v>
      </c>
      <c r="D2" s="9" t="s">
        <v>354</v>
      </c>
      <c r="E2" s="4" t="s">
        <v>355</v>
      </c>
      <c r="F2" s="11">
        <v>1</v>
      </c>
    </row>
    <row r="3" spans="1:6">
      <c r="A3" s="10" t="s">
        <v>356</v>
      </c>
      <c r="B3" s="6">
        <v>10.227272727272728</v>
      </c>
      <c r="C3" s="6">
        <v>72.02</v>
      </c>
      <c r="D3" s="9" t="s">
        <v>354</v>
      </c>
      <c r="E3" s="4" t="s">
        <v>357</v>
      </c>
      <c r="F3" s="11">
        <v>1</v>
      </c>
    </row>
    <row r="4" spans="1:6">
      <c r="A4" s="10" t="s">
        <v>358</v>
      </c>
      <c r="B4" s="6">
        <v>9.0909090909090917</v>
      </c>
      <c r="C4" s="6">
        <v>89.29</v>
      </c>
      <c r="D4" s="9" t="s">
        <v>354</v>
      </c>
      <c r="E4" s="4" t="s">
        <v>359</v>
      </c>
      <c r="F4" s="11">
        <v>1</v>
      </c>
    </row>
    <row r="5" spans="1:6">
      <c r="A5" s="10" t="s">
        <v>360</v>
      </c>
      <c r="B5" s="6">
        <v>13.636363636363635</v>
      </c>
      <c r="C5" s="6">
        <v>69.05</v>
      </c>
      <c r="D5" s="9" t="s">
        <v>354</v>
      </c>
      <c r="E5" s="4" t="s">
        <v>361</v>
      </c>
      <c r="F5" s="11">
        <v>1</v>
      </c>
    </row>
    <row r="6" spans="1:6">
      <c r="A6" s="10" t="s">
        <v>66</v>
      </c>
      <c r="B6" s="6">
        <v>20.454545454545457</v>
      </c>
      <c r="C6" s="6">
        <v>72.62</v>
      </c>
      <c r="D6" s="9" t="s">
        <v>354</v>
      </c>
      <c r="E6" s="4" t="s">
        <v>362</v>
      </c>
      <c r="F6" s="11">
        <v>1</v>
      </c>
    </row>
    <row r="7" spans="1:6">
      <c r="A7" s="10" t="s">
        <v>363</v>
      </c>
      <c r="B7" s="6">
        <v>6.8181818181818175</v>
      </c>
      <c r="C7" s="6">
        <v>70.239999999999995</v>
      </c>
      <c r="D7" s="9" t="s">
        <v>354</v>
      </c>
      <c r="E7" s="4" t="s">
        <v>364</v>
      </c>
      <c r="F7" s="11">
        <v>1</v>
      </c>
    </row>
    <row r="8" spans="1:6">
      <c r="A8" s="10" t="s">
        <v>365</v>
      </c>
      <c r="B8" s="6">
        <v>30.681818181818183</v>
      </c>
      <c r="C8" s="6">
        <v>61.9</v>
      </c>
      <c r="D8" s="9" t="s">
        <v>354</v>
      </c>
      <c r="E8" s="4" t="s">
        <v>366</v>
      </c>
      <c r="F8" s="11">
        <v>1</v>
      </c>
    </row>
    <row r="9" spans="1:6">
      <c r="A9" s="10" t="s">
        <v>367</v>
      </c>
      <c r="B9" s="6">
        <v>19.318181818181817</v>
      </c>
      <c r="C9" s="6">
        <v>65.48</v>
      </c>
      <c r="D9" s="9" t="s">
        <v>354</v>
      </c>
      <c r="E9" s="4" t="s">
        <v>368</v>
      </c>
      <c r="F9" s="11">
        <v>1</v>
      </c>
    </row>
    <row r="10" spans="1:6">
      <c r="A10" s="10" t="s">
        <v>369</v>
      </c>
      <c r="B10" s="6">
        <v>0</v>
      </c>
      <c r="C10" s="6">
        <v>54.76</v>
      </c>
      <c r="D10" s="9" t="s">
        <v>354</v>
      </c>
      <c r="E10" s="4" t="s">
        <v>370</v>
      </c>
      <c r="F10" s="11">
        <v>1</v>
      </c>
    </row>
    <row r="11" spans="1:6">
      <c r="A11" s="10" t="s">
        <v>371</v>
      </c>
      <c r="B11" s="6">
        <v>10.795454545454545</v>
      </c>
      <c r="C11" s="7" t="s">
        <v>298</v>
      </c>
      <c r="D11" s="9" t="s">
        <v>354</v>
      </c>
      <c r="E11" s="4" t="s">
        <v>372</v>
      </c>
      <c r="F11" s="11">
        <v>1</v>
      </c>
    </row>
    <row r="12" spans="1:6">
      <c r="A12" s="10" t="s">
        <v>373</v>
      </c>
      <c r="B12" s="6">
        <v>17.045454545454543</v>
      </c>
      <c r="C12" s="6">
        <v>90.48</v>
      </c>
      <c r="D12" s="9" t="s">
        <v>354</v>
      </c>
      <c r="E12" s="4" t="s">
        <v>374</v>
      </c>
      <c r="F12" s="11">
        <v>0.97960000000000003</v>
      </c>
    </row>
    <row r="13" spans="1:6">
      <c r="A13" s="10" t="s">
        <v>375</v>
      </c>
      <c r="B13" s="6">
        <v>12.5</v>
      </c>
      <c r="C13" s="6">
        <v>57.14</v>
      </c>
      <c r="D13" s="9" t="s">
        <v>354</v>
      </c>
      <c r="E13" s="4" t="s">
        <v>376</v>
      </c>
      <c r="F13" s="11">
        <v>1</v>
      </c>
    </row>
    <row r="14" spans="1:6">
      <c r="A14" s="10" t="s">
        <v>377</v>
      </c>
      <c r="B14" s="6">
        <v>21.59090909090909</v>
      </c>
      <c r="C14" s="6">
        <v>95.24</v>
      </c>
      <c r="D14" s="9" t="s">
        <v>354</v>
      </c>
      <c r="E14" s="4" t="s">
        <v>378</v>
      </c>
      <c r="F14" s="11">
        <v>1</v>
      </c>
    </row>
    <row r="15" spans="1:6">
      <c r="A15" s="10" t="s">
        <v>379</v>
      </c>
      <c r="B15" s="6">
        <v>44.31818181818182</v>
      </c>
      <c r="C15" s="6">
        <v>62.5</v>
      </c>
      <c r="D15" s="9" t="s">
        <v>354</v>
      </c>
      <c r="E15" s="4" t="s">
        <v>380</v>
      </c>
      <c r="F15" s="11">
        <v>1</v>
      </c>
    </row>
    <row r="16" spans="1:6">
      <c r="A16" s="10" t="s">
        <v>381</v>
      </c>
      <c r="B16" s="6">
        <v>15.909090909090908</v>
      </c>
      <c r="C16" s="6">
        <v>44.05</v>
      </c>
      <c r="D16" s="9" t="s">
        <v>354</v>
      </c>
      <c r="E16" s="4" t="s">
        <v>382</v>
      </c>
      <c r="F16" s="11">
        <v>1</v>
      </c>
    </row>
    <row r="17" spans="1:6">
      <c r="A17" s="10" t="s">
        <v>383</v>
      </c>
      <c r="B17" s="6">
        <v>25</v>
      </c>
      <c r="C17" s="6">
        <v>86.31</v>
      </c>
      <c r="D17" s="9" t="s">
        <v>354</v>
      </c>
      <c r="E17" s="4" t="s">
        <v>384</v>
      </c>
      <c r="F17" s="11">
        <v>1</v>
      </c>
    </row>
    <row r="18" spans="1:6">
      <c r="A18" s="10" t="s">
        <v>385</v>
      </c>
      <c r="B18" s="6">
        <v>13.636363636363635</v>
      </c>
      <c r="C18" s="6">
        <v>43.45</v>
      </c>
      <c r="D18" s="9" t="s">
        <v>354</v>
      </c>
      <c r="E18" s="4" t="s">
        <v>386</v>
      </c>
      <c r="F18" s="11">
        <v>1</v>
      </c>
    </row>
    <row r="19" spans="1:6">
      <c r="A19" s="10" t="s">
        <v>387</v>
      </c>
      <c r="B19" s="6">
        <v>10.227272727272728</v>
      </c>
      <c r="C19" s="6">
        <v>26.79</v>
      </c>
      <c r="D19" s="9" t="s">
        <v>354</v>
      </c>
      <c r="E19" s="4" t="s">
        <v>388</v>
      </c>
      <c r="F19" s="11">
        <v>1</v>
      </c>
    </row>
    <row r="20" spans="1:6">
      <c r="A20" s="10" t="s">
        <v>389</v>
      </c>
      <c r="B20" s="6">
        <v>6.8181818181818175</v>
      </c>
      <c r="C20" s="6">
        <v>61.9</v>
      </c>
      <c r="D20" s="9" t="s">
        <v>354</v>
      </c>
      <c r="E20" s="4" t="s">
        <v>390</v>
      </c>
      <c r="F20" s="11">
        <v>1</v>
      </c>
    </row>
    <row r="21" spans="1:6">
      <c r="A21" s="10" t="s">
        <v>391</v>
      </c>
      <c r="B21" s="6">
        <v>15.909090909090908</v>
      </c>
      <c r="C21" s="6">
        <v>87.5</v>
      </c>
      <c r="D21" s="9" t="s">
        <v>354</v>
      </c>
      <c r="E21" s="4" t="s">
        <v>392</v>
      </c>
      <c r="F21" s="11">
        <v>1</v>
      </c>
    </row>
    <row r="22" spans="1:6">
      <c r="A22" s="10" t="s">
        <v>393</v>
      </c>
      <c r="B22" s="6">
        <v>17.045454545454543</v>
      </c>
      <c r="C22" s="6">
        <v>65.48</v>
      </c>
      <c r="D22" s="9" t="s">
        <v>354</v>
      </c>
      <c r="E22" s="4" t="s">
        <v>394</v>
      </c>
      <c r="F22" s="11">
        <v>1</v>
      </c>
    </row>
    <row r="23" spans="1:6">
      <c r="A23" s="10" t="s">
        <v>395</v>
      </c>
      <c r="B23" s="6">
        <v>19.318181818181817</v>
      </c>
      <c r="C23" s="6">
        <v>75</v>
      </c>
      <c r="D23" s="9" t="s">
        <v>354</v>
      </c>
      <c r="E23" s="4" t="s">
        <v>396</v>
      </c>
      <c r="F23" s="11">
        <v>1</v>
      </c>
    </row>
    <row r="24" spans="1:6">
      <c r="A24" s="10" t="s">
        <v>397</v>
      </c>
      <c r="B24" s="6">
        <v>22.727272727272727</v>
      </c>
      <c r="C24" s="6">
        <v>48.21</v>
      </c>
      <c r="D24" s="9" t="s">
        <v>354</v>
      </c>
      <c r="E24" s="4" t="s">
        <v>398</v>
      </c>
      <c r="F24" s="11" t="s">
        <v>399</v>
      </c>
    </row>
  </sheetData>
  <hyperlinks>
    <hyperlink ref="E2" r:id="rId1" xr:uid="{176341A8-A8A0-42CB-B3F9-C4E249DECF8A}"/>
    <hyperlink ref="E3:E24" r:id="rId2" xr:uid="{A8EBCD7E-0A33-4356-ACD6-85C43BAD297C}"/>
    <hyperlink ref="D2" r:id="rId3" xr:uid="{67C0B007-D6A0-4A20-BABD-48BCB8BEC7C4}"/>
    <hyperlink ref="D3:D24" r:id="rId4" display="https://github.com/CodelineAtyab/Brain360/pulls?q=is%3Apr+is%3Aclosed" xr:uid="{1B7EE5F9-42D0-4CF0-ABF0-1CC65A465CE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386AB3068CD42B8F0F14A3B25C6E6" ma:contentTypeVersion="15" ma:contentTypeDescription="Create a new document." ma:contentTypeScope="" ma:versionID="1b0865c603b059e198cdfbdcd5fd1e24">
  <xsd:schema xmlns:xsd="http://www.w3.org/2001/XMLSchema" xmlns:xs="http://www.w3.org/2001/XMLSchema" xmlns:p="http://schemas.microsoft.com/office/2006/metadata/properties" xmlns:ns2="7112d4b0-5493-499c-a8a1-c4cefa8f8360" xmlns:ns3="5524ecfe-089c-425a-a4be-7743da73ddfc" targetNamespace="http://schemas.microsoft.com/office/2006/metadata/properties" ma:root="true" ma:fieldsID="b01538475ea0a03af6b38dbffea6db4f" ns2:_="" ns3:_="">
    <xsd:import namespace="7112d4b0-5493-499c-a8a1-c4cefa8f8360"/>
    <xsd:import namespace="5524ecfe-089c-425a-a4be-7743da73d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2d4b0-5493-499c-a8a1-c4cefa8f83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58fa18b-5786-4974-b7f7-d3b37da9b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ecfe-089c-425a-a4be-7743da73d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c1eac91-b8be-4f7d-a1a0-d2f2d9fa7553}" ma:internalName="TaxCatchAll" ma:showField="CatchAllData" ma:web="5524ecfe-089c-425a-a4be-7743da73dd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24ecfe-089c-425a-a4be-7743da73ddfc" xsi:nil="true"/>
    <lcf76f155ced4ddcb4097134ff3c332f xmlns="7112d4b0-5493-499c-a8a1-c4cefa8f83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03B133-145C-44E0-99DB-E235C0D8382C}"/>
</file>

<file path=customXml/itemProps2.xml><?xml version="1.0" encoding="utf-8"?>
<ds:datastoreItem xmlns:ds="http://schemas.openxmlformats.org/officeDocument/2006/customXml" ds:itemID="{FF181BE1-4349-4356-BB20-D498CEDB0838}"/>
</file>

<file path=customXml/itemProps3.xml><?xml version="1.0" encoding="utf-8"?>
<ds:datastoreItem xmlns:ds="http://schemas.openxmlformats.org/officeDocument/2006/customXml" ds:itemID="{40E2C60B-4EB2-4AA1-9F0B-501638862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2025-05-15T12:13:16Z</dcterms:created>
  <dcterms:modified xsi:type="dcterms:W3CDTF">2025-10-22T10:19:47Z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0x010100CC4386AB3068CD42B8F0F14A3B25C6E6</vt:lpwstr>
  </property>
  <property fmtid="{D5CDD505-2E9C-101B-9397-08002B2CF9AE}" pid="3" name="MediaServiceImageTags">
    <vt:lpwstr/>
  </property>
</Properties>
</file>