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6.1-6.20_leiji/6.19baobiao/"/>
    </mc:Choice>
  </mc:AlternateContent>
  <bookViews>
    <workbookView xWindow="1140" yWindow="2060" windowWidth="26540" windowHeight="159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1" l="1"/>
  <c r="G22" i="1"/>
  <c r="G23" i="1"/>
  <c r="I23" i="1"/>
  <c r="F15" i="1"/>
  <c r="F22" i="1"/>
  <c r="F23" i="1"/>
  <c r="H23" i="1"/>
  <c r="J23" i="1"/>
  <c r="K23" i="1"/>
  <c r="H22" i="1"/>
  <c r="I15" i="1"/>
  <c r="K15" i="1"/>
  <c r="H15" i="1"/>
  <c r="J15" i="1"/>
</calcChain>
</file>

<file path=xl/sharedStrings.xml><?xml version="1.0" encoding="utf-8"?>
<sst xmlns="http://schemas.openxmlformats.org/spreadsheetml/2006/main" count="45" uniqueCount="33">
  <si>
    <t>类目</t>
  </si>
  <si>
    <t>事业部</t>
  </si>
  <si>
    <t>贡献买家数指标</t>
  </si>
  <si>
    <t>转化率指标</t>
  </si>
  <si>
    <t>营销数量</t>
  </si>
  <si>
    <t>贡献买家数</t>
  </si>
  <si>
    <t>转化率</t>
  </si>
  <si>
    <t>累计达成贡献买家数</t>
  </si>
  <si>
    <t>累计达成转化率</t>
  </si>
  <si>
    <t>达成评估</t>
  </si>
  <si>
    <t>大快消</t>
  </si>
  <si>
    <t>大家电</t>
  </si>
  <si>
    <t>智能3C</t>
  </si>
  <si>
    <t>生活家居</t>
  </si>
  <si>
    <t>汽车</t>
  </si>
  <si>
    <t>其他</t>
  </si>
  <si>
    <t>合计</t>
  </si>
  <si>
    <t>百货</t>
  </si>
  <si>
    <t>超市</t>
  </si>
  <si>
    <t>红孩子</t>
  </si>
  <si>
    <t>小计</t>
  </si>
  <si>
    <t>冰洗</t>
  </si>
  <si>
    <t>厨卫</t>
  </si>
  <si>
    <t>黑电</t>
  </si>
  <si>
    <t>空调</t>
  </si>
  <si>
    <t>电脑</t>
  </si>
  <si>
    <t>数码</t>
  </si>
  <si>
    <t>通讯</t>
  </si>
  <si>
    <t>生活电器</t>
  </si>
  <si>
    <t>海外购</t>
  </si>
  <si>
    <t>会员管理中心</t>
  </si>
  <si>
    <t>-</t>
  </si>
  <si>
    <t>6.19报表</t>
    <rPh sb="4" eb="5">
      <t>bao biao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</si>
</sst>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9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G3" sqref="G3"/>
    </sheetView>
  </sheetViews>
  <sheetFormatPr baseColWidth="10" defaultColWidth="8.83203125" defaultRowHeight="15" x14ac:dyDescent="0.2"/>
  <sheetData>
    <row r="1" spans="1:11" x14ac:dyDescent="0.2">
      <c r="B1" s="2" t="s">
        <v>32</v>
      </c>
      <c r="C1" s="2"/>
      <c r="D1" s="2"/>
      <c r="E1" s="2"/>
      <c r="F1" s="2"/>
      <c r="G1" s="2"/>
      <c r="H1" s="2"/>
      <c r="I1" s="2"/>
      <c r="J1" s="2"/>
      <c r="K1" s="2"/>
    </row>
    <row r="2" spans="1:11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</row>
    <row r="3" spans="1:11" x14ac:dyDescent="0.2">
      <c r="A3" s="1">
        <v>0</v>
      </c>
      <c r="B3" t="s">
        <v>10</v>
      </c>
      <c r="C3" t="s">
        <v>17</v>
      </c>
      <c r="D3">
        <v>5974</v>
      </c>
      <c r="E3">
        <v>3.0599999999999999E-2</v>
      </c>
      <c r="F3">
        <v>104046</v>
      </c>
      <c r="G3">
        <v>3243</v>
      </c>
      <c r="H3">
        <v>3.1168906060780811E-2</v>
      </c>
      <c r="I3">
        <v>0.54285236022765315</v>
      </c>
      <c r="J3">
        <v>1.0185917013327059</v>
      </c>
      <c r="K3">
        <v>72.571141613659194</v>
      </c>
    </row>
    <row r="4" spans="1:11" x14ac:dyDescent="0.2">
      <c r="A4" s="1">
        <v>1</v>
      </c>
      <c r="B4">
        <v>0</v>
      </c>
      <c r="C4" t="s">
        <v>18</v>
      </c>
      <c r="D4">
        <v>30699</v>
      </c>
      <c r="E4">
        <v>7.5899999999999995E-2</v>
      </c>
      <c r="F4">
        <v>277836</v>
      </c>
      <c r="G4">
        <v>14265</v>
      </c>
      <c r="H4">
        <v>5.1343238457219373E-2</v>
      </c>
      <c r="I4">
        <v>0.46467311638815589</v>
      </c>
      <c r="J4">
        <v>0.6764590047064476</v>
      </c>
      <c r="K4">
        <v>54.938747171547263</v>
      </c>
    </row>
    <row r="5" spans="1:11" x14ac:dyDescent="0.2">
      <c r="A5" s="1">
        <v>2</v>
      </c>
      <c r="B5">
        <v>0</v>
      </c>
      <c r="C5" t="s">
        <v>19</v>
      </c>
      <c r="D5">
        <v>16252</v>
      </c>
      <c r="E5">
        <v>5.9900000000000002E-2</v>
      </c>
      <c r="F5">
        <v>93825</v>
      </c>
      <c r="G5">
        <v>11579</v>
      </c>
      <c r="H5">
        <v>0.12341060484945381</v>
      </c>
      <c r="I5">
        <v>0.71246615801132174</v>
      </c>
      <c r="J5">
        <v>2.060277209506741</v>
      </c>
      <c r="K5">
        <v>82.747969480679302</v>
      </c>
    </row>
    <row r="6" spans="1:11" x14ac:dyDescent="0.2">
      <c r="A6" s="1">
        <v>3</v>
      </c>
      <c r="B6">
        <v>0</v>
      </c>
      <c r="C6" t="s">
        <v>20</v>
      </c>
      <c r="D6">
        <v>52925</v>
      </c>
      <c r="E6">
        <v>6.0762511754916149E-2</v>
      </c>
      <c r="F6">
        <v>475707</v>
      </c>
      <c r="G6">
        <v>29087</v>
      </c>
      <c r="H6">
        <v>6.1144780295433951E-2</v>
      </c>
      <c r="I6">
        <v>0.54958904109589046</v>
      </c>
      <c r="J6">
        <v>1.006291190562689</v>
      </c>
      <c r="K6">
        <v>72.975342465753428</v>
      </c>
    </row>
    <row r="7" spans="1:11" x14ac:dyDescent="0.2">
      <c r="A7" s="1">
        <v>4</v>
      </c>
      <c r="B7" t="s">
        <v>11</v>
      </c>
      <c r="C7" t="s">
        <v>21</v>
      </c>
      <c r="D7">
        <v>4832</v>
      </c>
      <c r="E7">
        <v>2.8299999999999999E-2</v>
      </c>
      <c r="F7">
        <v>185491</v>
      </c>
      <c r="G7">
        <v>5514</v>
      </c>
      <c r="H7">
        <v>2.972650964197724E-2</v>
      </c>
      <c r="I7">
        <v>1.14114238410596</v>
      </c>
      <c r="J7">
        <v>1.0504067011299381</v>
      </c>
      <c r="K7">
        <v>100</v>
      </c>
    </row>
    <row r="8" spans="1:11" x14ac:dyDescent="0.2">
      <c r="A8" s="1">
        <v>5</v>
      </c>
      <c r="B8">
        <v>0</v>
      </c>
      <c r="C8" t="s">
        <v>22</v>
      </c>
      <c r="D8">
        <v>3823</v>
      </c>
      <c r="E8">
        <v>2.4400000000000002E-2</v>
      </c>
      <c r="F8">
        <v>134179</v>
      </c>
      <c r="G8">
        <v>9483</v>
      </c>
      <c r="H8">
        <v>7.0674248578391552E-2</v>
      </c>
      <c r="I8">
        <v>2.4805126863719589</v>
      </c>
      <c r="J8">
        <v>2.896485597475063</v>
      </c>
      <c r="K8">
        <v>100</v>
      </c>
    </row>
    <row r="9" spans="1:11" x14ac:dyDescent="0.2">
      <c r="A9" s="1">
        <v>6</v>
      </c>
      <c r="B9">
        <v>0</v>
      </c>
      <c r="C9" t="s">
        <v>23</v>
      </c>
      <c r="D9">
        <v>1990</v>
      </c>
      <c r="E9">
        <v>1.9099999999999999E-2</v>
      </c>
      <c r="F9">
        <v>92260</v>
      </c>
      <c r="G9">
        <v>2582</v>
      </c>
      <c r="H9">
        <v>2.7986126165185341E-2</v>
      </c>
      <c r="I9">
        <v>1.29748743718593</v>
      </c>
      <c r="J9">
        <v>1.465242207601327</v>
      </c>
      <c r="K9">
        <v>100</v>
      </c>
    </row>
    <row r="10" spans="1:11" x14ac:dyDescent="0.2">
      <c r="A10" s="1">
        <v>7</v>
      </c>
      <c r="B10">
        <v>0</v>
      </c>
      <c r="C10" t="s">
        <v>24</v>
      </c>
      <c r="D10">
        <v>4988</v>
      </c>
      <c r="E10">
        <v>3.9800000000000002E-2</v>
      </c>
      <c r="F10">
        <v>562140</v>
      </c>
      <c r="G10">
        <v>6110</v>
      </c>
      <c r="H10">
        <v>1.086917849645996E-2</v>
      </c>
      <c r="I10">
        <v>1.2249398556535691</v>
      </c>
      <c r="J10">
        <v>0.27309493709698379</v>
      </c>
      <c r="K10">
        <v>70.923797483879355</v>
      </c>
    </row>
    <row r="11" spans="1:11" x14ac:dyDescent="0.2">
      <c r="A11" s="1">
        <v>8</v>
      </c>
      <c r="B11">
        <v>0</v>
      </c>
      <c r="C11" t="s">
        <v>20</v>
      </c>
      <c r="D11">
        <v>15633</v>
      </c>
      <c r="E11">
        <v>2.806957732151813E-2</v>
      </c>
      <c r="F11">
        <v>974070</v>
      </c>
      <c r="G11">
        <v>23689</v>
      </c>
      <c r="H11">
        <v>2.4319607420411261E-2</v>
      </c>
      <c r="I11">
        <v>1.5153201560800871</v>
      </c>
      <c r="J11">
        <v>0.86640447563019996</v>
      </c>
      <c r="K11">
        <v>94.65617902520799</v>
      </c>
    </row>
    <row r="12" spans="1:11" x14ac:dyDescent="0.2">
      <c r="A12" s="1">
        <v>9</v>
      </c>
      <c r="B12" t="s">
        <v>12</v>
      </c>
      <c r="C12" t="s">
        <v>25</v>
      </c>
      <c r="D12">
        <v>3430</v>
      </c>
      <c r="E12">
        <v>2.5700000000000001E-2</v>
      </c>
      <c r="F12">
        <v>15711</v>
      </c>
      <c r="G12">
        <v>1762</v>
      </c>
      <c r="H12">
        <v>0.11215072242377951</v>
      </c>
      <c r="I12">
        <v>0.51370262390670551</v>
      </c>
      <c r="J12">
        <v>4.3638413394466742</v>
      </c>
      <c r="K12">
        <v>70.822157434402328</v>
      </c>
    </row>
    <row r="13" spans="1:11" x14ac:dyDescent="0.2">
      <c r="A13" s="1">
        <v>10</v>
      </c>
      <c r="B13">
        <v>0</v>
      </c>
      <c r="C13" t="s">
        <v>26</v>
      </c>
      <c r="D13">
        <v>1165</v>
      </c>
      <c r="E13">
        <v>1.12E-2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">
      <c r="A14" s="1">
        <v>11</v>
      </c>
      <c r="B14">
        <v>0</v>
      </c>
      <c r="C14" t="s">
        <v>27</v>
      </c>
      <c r="D14">
        <v>8423</v>
      </c>
      <c r="E14">
        <v>6.7400000000000002E-2</v>
      </c>
      <c r="F14">
        <v>146852</v>
      </c>
      <c r="G14">
        <v>8469</v>
      </c>
      <c r="H14">
        <v>5.767030752049683E-2</v>
      </c>
      <c r="I14">
        <v>1.0054612370889231</v>
      </c>
      <c r="J14">
        <v>0.85564254481449298</v>
      </c>
      <c r="K14">
        <v>94.225701792579713</v>
      </c>
    </row>
    <row r="15" spans="1:11" x14ac:dyDescent="0.2">
      <c r="A15" s="1">
        <v>12</v>
      </c>
      <c r="B15">
        <v>0</v>
      </c>
      <c r="C15" t="s">
        <v>20</v>
      </c>
      <c r="D15">
        <v>13018</v>
      </c>
      <c r="E15">
        <v>3.5916557409561879E-2</v>
      </c>
      <c r="F15">
        <f>SUM(F12:F14)</f>
        <v>162563</v>
      </c>
      <c r="G15">
        <f>SUM(G12:G14)</f>
        <v>10231</v>
      </c>
      <c r="H15">
        <f>G15/F15</f>
        <v>6.2935600351863588E-2</v>
      </c>
      <c r="I15">
        <f>G15/D15</f>
        <v>0.78591181441081581</v>
      </c>
      <c r="J15">
        <f>H15/E15</f>
        <v>1.7522726255247549</v>
      </c>
      <c r="K15">
        <f>I15*60+40</f>
        <v>87.154708864648939</v>
      </c>
    </row>
    <row r="16" spans="1:11" x14ac:dyDescent="0.2">
      <c r="A16" s="1">
        <v>13</v>
      </c>
      <c r="B16" t="s">
        <v>13</v>
      </c>
      <c r="C16" t="s">
        <v>28</v>
      </c>
      <c r="D16">
        <v>5302</v>
      </c>
      <c r="E16">
        <v>8.8200000000000001E-2</v>
      </c>
      <c r="F16">
        <v>134010</v>
      </c>
      <c r="G16">
        <v>6523</v>
      </c>
      <c r="H16">
        <v>4.8675471979702997E-2</v>
      </c>
      <c r="I16">
        <v>1.2302904564315349</v>
      </c>
      <c r="J16">
        <v>0.551876099543118</v>
      </c>
      <c r="K16">
        <v>82.075043981724718</v>
      </c>
    </row>
    <row r="17" spans="1:11" x14ac:dyDescent="0.2">
      <c r="A17" s="1">
        <v>14</v>
      </c>
      <c r="B17">
        <v>0</v>
      </c>
      <c r="C17" t="s">
        <v>20</v>
      </c>
      <c r="D17">
        <v>5302</v>
      </c>
      <c r="E17">
        <v>8.8200000000000001E-2</v>
      </c>
      <c r="F17">
        <v>134010</v>
      </c>
      <c r="G17">
        <v>6523</v>
      </c>
      <c r="H17">
        <v>4.8675471979702997E-2</v>
      </c>
      <c r="I17">
        <v>1.2302904564315349</v>
      </c>
      <c r="J17">
        <v>0.551876099543118</v>
      </c>
      <c r="K17">
        <v>82.075043981724718</v>
      </c>
    </row>
    <row r="18" spans="1:11" x14ac:dyDescent="0.2">
      <c r="A18" s="1">
        <v>15</v>
      </c>
      <c r="B18" t="s">
        <v>14</v>
      </c>
      <c r="C18" t="s">
        <v>14</v>
      </c>
      <c r="D18">
        <v>696</v>
      </c>
      <c r="E18">
        <v>2.690697979371498E-2</v>
      </c>
      <c r="F18">
        <v>189077</v>
      </c>
      <c r="G18">
        <v>398</v>
      </c>
      <c r="H18">
        <v>2.104962528493683E-3</v>
      </c>
      <c r="I18">
        <v>0.57183908045977017</v>
      </c>
      <c r="J18">
        <v>7.8231096341231376E-2</v>
      </c>
      <c r="K18">
        <v>37.439588681235463</v>
      </c>
    </row>
    <row r="19" spans="1:11" x14ac:dyDescent="0.2">
      <c r="A19" s="1">
        <v>16</v>
      </c>
      <c r="B19">
        <v>0</v>
      </c>
      <c r="C19" t="s">
        <v>20</v>
      </c>
      <c r="D19">
        <v>696</v>
      </c>
      <c r="E19">
        <v>2.690697979371498E-2</v>
      </c>
      <c r="F19">
        <v>189077</v>
      </c>
      <c r="G19">
        <v>398</v>
      </c>
      <c r="H19">
        <v>2.104962528493683E-3</v>
      </c>
      <c r="I19">
        <v>0.57183908045977017</v>
      </c>
      <c r="J19">
        <v>7.8231096341231376E-2</v>
      </c>
      <c r="K19">
        <v>37.439588681235463</v>
      </c>
    </row>
    <row r="20" spans="1:11" x14ac:dyDescent="0.2">
      <c r="A20" s="1">
        <v>17</v>
      </c>
      <c r="B20" t="s">
        <v>15</v>
      </c>
      <c r="C20" t="s">
        <v>29</v>
      </c>
      <c r="D20" t="s">
        <v>31</v>
      </c>
      <c r="E20" t="s">
        <v>31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">
      <c r="A21" s="1">
        <v>18</v>
      </c>
      <c r="B21">
        <v>0</v>
      </c>
      <c r="C21" t="s">
        <v>30</v>
      </c>
      <c r="D21" t="s">
        <v>31</v>
      </c>
      <c r="E21" t="s">
        <v>31</v>
      </c>
      <c r="F21">
        <v>497558</v>
      </c>
      <c r="G21">
        <v>10230</v>
      </c>
      <c r="H21">
        <v>2.0560417077004092E-2</v>
      </c>
      <c r="I21">
        <v>0</v>
      </c>
      <c r="J21">
        <v>0</v>
      </c>
      <c r="K21">
        <v>0</v>
      </c>
    </row>
    <row r="22" spans="1:11" x14ac:dyDescent="0.2">
      <c r="A22" s="1">
        <v>19</v>
      </c>
      <c r="B22">
        <v>0</v>
      </c>
      <c r="C22" t="s">
        <v>20</v>
      </c>
      <c r="D22" t="s">
        <v>31</v>
      </c>
      <c r="E22" t="s">
        <v>31</v>
      </c>
      <c r="F22">
        <f>SUM(F20:F21)</f>
        <v>497558</v>
      </c>
      <c r="G22">
        <f>SUM(G20:G21)</f>
        <v>10230</v>
      </c>
      <c r="H22">
        <f>G22/F22</f>
        <v>2.0560417077004088E-2</v>
      </c>
      <c r="I22">
        <v>0</v>
      </c>
      <c r="J22">
        <v>0</v>
      </c>
      <c r="K22">
        <v>0</v>
      </c>
    </row>
    <row r="23" spans="1:11" x14ac:dyDescent="0.2">
      <c r="A23" s="1">
        <v>20</v>
      </c>
      <c r="B23" t="s">
        <v>16</v>
      </c>
      <c r="C23" t="s">
        <v>16</v>
      </c>
      <c r="D23">
        <v>87574</v>
      </c>
      <c r="E23">
        <v>5.0849731246170538E-2</v>
      </c>
      <c r="F23">
        <f>SUM(F6+F11+F15+F17+F19+F22)</f>
        <v>2432985</v>
      </c>
      <c r="G23">
        <f>SUM(G6+G11+G15+G17+G19+G22)</f>
        <v>80158</v>
      </c>
      <c r="H23">
        <f>G23/F23</f>
        <v>3.2946360129634998E-2</v>
      </c>
      <c r="I23">
        <f>G23/D23</f>
        <v>0.9153173316281088</v>
      </c>
      <c r="J23">
        <f>H23/E23</f>
        <v>0.64791611129933291</v>
      </c>
      <c r="K23">
        <f>I23*60+J23*40</f>
        <v>80.835684349659843</v>
      </c>
    </row>
  </sheetData>
  <mergeCells count="1">
    <mergeCell ref="B1:K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dcterms:created xsi:type="dcterms:W3CDTF">2018-06-21T03:36:11Z</dcterms:created>
  <dcterms:modified xsi:type="dcterms:W3CDTF">2018-06-21T04:04:16Z</dcterms:modified>
</cp:coreProperties>
</file>