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i\OneDrive\Desktop\Rishi\Data Analytics\Power BI\P4\"/>
    </mc:Choice>
  </mc:AlternateContent>
  <xr:revisionPtr revIDLastSave="0" documentId="13_ncr:1_{79352AAF-7DE8-4F70-89DD-CAA1DEC50334}" xr6:coauthVersionLast="47" xr6:coauthVersionMax="47" xr10:uidLastSave="{00000000-0000-0000-0000-000000000000}"/>
  <bookViews>
    <workbookView xWindow="-108" yWindow="-108" windowWidth="23256" windowHeight="12456" tabRatio="899" activeTab="5" xr2:uid="{6EAB58C4-1DDF-4369-99E2-349672479AA4}"/>
  </bookViews>
  <sheets>
    <sheet name="Balance Sheet" sheetId="3" r:id="rId1"/>
    <sheet name="Profit Loss" sheetId="2" r:id="rId2"/>
    <sheet name="Financial Ratio" sheetId="4" r:id="rId3"/>
    <sheet name="Standalone Yearly" sheetId="5" r:id="rId4"/>
    <sheet name="Assets_Liabilities_Funds" sheetId="7" r:id="rId5"/>
    <sheet name="Trend Analysis" sheetId="13" r:id="rId6"/>
    <sheet name="Infosys_Financial_Ratios" sheetId="10" r:id="rId7"/>
    <sheet name="Financial_Strengths" sheetId="8" r:id="rId8"/>
    <sheet name="Financial_Weaknesses" sheetId="9" r:id="rId9"/>
    <sheet name="Infosys_Growth" sheetId="11" r:id="rId10"/>
    <sheet name="Infosys_Profit_Margins" sheetId="12" r:id="rId11"/>
  </sheets>
  <definedNames>
    <definedName name="_xlnm._FilterDatabase" localSheetId="0" hidden="1">'Balance Sheet'!$A$1:$M$34</definedName>
    <definedName name="_xlnm._FilterDatabase" localSheetId="2" hidden="1">'Financial Ratio'!$A$1:$M$1</definedName>
    <definedName name="_xlnm._FilterDatabase" localSheetId="1" hidden="1">'Profit Loss'!$A$1:$M$23</definedName>
    <definedName name="_xlnm._FilterDatabase" localSheetId="3" hidden="1">'Standalone Yearly'!$A$1:$M$1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3" l="1"/>
  <c r="D22" i="13"/>
  <c r="E22" i="13"/>
  <c r="F22" i="13"/>
  <c r="G22" i="13"/>
  <c r="H22" i="13"/>
  <c r="I22" i="13"/>
  <c r="J22" i="13"/>
  <c r="K22" i="13"/>
  <c r="L22" i="13"/>
  <c r="M22" i="13"/>
  <c r="B22" i="13"/>
  <c r="C21" i="13"/>
  <c r="D21" i="13"/>
  <c r="E21" i="13"/>
  <c r="F21" i="13"/>
  <c r="G21" i="13"/>
  <c r="H21" i="13"/>
  <c r="I21" i="13"/>
  <c r="J21" i="13"/>
  <c r="K21" i="13"/>
  <c r="L21" i="13"/>
  <c r="M21" i="13"/>
  <c r="B21" i="13"/>
  <c r="C10" i="13"/>
  <c r="D10" i="13"/>
  <c r="E10" i="13"/>
  <c r="F10" i="13"/>
  <c r="G10" i="13"/>
  <c r="H10" i="13"/>
  <c r="I10" i="13"/>
  <c r="J10" i="13"/>
  <c r="K10" i="13"/>
  <c r="L10" i="13"/>
  <c r="M10" i="13"/>
  <c r="B10" i="13"/>
  <c r="C7" i="13"/>
  <c r="D7" i="13"/>
  <c r="E7" i="13"/>
  <c r="F7" i="13"/>
  <c r="G7" i="13"/>
  <c r="H7" i="13"/>
  <c r="I7" i="13"/>
  <c r="J7" i="13"/>
  <c r="K7" i="13"/>
  <c r="L7" i="13"/>
  <c r="M7" i="13"/>
  <c r="B7" i="13"/>
  <c r="C18" i="13"/>
  <c r="D18" i="13"/>
  <c r="E18" i="13"/>
  <c r="F18" i="13"/>
  <c r="G18" i="13"/>
  <c r="H18" i="13"/>
  <c r="I18" i="13"/>
  <c r="J18" i="13"/>
  <c r="K18" i="13"/>
  <c r="L18" i="13"/>
  <c r="M18" i="13"/>
  <c r="B18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008061-51DF-4599-AA1D-3FC0528140C5}" keepAlive="1" name="Query - Balance Sheet TCS" description="Connection to the 'Balance Sheet TCS' query in the workbook." type="5" refreshedVersion="8" background="1" saveData="1">
    <dbPr connection="Provider=Microsoft.Mashup.OleDb.1;Data Source=$Workbook$;Location=&quot;Balance Sheet TCS&quot;;Extended Properties=&quot;&quot;" command="SELECT * FROM [Balance Sheet TCS]"/>
  </connection>
  <connection id="2" xr16:uid="{8F81FEA9-FFFE-47A6-97EF-1A72DE5852EA}" keepAlive="1" name="Query - Balance Sheet Wipro" description="Connection to the 'Balance Sheet Wipro' query in the workbook." type="5" refreshedVersion="8" background="1" saveData="1">
    <dbPr connection="Provider=Microsoft.Mashup.OleDb.1;Data Source=$Workbook$;Location=&quot;Balance Sheet Wipro&quot;;Extended Properties=&quot;&quot;" command="SELECT * FROM [Balance Sheet Wipro]"/>
  </connection>
  <connection id="3" xr16:uid="{33A03F07-6C8E-4289-94C5-3783F0020A45}" keepAlive="1" name="Query - Balance%20Sheet" description="Connection to the 'Balance%20Sheet' query in the workbook." type="5" refreshedVersion="8" background="1" saveData="1">
    <dbPr connection="Provider=Microsoft.Mashup.OleDb.1;Data Source=$Workbook$;Location=Balance%20Sheet;Extended Properties=&quot;&quot;" command="SELECT * FROM [Balance%20Sheet]"/>
  </connection>
</connections>
</file>

<file path=xl/sharedStrings.xml><?xml version="1.0" encoding="utf-8"?>
<sst xmlns="http://schemas.openxmlformats.org/spreadsheetml/2006/main" count="401" uniqueCount="144">
  <si>
    <t>Equity Share Capital</t>
  </si>
  <si>
    <t>Total Share Capital</t>
  </si>
  <si>
    <t>Reserves and Surplus</t>
  </si>
  <si>
    <t>Total Reserves and Surplus</t>
  </si>
  <si>
    <t>Total Shareholders Funds</t>
  </si>
  <si>
    <t>Deferred Tax Liabilities [Net]</t>
  </si>
  <si>
    <t>Other Long Term Liabilities</t>
  </si>
  <si>
    <t>Total Non-Current Liabilities</t>
  </si>
  <si>
    <t>Trade Payables</t>
  </si>
  <si>
    <t>Other Current Liabilities</t>
  </si>
  <si>
    <t>Short Term Provisions</t>
  </si>
  <si>
    <t>Total Current Liabilities</t>
  </si>
  <si>
    <t>Total Capital And Liabilities</t>
  </si>
  <si>
    <t>Tangible Assets</t>
  </si>
  <si>
    <t>Intangible Assets</t>
  </si>
  <si>
    <t>Capital Work-In-Progress</t>
  </si>
  <si>
    <t>Fixed Assets</t>
  </si>
  <si>
    <t>Non-Current Investments</t>
  </si>
  <si>
    <t>Deferred Tax Assets [Net]</t>
  </si>
  <si>
    <t>Other Non-Current Assets</t>
  </si>
  <si>
    <t>Total Non-Current Assets</t>
  </si>
  <si>
    <t>Current Investments</t>
  </si>
  <si>
    <t>Trade Receivables</t>
  </si>
  <si>
    <t>Cash And Cash Equivalents</t>
  </si>
  <si>
    <t>Short Term Loans And Advances</t>
  </si>
  <si>
    <t>OtherCurrentAssets</t>
  </si>
  <si>
    <t>Total Current Assets</t>
  </si>
  <si>
    <t>Total Assets</t>
  </si>
  <si>
    <t>Contingent Liabilities</t>
  </si>
  <si>
    <t>Expenditure In Foreign Currency</t>
  </si>
  <si>
    <t>Bonus Equity Share Capital</t>
  </si>
  <si>
    <t>Data</t>
  </si>
  <si>
    <t>Mar 24_Infosys</t>
  </si>
  <si>
    <t>Mar 23_Infosys</t>
  </si>
  <si>
    <t>Mar 22_Infosys</t>
  </si>
  <si>
    <t>Mar 24_TCS</t>
  </si>
  <si>
    <t>Mar 23_TCS</t>
  </si>
  <si>
    <t>Mar 22_TCS</t>
  </si>
  <si>
    <t>Mar 24_Wipro</t>
  </si>
  <si>
    <t>Mar 23_Wipro</t>
  </si>
  <si>
    <t>Mar 22_Wipro</t>
  </si>
  <si>
    <t>Mar 24_HCL</t>
  </si>
  <si>
    <t>Mar 23_HCL</t>
  </si>
  <si>
    <t>Mar 22_HCL</t>
  </si>
  <si>
    <t>Revenue From Operations [Net]</t>
  </si>
  <si>
    <t>Total Operating Revenues</t>
  </si>
  <si>
    <t>Other Income</t>
  </si>
  <si>
    <t>Total Revenue</t>
  </si>
  <si>
    <t>Operating And Direct Expenses</t>
  </si>
  <si>
    <t>Employee Benefit Expenses</t>
  </si>
  <si>
    <t>Finance Costs</t>
  </si>
  <si>
    <t>Depreciation And Amortisation Expenses</t>
  </si>
  <si>
    <t>Other Expenses</t>
  </si>
  <si>
    <t>Total Expenses</t>
  </si>
  <si>
    <t>Profit/Loss Before Tax</t>
  </si>
  <si>
    <t>Current Tax</t>
  </si>
  <si>
    <t>Deferred Tax</t>
  </si>
  <si>
    <t>Total Tax Expenses</t>
  </si>
  <si>
    <t>Profit/Loss For The Period</t>
  </si>
  <si>
    <t>Basic EPS (Rs.)</t>
  </si>
  <si>
    <t>Diluted EPS (Rs.)</t>
  </si>
  <si>
    <t>Equity Share Dividend</t>
  </si>
  <si>
    <t>Equity Dividend Rate (%)</t>
  </si>
  <si>
    <t>Face Value</t>
  </si>
  <si>
    <t>Dividend Per Share</t>
  </si>
  <si>
    <t>Operating Profit Per Share (Rs)</t>
  </si>
  <si>
    <t>Net Operating Profit Per Share (Rs)</t>
  </si>
  <si>
    <t>Bonus in Equity Capital</t>
  </si>
  <si>
    <t>Operating Profit Margin(%)</t>
  </si>
  <si>
    <t>Profit Before Interest And Tax Margin(%)</t>
  </si>
  <si>
    <t>Gross Profit Margin(%)</t>
  </si>
  <si>
    <t>Cash Profit Margin(%)</t>
  </si>
  <si>
    <t>Adjusted Cash Margin(%)</t>
  </si>
  <si>
    <t>Net Profit Margin(%)</t>
  </si>
  <si>
    <t>Adjusted Net Profit Margin(%)</t>
  </si>
  <si>
    <t>Return On Capital Employed(%)</t>
  </si>
  <si>
    <t>Return On Net Worth(%)</t>
  </si>
  <si>
    <t>Adjusted Return on Net Worth(%)</t>
  </si>
  <si>
    <t>Return on Assets Excluding Revaluations</t>
  </si>
  <si>
    <t>Return on Assets Including Revaluations</t>
  </si>
  <si>
    <t>Return on Long Term Funds(%)</t>
  </si>
  <si>
    <t>Current Ratio</t>
  </si>
  <si>
    <t>Quick Ratio</t>
  </si>
  <si>
    <t>Interest Cover</t>
  </si>
  <si>
    <t>Financial Charges Coverage Ratio</t>
  </si>
  <si>
    <t>Financial Charges Coverage Ratio Post
Tax</t>
  </si>
  <si>
    <t>Debtors Turnover Ratio</t>
  </si>
  <si>
    <t>Investments Turnover Ratio</t>
  </si>
  <si>
    <t>Fixed Assets Turnover Ratio</t>
  </si>
  <si>
    <t>Total Assets Turnover Ratio</t>
  </si>
  <si>
    <t>Asset Turnover Ratio</t>
  </si>
  <si>
    <t>Number of Days In Working Capital</t>
  </si>
  <si>
    <t>Expenses as Composition of Total Sales</t>
  </si>
  <si>
    <t>Dividend Payout Ratio Net Profit</t>
  </si>
  <si>
    <t>Dividend Payout Ratio Cash Profit</t>
  </si>
  <si>
    <t>Earning Retention Ratio</t>
  </si>
  <si>
    <t>Cash Earning Retention Ratio</t>
  </si>
  <si>
    <t>Total Income From Operations</t>
  </si>
  <si>
    <t>Employees Cost</t>
  </si>
  <si>
    <t>Depreciation</t>
  </si>
  <si>
    <t>P/L Before Int., Excpt. Items &amp; Tax</t>
  </si>
  <si>
    <t>Interest</t>
  </si>
  <si>
    <t>P/L Before Exceptional Items &amp; Tax</t>
  </si>
  <si>
    <t>P/L Before Tax</t>
  </si>
  <si>
    <t>Tax</t>
  </si>
  <si>
    <t>P/L After Tax from Ordinary Activities</t>
  </si>
  <si>
    <t>Net Profit/(Loss) For the Period</t>
  </si>
  <si>
    <t>Reserves Excluding Revaluation
Reserves</t>
  </si>
  <si>
    <t>Basic EPS</t>
  </si>
  <si>
    <t>Diluted EPS</t>
  </si>
  <si>
    <t>P/L Before Other Inc. , Int., Excpt. Items &amp; Tax</t>
  </si>
  <si>
    <t>Infosys</t>
  </si>
  <si>
    <t>TCS</t>
  </si>
  <si>
    <t>Wipro</t>
  </si>
  <si>
    <t>HCL</t>
  </si>
  <si>
    <t>Financial Ratio</t>
  </si>
  <si>
    <t>Financial Charges Coverage Ratio Post Tax</t>
  </si>
  <si>
    <t>Fiscal Month-Year</t>
  </si>
  <si>
    <t>Debt-to-Equity Ratio</t>
  </si>
  <si>
    <t>Liquidity Ratio</t>
  </si>
  <si>
    <t>Return on Assets (ROA)</t>
  </si>
  <si>
    <t>Mar_24</t>
  </si>
  <si>
    <t>Mar_23</t>
  </si>
  <si>
    <t>Mar_22</t>
  </si>
  <si>
    <t>Growth_23_24</t>
  </si>
  <si>
    <t>Growth_22_23</t>
  </si>
  <si>
    <t>Current Investments Quoted Market Value</t>
  </si>
  <si>
    <t>Non-Current Investments Unquoted Book Value</t>
  </si>
  <si>
    <t>Operating Profit Margin</t>
  </si>
  <si>
    <t>Net Profit Margin</t>
  </si>
  <si>
    <t>Gross Profit Margin</t>
  </si>
  <si>
    <t>EBIT Margin</t>
  </si>
  <si>
    <t>Profit/Loss Before Exceptional, ExtraOrdinary Items And Tax</t>
  </si>
  <si>
    <t>Profit/Loss After Tax And Before ExtraOrdinary Items</t>
  </si>
  <si>
    <t>Profit/Loss From Continuing Operations</t>
  </si>
  <si>
    <t>Company</t>
  </si>
  <si>
    <t>Net Income</t>
  </si>
  <si>
    <t>ROA</t>
  </si>
  <si>
    <t>Currrent Ratio</t>
  </si>
  <si>
    <t>Total Equity</t>
  </si>
  <si>
    <t>Total Liabilities</t>
  </si>
  <si>
    <t>Debt-to-Equity Ratio</t>
  </si>
  <si>
    <t>EBITDA</t>
  </si>
  <si>
    <t>ROE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</si>
</sst>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0" fontId="1" fillId="2" borderId="0" xfId="0" applyFont="1" applyFill="1"/>
    <xf numFmtId="0" fontId="0" fillId="0" borderId="0" xfId="0" applyAlignment="1">
      <alignment wrapText="1"/>
    </xf>
    <xf numFmtId="10" fontId="0" fillId="0" borderId="0" xfId="0" applyNumberFormat="1"/>
    <xf numFmtId="17" fontId="0" fillId="0" borderId="0" xfId="0" applyNumberFormat="1"/>
    <xf numFmtId="0" fontId="0" fillId="0" borderId="0" xfId="0" applyAlignment="1">
      <alignment vertical="top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C506E-8FAD-4A93-B961-B37504AEC4AE}">
  <dimension ref="A1:M34"/>
  <sheetViews>
    <sheetView topLeftCell="A18" workbookViewId="0">
      <selection activeCell="A32" sqref="A32"/>
    </sheetView>
  </sheetViews>
  <sheetFormatPr defaultRowHeight="14.4" x14ac:dyDescent="0.3"/>
  <cols>
    <col min="1" max="1" width="41.109375" bestFit="1" customWidth="1"/>
    <col min="2" max="4" width="15.88671875" bestFit="1" customWidth="1"/>
    <col min="5" max="7" width="13" bestFit="1" customWidth="1"/>
    <col min="8" max="10" width="15" bestFit="1" customWidth="1"/>
    <col min="11" max="12" width="13.21875" bestFit="1" customWidth="1"/>
    <col min="13" max="13" width="13.33203125" bestFit="1" customWidth="1"/>
  </cols>
  <sheetData>
    <row r="1" spans="1:13" x14ac:dyDescent="0.3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</row>
    <row r="2" spans="1:13" x14ac:dyDescent="0.3">
      <c r="A2" t="s">
        <v>30</v>
      </c>
      <c r="B2" s="1">
        <v>1989.2</v>
      </c>
      <c r="C2" s="1">
        <v>1989.2</v>
      </c>
      <c r="D2" s="1">
        <v>2017.09</v>
      </c>
      <c r="E2">
        <v>330.69</v>
      </c>
      <c r="F2">
        <v>334.35</v>
      </c>
      <c r="G2">
        <v>334.35</v>
      </c>
      <c r="H2" s="1">
        <v>1094.3399999999999</v>
      </c>
      <c r="I2" s="1">
        <v>1094.3399999999999</v>
      </c>
      <c r="J2" s="1">
        <v>1094.3399999999999</v>
      </c>
      <c r="K2">
        <v>482.74</v>
      </c>
      <c r="L2">
        <v>482.74</v>
      </c>
      <c r="M2">
        <v>482.74</v>
      </c>
    </row>
    <row r="3" spans="1:13" x14ac:dyDescent="0.3">
      <c r="A3" t="s">
        <v>15</v>
      </c>
      <c r="B3">
        <v>277</v>
      </c>
      <c r="C3">
        <v>275</v>
      </c>
      <c r="D3">
        <v>411</v>
      </c>
      <c r="E3" s="1">
        <v>1450</v>
      </c>
      <c r="F3" s="1">
        <v>1103</v>
      </c>
      <c r="G3" s="1">
        <v>1146</v>
      </c>
      <c r="H3">
        <v>603.79999999999995</v>
      </c>
      <c r="I3" s="1">
        <v>1584.5</v>
      </c>
      <c r="J3" s="1">
        <v>1848</v>
      </c>
      <c r="K3">
        <v>22</v>
      </c>
      <c r="L3">
        <v>21</v>
      </c>
      <c r="M3">
        <v>79</v>
      </c>
    </row>
    <row r="4" spans="1:13" x14ac:dyDescent="0.3">
      <c r="A4" t="s">
        <v>23</v>
      </c>
      <c r="B4" s="1">
        <v>8191</v>
      </c>
      <c r="C4" s="1">
        <v>6534</v>
      </c>
      <c r="D4" s="1">
        <v>12270</v>
      </c>
      <c r="E4" s="1">
        <v>6599</v>
      </c>
      <c r="F4" s="1">
        <v>4543</v>
      </c>
      <c r="G4" s="1">
        <v>13692</v>
      </c>
      <c r="H4" s="1">
        <v>4527</v>
      </c>
      <c r="I4" s="1">
        <v>4898.1000000000004</v>
      </c>
      <c r="J4" s="1">
        <v>9783.2000000000007</v>
      </c>
      <c r="K4" s="1">
        <v>7629</v>
      </c>
      <c r="L4" s="1">
        <v>6231</v>
      </c>
      <c r="M4" s="1">
        <v>4849</v>
      </c>
    </row>
    <row r="5" spans="1:13" x14ac:dyDescent="0.3">
      <c r="A5" t="s">
        <v>28</v>
      </c>
      <c r="B5" s="1">
        <v>3342</v>
      </c>
      <c r="C5" s="1">
        <v>5148</v>
      </c>
      <c r="D5" s="1">
        <v>5348</v>
      </c>
      <c r="E5" s="1">
        <v>2581</v>
      </c>
      <c r="F5" s="1">
        <v>2170</v>
      </c>
      <c r="G5" s="1">
        <v>2050</v>
      </c>
      <c r="H5" s="1">
        <v>19031.5</v>
      </c>
      <c r="I5" s="1">
        <v>8271.5</v>
      </c>
      <c r="J5" s="1">
        <v>1999</v>
      </c>
      <c r="K5">
        <v>135</v>
      </c>
      <c r="L5">
        <v>93</v>
      </c>
      <c r="M5">
        <v>305</v>
      </c>
    </row>
    <row r="6" spans="1:13" x14ac:dyDescent="0.3">
      <c r="A6" t="s">
        <v>21</v>
      </c>
      <c r="B6" s="1">
        <v>11307</v>
      </c>
      <c r="C6" s="1">
        <v>4476</v>
      </c>
      <c r="D6" s="1">
        <v>5467</v>
      </c>
      <c r="E6" s="1">
        <v>29840</v>
      </c>
      <c r="F6" s="1">
        <v>35738</v>
      </c>
      <c r="G6" s="1">
        <v>29262</v>
      </c>
      <c r="H6" s="1">
        <v>29712.6</v>
      </c>
      <c r="I6" s="1">
        <v>24073.7</v>
      </c>
      <c r="J6" s="1">
        <v>17495.2</v>
      </c>
      <c r="K6" s="1">
        <v>6801</v>
      </c>
      <c r="L6" s="1">
        <v>5102</v>
      </c>
      <c r="M6" s="1">
        <v>6039</v>
      </c>
    </row>
    <row r="7" spans="1:13" x14ac:dyDescent="0.3">
      <c r="A7" t="s">
        <v>126</v>
      </c>
      <c r="B7" s="1">
        <v>1942</v>
      </c>
      <c r="C7" s="1">
        <v>1050</v>
      </c>
      <c r="D7" s="1">
        <v>1003</v>
      </c>
      <c r="E7" s="1">
        <v>29841</v>
      </c>
      <c r="F7" s="1">
        <v>35736</v>
      </c>
      <c r="G7" s="1">
        <v>29263</v>
      </c>
      <c r="H7" s="1">
        <v>22836.7</v>
      </c>
      <c r="I7" s="1">
        <v>19090.2</v>
      </c>
      <c r="J7" s="1">
        <v>13138.2</v>
      </c>
      <c r="K7" s="1">
        <v>3491</v>
      </c>
      <c r="L7" s="1">
        <v>3601</v>
      </c>
      <c r="M7" s="1">
        <v>3783</v>
      </c>
    </row>
    <row r="8" spans="1:13" x14ac:dyDescent="0.3">
      <c r="A8" t="s">
        <v>18</v>
      </c>
      <c r="B8">
        <v>0</v>
      </c>
      <c r="C8">
        <v>779</v>
      </c>
      <c r="D8">
        <v>970</v>
      </c>
      <c r="E8" s="1">
        <v>2524</v>
      </c>
      <c r="F8" s="1">
        <v>2464</v>
      </c>
      <c r="G8" s="1">
        <v>2779</v>
      </c>
      <c r="H8">
        <v>66.8</v>
      </c>
      <c r="I8">
        <v>53.3</v>
      </c>
      <c r="J8">
        <v>47.4</v>
      </c>
      <c r="K8">
        <v>0</v>
      </c>
      <c r="L8">
        <v>543</v>
      </c>
      <c r="M8">
        <v>736</v>
      </c>
    </row>
    <row r="9" spans="1:13" x14ac:dyDescent="0.3">
      <c r="A9" t="s">
        <v>5</v>
      </c>
      <c r="B9" s="1">
        <v>1509</v>
      </c>
      <c r="C9">
        <v>866</v>
      </c>
      <c r="D9">
        <v>841</v>
      </c>
      <c r="E9">
        <v>154</v>
      </c>
      <c r="F9">
        <v>190</v>
      </c>
      <c r="G9">
        <v>129</v>
      </c>
      <c r="H9">
        <v>253.1</v>
      </c>
      <c r="I9">
        <v>0</v>
      </c>
      <c r="J9">
        <v>130.5</v>
      </c>
      <c r="K9">
        <v>465</v>
      </c>
      <c r="L9">
        <v>0</v>
      </c>
      <c r="M9">
        <v>0</v>
      </c>
    </row>
    <row r="10" spans="1:13" x14ac:dyDescent="0.3">
      <c r="A10" t="s">
        <v>0</v>
      </c>
      <c r="B10" s="1">
        <v>2075</v>
      </c>
      <c r="C10" s="1">
        <v>2074</v>
      </c>
      <c r="D10" s="1">
        <v>2103</v>
      </c>
      <c r="E10">
        <v>362</v>
      </c>
      <c r="F10">
        <v>366</v>
      </c>
      <c r="G10">
        <v>366</v>
      </c>
      <c r="H10" s="1">
        <v>1097.5999999999999</v>
      </c>
      <c r="I10" s="1">
        <v>1096.4000000000001</v>
      </c>
      <c r="J10" s="1">
        <v>1095.8</v>
      </c>
      <c r="K10">
        <v>543</v>
      </c>
      <c r="L10">
        <v>543</v>
      </c>
      <c r="M10">
        <v>543</v>
      </c>
    </row>
    <row r="11" spans="1:13" x14ac:dyDescent="0.3">
      <c r="A11" t="s">
        <v>29</v>
      </c>
      <c r="B11" s="1">
        <v>72639</v>
      </c>
      <c r="C11" s="1">
        <v>70534</v>
      </c>
      <c r="D11" s="1">
        <v>57224</v>
      </c>
      <c r="E11" s="1">
        <v>81726</v>
      </c>
      <c r="F11" s="1">
        <v>75786</v>
      </c>
      <c r="G11" s="1">
        <v>63689</v>
      </c>
      <c r="H11" s="1">
        <v>31374.6</v>
      </c>
      <c r="I11" s="1">
        <v>25960.2</v>
      </c>
      <c r="J11" s="1">
        <v>21329.5</v>
      </c>
      <c r="K11" s="1">
        <v>6559</v>
      </c>
      <c r="L11" s="1">
        <v>6451</v>
      </c>
      <c r="M11" s="1">
        <v>6702</v>
      </c>
    </row>
    <row r="12" spans="1:13" x14ac:dyDescent="0.3">
      <c r="A12" t="s">
        <v>16</v>
      </c>
      <c r="B12" s="1">
        <v>14604</v>
      </c>
      <c r="C12" s="1">
        <v>15706</v>
      </c>
      <c r="D12" s="1">
        <v>15349</v>
      </c>
      <c r="E12" s="1">
        <v>16403</v>
      </c>
      <c r="F12" s="1">
        <v>16793</v>
      </c>
      <c r="G12" s="1">
        <v>17670</v>
      </c>
      <c r="H12" s="1">
        <v>9428.5</v>
      </c>
      <c r="I12" s="1">
        <v>9622.2000000000007</v>
      </c>
      <c r="J12" s="1">
        <v>9136.1</v>
      </c>
      <c r="K12" s="1">
        <v>16355</v>
      </c>
      <c r="L12" s="1">
        <v>17956</v>
      </c>
      <c r="M12" s="1">
        <v>19603</v>
      </c>
    </row>
    <row r="13" spans="1:13" x14ac:dyDescent="0.3">
      <c r="A13" t="s">
        <v>14</v>
      </c>
      <c r="B13">
        <v>211</v>
      </c>
      <c r="C13">
        <v>214</v>
      </c>
      <c r="D13">
        <v>243</v>
      </c>
      <c r="E13">
        <v>463</v>
      </c>
      <c r="F13">
        <v>809</v>
      </c>
      <c r="G13" s="1">
        <v>1018</v>
      </c>
      <c r="H13">
        <v>590.9</v>
      </c>
      <c r="I13">
        <v>651.1</v>
      </c>
      <c r="J13">
        <v>709.4</v>
      </c>
      <c r="K13" s="1">
        <v>12060</v>
      </c>
      <c r="L13" s="1">
        <v>13384</v>
      </c>
      <c r="M13" s="1">
        <v>14755</v>
      </c>
    </row>
    <row r="14" spans="1:13" x14ac:dyDescent="0.3">
      <c r="A14" t="s">
        <v>17</v>
      </c>
      <c r="B14" s="1">
        <v>23352</v>
      </c>
      <c r="C14" s="1">
        <v>23686</v>
      </c>
      <c r="D14" s="1">
        <v>22869</v>
      </c>
      <c r="E14" s="1">
        <v>2405</v>
      </c>
      <c r="F14" s="1">
        <v>2405</v>
      </c>
      <c r="G14" s="1">
        <v>2405</v>
      </c>
      <c r="H14" s="1">
        <v>19372.8</v>
      </c>
      <c r="I14" s="1">
        <v>16557.2</v>
      </c>
      <c r="J14" s="1">
        <v>8206.7000000000007</v>
      </c>
      <c r="K14" s="1">
        <v>5040</v>
      </c>
      <c r="L14" s="1">
        <v>5057</v>
      </c>
      <c r="M14" s="1">
        <v>5057</v>
      </c>
    </row>
    <row r="15" spans="1:13" x14ac:dyDescent="0.3">
      <c r="A15" t="s">
        <v>127</v>
      </c>
      <c r="B15" s="1">
        <v>12589</v>
      </c>
      <c r="C15" s="1">
        <v>16034</v>
      </c>
      <c r="D15" s="1">
        <v>15134</v>
      </c>
      <c r="E15" s="1">
        <v>2405</v>
      </c>
      <c r="F15" s="1">
        <v>2405</v>
      </c>
      <c r="G15" s="1">
        <v>2405</v>
      </c>
      <c r="H15" s="1">
        <v>19372.8</v>
      </c>
      <c r="I15" s="1">
        <v>16553.099999999999</v>
      </c>
      <c r="J15" s="1">
        <v>8204.1</v>
      </c>
      <c r="K15" s="1">
        <v>5040</v>
      </c>
      <c r="L15" s="1">
        <v>5057</v>
      </c>
      <c r="M15" s="1">
        <v>5057</v>
      </c>
    </row>
    <row r="16" spans="1:13" x14ac:dyDescent="0.3">
      <c r="A16" t="s">
        <v>9</v>
      </c>
      <c r="B16" s="1">
        <v>23129</v>
      </c>
      <c r="C16" s="1">
        <v>23853</v>
      </c>
      <c r="D16" s="1">
        <v>21387</v>
      </c>
      <c r="E16" s="1">
        <v>28391</v>
      </c>
      <c r="F16" s="1">
        <v>25277</v>
      </c>
      <c r="G16" s="1">
        <v>26442</v>
      </c>
      <c r="H16" s="1">
        <v>7003.9</v>
      </c>
      <c r="I16" s="1">
        <v>9446.9</v>
      </c>
      <c r="J16" s="1">
        <v>6705.3</v>
      </c>
      <c r="K16" s="1">
        <v>6003</v>
      </c>
      <c r="L16" s="1">
        <v>5594</v>
      </c>
      <c r="M16" s="1">
        <v>5958</v>
      </c>
    </row>
    <row r="17" spans="1:13" x14ac:dyDescent="0.3">
      <c r="A17" t="s">
        <v>6</v>
      </c>
      <c r="B17" s="1">
        <v>5179</v>
      </c>
      <c r="C17" s="1">
        <v>5284</v>
      </c>
      <c r="D17" s="1">
        <v>4264</v>
      </c>
      <c r="E17" s="1">
        <v>5813</v>
      </c>
      <c r="F17" s="1">
        <v>5775</v>
      </c>
      <c r="G17" s="1">
        <v>6060</v>
      </c>
      <c r="H17" s="1">
        <v>3394.5</v>
      </c>
      <c r="I17" s="1">
        <v>2788.6</v>
      </c>
      <c r="J17" s="1">
        <v>2129.1999999999998</v>
      </c>
      <c r="K17">
        <v>817</v>
      </c>
      <c r="L17">
        <v>659</v>
      </c>
      <c r="M17">
        <v>667</v>
      </c>
    </row>
    <row r="18" spans="1:13" x14ac:dyDescent="0.3">
      <c r="A18" t="s">
        <v>19</v>
      </c>
      <c r="B18" s="1">
        <v>6008</v>
      </c>
      <c r="C18" s="1">
        <v>9045</v>
      </c>
      <c r="D18" s="1">
        <v>7728</v>
      </c>
      <c r="E18" s="1">
        <v>4896</v>
      </c>
      <c r="F18" s="1">
        <v>5378</v>
      </c>
      <c r="G18" s="1">
        <v>4209</v>
      </c>
      <c r="H18" s="1">
        <v>2461.6999999999998</v>
      </c>
      <c r="I18" s="1">
        <v>2377.9</v>
      </c>
      <c r="J18" s="1">
        <v>2966.6</v>
      </c>
      <c r="K18" s="1">
        <v>1081</v>
      </c>
      <c r="L18" s="1">
        <v>1233</v>
      </c>
      <c r="M18">
        <v>940</v>
      </c>
    </row>
    <row r="19" spans="1:13" x14ac:dyDescent="0.3">
      <c r="A19" t="s">
        <v>25</v>
      </c>
      <c r="B19" s="1">
        <v>26094</v>
      </c>
      <c r="C19" s="1">
        <v>20008</v>
      </c>
      <c r="D19" s="1">
        <v>15515</v>
      </c>
      <c r="E19" s="1">
        <v>12067</v>
      </c>
      <c r="F19" s="1">
        <v>9346</v>
      </c>
      <c r="G19" s="1">
        <v>15714</v>
      </c>
      <c r="H19" s="1">
        <v>5141.1000000000004</v>
      </c>
      <c r="I19" s="1">
        <v>11504.5</v>
      </c>
      <c r="J19" s="1">
        <v>5762.4</v>
      </c>
      <c r="K19" s="1">
        <v>2139</v>
      </c>
      <c r="L19" s="1">
        <v>1688</v>
      </c>
      <c r="M19" s="1">
        <v>1821</v>
      </c>
    </row>
    <row r="20" spans="1:13" x14ac:dyDescent="0.3">
      <c r="A20" t="s">
        <v>2</v>
      </c>
      <c r="B20" s="1">
        <v>79101</v>
      </c>
      <c r="C20" s="1">
        <v>64793</v>
      </c>
      <c r="D20" s="1">
        <v>66597</v>
      </c>
      <c r="E20" s="1">
        <v>71758</v>
      </c>
      <c r="F20" s="1">
        <v>74172</v>
      </c>
      <c r="G20" s="1">
        <v>76807</v>
      </c>
      <c r="H20" s="1">
        <v>61101.5</v>
      </c>
      <c r="I20" s="1">
        <v>53254.3</v>
      </c>
      <c r="J20" s="1">
        <v>44145.8</v>
      </c>
      <c r="K20" s="1">
        <v>38927</v>
      </c>
      <c r="L20" s="1">
        <v>40561</v>
      </c>
      <c r="M20" s="1">
        <v>42048</v>
      </c>
    </row>
    <row r="21" spans="1:13" x14ac:dyDescent="0.3">
      <c r="A21" t="s">
        <v>24</v>
      </c>
      <c r="B21">
        <v>208</v>
      </c>
      <c r="C21">
        <v>291</v>
      </c>
      <c r="D21">
        <v>219</v>
      </c>
      <c r="E21">
        <v>317</v>
      </c>
      <c r="F21">
        <v>332</v>
      </c>
      <c r="G21" s="1">
        <v>5653</v>
      </c>
      <c r="H21" s="1">
        <v>1232.5999999999999</v>
      </c>
      <c r="I21" s="1">
        <v>1913</v>
      </c>
      <c r="J21" s="1">
        <v>4201.5</v>
      </c>
      <c r="K21">
        <v>793</v>
      </c>
      <c r="L21" s="1">
        <v>2602</v>
      </c>
      <c r="M21" s="1">
        <v>3008</v>
      </c>
    </row>
    <row r="22" spans="1:13" x14ac:dyDescent="0.3">
      <c r="A22" t="s">
        <v>10</v>
      </c>
      <c r="B22" s="1">
        <v>1464</v>
      </c>
      <c r="C22" s="1">
        <v>1163</v>
      </c>
      <c r="D22">
        <v>920</v>
      </c>
      <c r="E22">
        <v>71</v>
      </c>
      <c r="F22">
        <v>279</v>
      </c>
      <c r="G22" s="1">
        <v>1377</v>
      </c>
      <c r="H22" s="1">
        <v>1358</v>
      </c>
      <c r="I22" s="1">
        <v>1368.3</v>
      </c>
      <c r="J22" s="1">
        <v>1287.4000000000001</v>
      </c>
      <c r="K22">
        <v>342</v>
      </c>
      <c r="L22">
        <v>283</v>
      </c>
      <c r="M22">
        <v>240</v>
      </c>
    </row>
    <row r="23" spans="1:13" x14ac:dyDescent="0.3">
      <c r="A23" t="s">
        <v>13</v>
      </c>
      <c r="B23" s="1">
        <v>14116</v>
      </c>
      <c r="C23" s="1">
        <v>15217</v>
      </c>
      <c r="D23" s="1">
        <v>14695</v>
      </c>
      <c r="E23" s="1">
        <v>14490</v>
      </c>
      <c r="F23" s="1">
        <v>14881</v>
      </c>
      <c r="G23" s="1">
        <v>15506</v>
      </c>
      <c r="H23" s="1">
        <v>8233.7999999999993</v>
      </c>
      <c r="I23" s="1">
        <v>7386.6</v>
      </c>
      <c r="J23" s="1">
        <v>6578.7</v>
      </c>
      <c r="K23" s="1">
        <v>4273</v>
      </c>
      <c r="L23" s="1">
        <v>4551</v>
      </c>
      <c r="M23" s="1">
        <v>4769</v>
      </c>
    </row>
    <row r="24" spans="1:13" x14ac:dyDescent="0.3">
      <c r="A24" t="s">
        <v>27</v>
      </c>
      <c r="B24" s="1">
        <v>114950</v>
      </c>
      <c r="C24" s="1">
        <v>101337</v>
      </c>
      <c r="D24" s="1">
        <v>99387</v>
      </c>
      <c r="E24" s="1">
        <v>121148</v>
      </c>
      <c r="F24" s="1">
        <v>119827</v>
      </c>
      <c r="G24" s="1">
        <v>121263</v>
      </c>
      <c r="H24" s="1">
        <v>85307.6</v>
      </c>
      <c r="I24" s="1">
        <v>80382.8</v>
      </c>
      <c r="J24" s="1">
        <v>65736.3</v>
      </c>
      <c r="K24" s="1">
        <v>52307</v>
      </c>
      <c r="L24" s="1">
        <v>53360</v>
      </c>
      <c r="M24" s="1">
        <v>53423</v>
      </c>
    </row>
    <row r="25" spans="1:13" x14ac:dyDescent="0.3">
      <c r="A25" t="s">
        <v>12</v>
      </c>
      <c r="B25" s="1">
        <v>114950</v>
      </c>
      <c r="C25" s="1">
        <v>101337</v>
      </c>
      <c r="D25" s="1">
        <v>99387</v>
      </c>
      <c r="E25" s="1">
        <v>121148</v>
      </c>
      <c r="F25" s="1">
        <v>119827</v>
      </c>
      <c r="G25" s="1">
        <v>121263</v>
      </c>
      <c r="H25" s="1">
        <v>85307.6</v>
      </c>
      <c r="I25" s="1">
        <v>80382.8</v>
      </c>
      <c r="J25" s="1">
        <v>65736.3</v>
      </c>
      <c r="K25" s="1">
        <v>52307</v>
      </c>
      <c r="L25" s="1">
        <v>53360</v>
      </c>
      <c r="M25" s="1">
        <v>53423</v>
      </c>
    </row>
    <row r="26" spans="1:13" x14ac:dyDescent="0.3">
      <c r="A26" t="s">
        <v>26</v>
      </c>
      <c r="B26" s="1">
        <v>70952</v>
      </c>
      <c r="C26" s="1">
        <v>52082</v>
      </c>
      <c r="D26" s="1">
        <v>52437</v>
      </c>
      <c r="E26" s="1">
        <v>94918</v>
      </c>
      <c r="F26" s="1">
        <v>92784</v>
      </c>
      <c r="G26" s="1">
        <v>94192</v>
      </c>
      <c r="H26" s="1">
        <v>53977.8</v>
      </c>
      <c r="I26" s="1">
        <v>51772.2</v>
      </c>
      <c r="J26" s="1">
        <v>45379.5</v>
      </c>
      <c r="K26" s="1">
        <v>29545</v>
      </c>
      <c r="L26" s="1">
        <v>28571</v>
      </c>
      <c r="M26" s="1">
        <v>26887</v>
      </c>
    </row>
    <row r="27" spans="1:13" x14ac:dyDescent="0.3">
      <c r="A27" t="s">
        <v>11</v>
      </c>
      <c r="B27" s="1">
        <v>27086</v>
      </c>
      <c r="C27" s="1">
        <v>27442</v>
      </c>
      <c r="D27" s="1">
        <v>24976</v>
      </c>
      <c r="E27" s="1">
        <v>43061</v>
      </c>
      <c r="F27" s="1">
        <v>39324</v>
      </c>
      <c r="G27" s="1">
        <v>37901</v>
      </c>
      <c r="H27" s="1">
        <v>18842.8</v>
      </c>
      <c r="I27" s="1">
        <v>23173.7</v>
      </c>
      <c r="J27" s="1">
        <v>18132.400000000001</v>
      </c>
      <c r="K27" s="1">
        <v>10464</v>
      </c>
      <c r="L27" s="1">
        <v>10667</v>
      </c>
      <c r="M27" s="1">
        <v>9043</v>
      </c>
    </row>
    <row r="28" spans="1:13" x14ac:dyDescent="0.3">
      <c r="A28" t="s">
        <v>20</v>
      </c>
      <c r="B28" s="1">
        <v>43998</v>
      </c>
      <c r="C28" s="1">
        <v>49255</v>
      </c>
      <c r="D28" s="1">
        <v>46950</v>
      </c>
      <c r="E28" s="1">
        <v>26230</v>
      </c>
      <c r="F28" s="1">
        <v>27043</v>
      </c>
      <c r="G28" s="1">
        <v>27071</v>
      </c>
      <c r="H28" s="1">
        <v>31329.8</v>
      </c>
      <c r="I28" s="1">
        <v>28610.6</v>
      </c>
      <c r="J28" s="1">
        <v>20356.8</v>
      </c>
      <c r="K28" s="1">
        <v>22762</v>
      </c>
      <c r="L28" s="1">
        <v>24789</v>
      </c>
      <c r="M28" s="1">
        <v>26536</v>
      </c>
    </row>
    <row r="29" spans="1:13" x14ac:dyDescent="0.3">
      <c r="A29" t="s">
        <v>7</v>
      </c>
      <c r="B29" s="1">
        <v>6688</v>
      </c>
      <c r="C29" s="1">
        <v>6150</v>
      </c>
      <c r="D29" s="1">
        <v>5105</v>
      </c>
      <c r="E29" s="1">
        <v>5967</v>
      </c>
      <c r="F29" s="1">
        <v>5965</v>
      </c>
      <c r="G29" s="1">
        <v>6189</v>
      </c>
      <c r="H29" s="1">
        <v>3702.5</v>
      </c>
      <c r="I29" s="1">
        <v>2858.4</v>
      </c>
      <c r="J29" s="1">
        <v>2362.3000000000002</v>
      </c>
      <c r="K29" s="1">
        <v>2373</v>
      </c>
      <c r="L29" s="1">
        <v>1589</v>
      </c>
      <c r="M29" s="1">
        <v>1789</v>
      </c>
    </row>
    <row r="30" spans="1:13" x14ac:dyDescent="0.3">
      <c r="A30" t="s">
        <v>3</v>
      </c>
      <c r="B30" s="1">
        <v>79101</v>
      </c>
      <c r="C30" s="1">
        <v>64793</v>
      </c>
      <c r="D30" s="1">
        <v>66597</v>
      </c>
      <c r="E30" s="1">
        <v>71758</v>
      </c>
      <c r="F30" s="1">
        <v>74172</v>
      </c>
      <c r="G30" s="1">
        <v>76807</v>
      </c>
      <c r="H30" s="1">
        <v>61101.5</v>
      </c>
      <c r="I30" s="1">
        <v>53254.3</v>
      </c>
      <c r="J30" s="1">
        <v>44145.8</v>
      </c>
      <c r="K30" s="1">
        <v>38927</v>
      </c>
      <c r="L30" s="1">
        <v>40561</v>
      </c>
      <c r="M30" s="1">
        <v>42048</v>
      </c>
    </row>
    <row r="31" spans="1:13" x14ac:dyDescent="0.3">
      <c r="A31" t="s">
        <v>1</v>
      </c>
      <c r="B31" s="1">
        <v>2075</v>
      </c>
      <c r="C31" s="1">
        <v>2074</v>
      </c>
      <c r="D31" s="1">
        <v>2103</v>
      </c>
      <c r="E31">
        <v>362</v>
      </c>
      <c r="F31">
        <v>366</v>
      </c>
      <c r="G31">
        <v>366</v>
      </c>
      <c r="H31" s="1">
        <v>1097.5999999999999</v>
      </c>
      <c r="I31" s="1">
        <v>1096.4000000000001</v>
      </c>
      <c r="J31" s="1">
        <v>1095.8</v>
      </c>
      <c r="K31">
        <v>543</v>
      </c>
      <c r="L31">
        <v>543</v>
      </c>
      <c r="M31">
        <v>543</v>
      </c>
    </row>
    <row r="32" spans="1:13" x14ac:dyDescent="0.3">
      <c r="A32" t="s">
        <v>4</v>
      </c>
      <c r="B32" s="1">
        <v>81176</v>
      </c>
      <c r="C32" s="1">
        <v>67745</v>
      </c>
      <c r="D32" s="1">
        <v>69306</v>
      </c>
      <c r="E32" s="1">
        <v>72120</v>
      </c>
      <c r="F32" s="1">
        <v>74538</v>
      </c>
      <c r="G32" s="1">
        <v>77173</v>
      </c>
      <c r="H32" s="1">
        <v>62762.3</v>
      </c>
      <c r="I32" s="1">
        <v>54350.7</v>
      </c>
      <c r="J32" s="1">
        <v>45241.599999999999</v>
      </c>
      <c r="K32" s="1">
        <v>39470</v>
      </c>
      <c r="L32" s="1">
        <v>41104</v>
      </c>
      <c r="M32" s="1">
        <v>42591</v>
      </c>
    </row>
    <row r="33" spans="1:13" x14ac:dyDescent="0.3">
      <c r="A33" t="s">
        <v>8</v>
      </c>
      <c r="B33" s="1">
        <v>2493</v>
      </c>
      <c r="C33" s="1">
        <v>2426</v>
      </c>
      <c r="D33" s="1">
        <v>2669</v>
      </c>
      <c r="E33" s="1">
        <v>14599</v>
      </c>
      <c r="F33" s="1">
        <v>13768</v>
      </c>
      <c r="G33" s="1">
        <v>10082</v>
      </c>
      <c r="H33" s="1">
        <v>5300.2</v>
      </c>
      <c r="I33" s="1">
        <v>4685.1000000000004</v>
      </c>
      <c r="J33" s="1">
        <v>4348.5</v>
      </c>
      <c r="K33" s="1">
        <v>4092</v>
      </c>
      <c r="L33" s="1">
        <v>4650</v>
      </c>
      <c r="M33" s="1">
        <v>2783</v>
      </c>
    </row>
    <row r="34" spans="1:13" x14ac:dyDescent="0.3">
      <c r="A34" t="s">
        <v>22</v>
      </c>
      <c r="B34" s="1">
        <v>25152</v>
      </c>
      <c r="C34" s="1">
        <v>20773</v>
      </c>
      <c r="D34" s="1">
        <v>18966</v>
      </c>
      <c r="E34" s="1">
        <v>46068</v>
      </c>
      <c r="F34" s="1">
        <v>42798</v>
      </c>
      <c r="G34" s="1">
        <v>29852</v>
      </c>
      <c r="H34" s="1">
        <v>13273.2</v>
      </c>
      <c r="I34" s="1">
        <v>9295.4</v>
      </c>
      <c r="J34" s="1">
        <v>8046.2</v>
      </c>
      <c r="K34" s="1">
        <v>12158</v>
      </c>
      <c r="L34" s="1">
        <v>12913</v>
      </c>
      <c r="M34" s="1">
        <v>11147</v>
      </c>
    </row>
  </sheetData>
  <autoFilter ref="A1:M34" xr:uid="{5CCC506E-8FAD-4A93-B961-B37504AEC4AE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1BEC-B3BA-4F03-AFBA-6060280F169B}">
  <dimension ref="A1:C34"/>
  <sheetViews>
    <sheetView workbookViewId="0">
      <selection sqref="A1:A1048576"/>
    </sheetView>
  </sheetViews>
  <sheetFormatPr defaultRowHeight="14.4" x14ac:dyDescent="0.3"/>
  <cols>
    <col min="1" max="1" width="46.6640625" customWidth="1"/>
    <col min="2" max="3" width="13.21875" bestFit="1" customWidth="1"/>
  </cols>
  <sheetData>
    <row r="1" spans="1:3" x14ac:dyDescent="0.3">
      <c r="A1" t="s">
        <v>31</v>
      </c>
      <c r="B1" t="s">
        <v>124</v>
      </c>
      <c r="C1" t="s">
        <v>125</v>
      </c>
    </row>
    <row r="2" spans="1:3" x14ac:dyDescent="0.3">
      <c r="A2" t="s">
        <v>30</v>
      </c>
      <c r="B2" s="4">
        <v>0</v>
      </c>
      <c r="C2" s="4">
        <v>-1.38E-2</v>
      </c>
    </row>
    <row r="3" spans="1:3" x14ac:dyDescent="0.3">
      <c r="A3" t="s">
        <v>15</v>
      </c>
      <c r="B3" s="4">
        <v>7.3000000000000001E-3</v>
      </c>
      <c r="C3" s="4">
        <v>-0.33090000000000003</v>
      </c>
    </row>
    <row r="4" spans="1:3" x14ac:dyDescent="0.3">
      <c r="A4" t="s">
        <v>23</v>
      </c>
      <c r="B4" s="4">
        <v>0.25359999999999999</v>
      </c>
      <c r="C4" s="4">
        <v>-0.46750000000000003</v>
      </c>
    </row>
    <row r="5" spans="1:3" x14ac:dyDescent="0.3">
      <c r="A5" t="s">
        <v>28</v>
      </c>
      <c r="B5" s="4">
        <v>-0.3508</v>
      </c>
      <c r="C5" s="4">
        <v>-3.7400000000000003E-2</v>
      </c>
    </row>
    <row r="6" spans="1:3" x14ac:dyDescent="0.3">
      <c r="A6" t="s">
        <v>21</v>
      </c>
      <c r="B6" s="4">
        <v>1.5261</v>
      </c>
      <c r="C6" s="4">
        <v>-0.18129999999999999</v>
      </c>
    </row>
    <row r="7" spans="1:3" x14ac:dyDescent="0.3">
      <c r="A7" s="3" t="s">
        <v>126</v>
      </c>
      <c r="B7" s="4">
        <v>0.84950000000000003</v>
      </c>
      <c r="C7" s="4">
        <v>4.6899999999999997E-2</v>
      </c>
    </row>
    <row r="8" spans="1:3" x14ac:dyDescent="0.3">
      <c r="A8" t="s">
        <v>18</v>
      </c>
      <c r="B8" s="4">
        <v>-1</v>
      </c>
      <c r="C8" s="4">
        <v>-0.19689999999999999</v>
      </c>
    </row>
    <row r="9" spans="1:3" x14ac:dyDescent="0.3">
      <c r="A9" t="s">
        <v>5</v>
      </c>
      <c r="B9" s="4">
        <v>0.74250000000000005</v>
      </c>
      <c r="C9" s="4">
        <v>2.9700000000000001E-2</v>
      </c>
    </row>
    <row r="10" spans="1:3" x14ac:dyDescent="0.3">
      <c r="A10" t="s">
        <v>0</v>
      </c>
      <c r="B10" s="4">
        <v>5.0000000000000001E-4</v>
      </c>
      <c r="C10" s="4">
        <v>-1.38E-2</v>
      </c>
    </row>
    <row r="11" spans="1:3" x14ac:dyDescent="0.3">
      <c r="A11" t="s">
        <v>29</v>
      </c>
      <c r="B11" s="4">
        <v>2.98E-2</v>
      </c>
      <c r="C11" s="4">
        <v>0.2326</v>
      </c>
    </row>
    <row r="12" spans="1:3" x14ac:dyDescent="0.3">
      <c r="A12" t="s">
        <v>16</v>
      </c>
      <c r="B12" s="4">
        <v>-7.0199999999999999E-2</v>
      </c>
      <c r="C12" s="4">
        <v>2.3300000000000001E-2</v>
      </c>
    </row>
    <row r="13" spans="1:3" x14ac:dyDescent="0.3">
      <c r="A13" t="s">
        <v>14</v>
      </c>
      <c r="B13" s="4">
        <v>-1.4E-2</v>
      </c>
      <c r="C13" s="4">
        <v>-0.1193</v>
      </c>
    </row>
    <row r="14" spans="1:3" x14ac:dyDescent="0.3">
      <c r="A14" t="s">
        <v>17</v>
      </c>
      <c r="B14" s="4">
        <v>-1.41E-2</v>
      </c>
      <c r="C14" s="4">
        <v>3.5700000000000003E-2</v>
      </c>
    </row>
    <row r="15" spans="1:3" x14ac:dyDescent="0.3">
      <c r="A15" s="3" t="s">
        <v>127</v>
      </c>
      <c r="B15" s="4">
        <v>-0.21490000000000001</v>
      </c>
      <c r="C15" s="4">
        <v>5.9499999999999997E-2</v>
      </c>
    </row>
    <row r="16" spans="1:3" x14ac:dyDescent="0.3">
      <c r="A16" t="s">
        <v>9</v>
      </c>
      <c r="B16" s="4">
        <v>-3.04E-2</v>
      </c>
      <c r="C16" s="4">
        <v>0.1153</v>
      </c>
    </row>
    <row r="17" spans="1:3" x14ac:dyDescent="0.3">
      <c r="A17" t="s">
        <v>6</v>
      </c>
      <c r="B17" s="4">
        <v>-1.9900000000000001E-2</v>
      </c>
      <c r="C17" s="4">
        <v>0.2392</v>
      </c>
    </row>
    <row r="18" spans="1:3" x14ac:dyDescent="0.3">
      <c r="A18" t="s">
        <v>19</v>
      </c>
      <c r="B18" s="4">
        <v>-0.33579999999999999</v>
      </c>
      <c r="C18" s="4">
        <v>0.1704</v>
      </c>
    </row>
    <row r="19" spans="1:3" x14ac:dyDescent="0.3">
      <c r="A19" t="s">
        <v>25</v>
      </c>
      <c r="B19" s="4">
        <v>0.30420000000000003</v>
      </c>
      <c r="C19" s="4">
        <v>0.28960000000000002</v>
      </c>
    </row>
    <row r="20" spans="1:3" x14ac:dyDescent="0.3">
      <c r="A20" t="s">
        <v>2</v>
      </c>
      <c r="B20" s="4">
        <v>0.2208</v>
      </c>
      <c r="C20" s="4">
        <v>-2.7099999999999999E-2</v>
      </c>
    </row>
    <row r="21" spans="1:3" x14ac:dyDescent="0.3">
      <c r="A21" t="s">
        <v>24</v>
      </c>
      <c r="B21" s="4">
        <v>-0.28520000000000001</v>
      </c>
      <c r="C21" s="4">
        <v>0.32879999999999998</v>
      </c>
    </row>
    <row r="22" spans="1:3" x14ac:dyDescent="0.3">
      <c r="A22" t="s">
        <v>10</v>
      </c>
      <c r="B22" s="4">
        <v>0.25879999999999997</v>
      </c>
      <c r="C22" s="4">
        <v>0.2641</v>
      </c>
    </row>
    <row r="23" spans="1:3" x14ac:dyDescent="0.3">
      <c r="A23" t="s">
        <v>13</v>
      </c>
      <c r="B23" s="4">
        <v>-7.2400000000000006E-2</v>
      </c>
      <c r="C23" s="4">
        <v>3.5499999999999997E-2</v>
      </c>
    </row>
    <row r="24" spans="1:3" x14ac:dyDescent="0.3">
      <c r="A24" t="s">
        <v>27</v>
      </c>
      <c r="B24" s="4">
        <v>0.1343</v>
      </c>
      <c r="C24" s="4">
        <v>1.9599999999999999E-2</v>
      </c>
    </row>
    <row r="25" spans="1:3" x14ac:dyDescent="0.3">
      <c r="A25" t="s">
        <v>12</v>
      </c>
      <c r="B25" s="4">
        <v>0.1343</v>
      </c>
      <c r="C25" s="4">
        <v>1.9599999999999999E-2</v>
      </c>
    </row>
    <row r="26" spans="1:3" x14ac:dyDescent="0.3">
      <c r="A26" t="s">
        <v>26</v>
      </c>
      <c r="B26" s="4">
        <v>0.36230000000000001</v>
      </c>
      <c r="C26" s="4">
        <v>-6.7999999999999996E-3</v>
      </c>
    </row>
    <row r="27" spans="1:3" x14ac:dyDescent="0.3">
      <c r="A27" t="s">
        <v>11</v>
      </c>
      <c r="B27" s="4">
        <v>-1.2999999999999999E-2</v>
      </c>
      <c r="C27" s="4">
        <v>9.8699999999999996E-2</v>
      </c>
    </row>
    <row r="28" spans="1:3" x14ac:dyDescent="0.3">
      <c r="A28" t="s">
        <v>20</v>
      </c>
      <c r="B28" s="4">
        <v>-0.1067</v>
      </c>
      <c r="C28" s="4">
        <v>4.9099999999999998E-2</v>
      </c>
    </row>
    <row r="29" spans="1:3" x14ac:dyDescent="0.3">
      <c r="A29" t="s">
        <v>7</v>
      </c>
      <c r="B29" s="4">
        <v>8.7499999999999994E-2</v>
      </c>
      <c r="C29" s="4">
        <v>0.20469999999999999</v>
      </c>
    </row>
    <row r="30" spans="1:3" x14ac:dyDescent="0.3">
      <c r="A30" t="s">
        <v>3</v>
      </c>
      <c r="B30" s="4">
        <v>0.2208</v>
      </c>
      <c r="C30" s="4">
        <v>-2.7099999999999999E-2</v>
      </c>
    </row>
    <row r="31" spans="1:3" x14ac:dyDescent="0.3">
      <c r="A31" t="s">
        <v>1</v>
      </c>
      <c r="B31" s="4">
        <v>5.0000000000000001E-4</v>
      </c>
      <c r="C31" s="4">
        <v>-1.38E-2</v>
      </c>
    </row>
    <row r="32" spans="1:3" x14ac:dyDescent="0.3">
      <c r="A32" t="s">
        <v>4</v>
      </c>
      <c r="B32" s="4">
        <v>0.1983</v>
      </c>
      <c r="C32" s="4">
        <v>-2.2499999999999999E-2</v>
      </c>
    </row>
    <row r="33" spans="1:3" x14ac:dyDescent="0.3">
      <c r="A33" t="s">
        <v>8</v>
      </c>
      <c r="B33" s="4">
        <v>2.76E-2</v>
      </c>
      <c r="C33" s="4">
        <v>-9.0999999999999998E-2</v>
      </c>
    </row>
    <row r="34" spans="1:3" x14ac:dyDescent="0.3">
      <c r="A34" t="s">
        <v>22</v>
      </c>
      <c r="B34" s="4">
        <v>0.21079999999999999</v>
      </c>
      <c r="C34" s="4">
        <v>9.5299999999999996E-2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9DCC2-DCB4-4695-A5E4-00DE89D93A4A}">
  <dimension ref="A1:D5"/>
  <sheetViews>
    <sheetView workbookViewId="0">
      <selection activeCell="O12" sqref="O12"/>
    </sheetView>
  </sheetViews>
  <sheetFormatPr defaultRowHeight="14.4" x14ac:dyDescent="0.3"/>
  <cols>
    <col min="1" max="1" width="20.33203125" bestFit="1" customWidth="1"/>
  </cols>
  <sheetData>
    <row r="1" spans="1:4" x14ac:dyDescent="0.3">
      <c r="A1" t="s">
        <v>31</v>
      </c>
      <c r="B1" s="5">
        <v>45352</v>
      </c>
      <c r="C1" s="5">
        <v>44986</v>
      </c>
      <c r="D1" s="5">
        <v>44621</v>
      </c>
    </row>
    <row r="2" spans="1:4" x14ac:dyDescent="0.3">
      <c r="A2" t="s">
        <v>128</v>
      </c>
      <c r="B2">
        <v>22.347265629999999</v>
      </c>
      <c r="C2">
        <v>22.530520750000001</v>
      </c>
      <c r="D2">
        <v>24.436213200000001</v>
      </c>
    </row>
    <row r="3" spans="1:4" x14ac:dyDescent="0.3">
      <c r="A3" t="s">
        <v>129</v>
      </c>
      <c r="B3">
        <v>21.12259856</v>
      </c>
      <c r="C3">
        <v>18.762397790000001</v>
      </c>
      <c r="D3">
        <v>20.430055800000002</v>
      </c>
    </row>
    <row r="4" spans="1:4" x14ac:dyDescent="0.3">
      <c r="A4" t="s">
        <v>130</v>
      </c>
      <c r="B4">
        <v>24.630622110000001</v>
      </c>
      <c r="C4">
        <v>24.7504314</v>
      </c>
      <c r="D4">
        <v>26.77313835</v>
      </c>
    </row>
    <row r="5" spans="1:4" x14ac:dyDescent="0.3">
      <c r="A5" t="s">
        <v>131</v>
      </c>
      <c r="B5">
        <v>27.885025559999999</v>
      </c>
      <c r="C5">
        <v>25.51566759</v>
      </c>
      <c r="D5">
        <v>27.414854720000001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E73D-A445-461D-A82F-B0021ACB41DB}">
  <dimension ref="A1:M24"/>
  <sheetViews>
    <sheetView workbookViewId="0">
      <selection activeCell="A12" sqref="A12:XFD12"/>
    </sheetView>
  </sheetViews>
  <sheetFormatPr defaultRowHeight="14.4" x14ac:dyDescent="0.3"/>
  <cols>
    <col min="1" max="1" width="51.44140625" bestFit="1" customWidth="1"/>
    <col min="2" max="4" width="16.21875" bestFit="1" customWidth="1"/>
    <col min="5" max="7" width="13.21875" bestFit="1" customWidth="1"/>
    <col min="8" max="10" width="15.33203125" bestFit="1" customWidth="1"/>
    <col min="11" max="13" width="13.33203125" bestFit="1" customWidth="1"/>
  </cols>
  <sheetData>
    <row r="1" spans="1:13" x14ac:dyDescent="0.3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</row>
    <row r="2" spans="1:13" x14ac:dyDescent="0.3">
      <c r="A2" t="s">
        <v>44</v>
      </c>
      <c r="B2" s="1">
        <v>128933</v>
      </c>
      <c r="C2" s="1">
        <v>124014</v>
      </c>
      <c r="D2" s="1">
        <v>103940</v>
      </c>
      <c r="E2" s="1">
        <v>202359</v>
      </c>
      <c r="F2" s="1">
        <v>190354</v>
      </c>
      <c r="G2" s="1">
        <v>160341</v>
      </c>
      <c r="H2" s="1">
        <v>66792.399999999994</v>
      </c>
      <c r="I2" s="1">
        <v>67753.399999999994</v>
      </c>
      <c r="J2" s="1">
        <v>59574.400000000001</v>
      </c>
      <c r="K2" s="1">
        <v>48118</v>
      </c>
      <c r="L2" s="1">
        <v>46276</v>
      </c>
      <c r="M2" s="1">
        <v>40638</v>
      </c>
    </row>
    <row r="3" spans="1:13" x14ac:dyDescent="0.3">
      <c r="A3" t="s">
        <v>45</v>
      </c>
      <c r="B3" s="1">
        <v>128933</v>
      </c>
      <c r="C3" s="1">
        <v>124014</v>
      </c>
      <c r="D3" s="1">
        <v>103940</v>
      </c>
      <c r="E3" s="1">
        <v>202359</v>
      </c>
      <c r="F3" s="1">
        <v>190354</v>
      </c>
      <c r="G3" s="1">
        <v>160341</v>
      </c>
      <c r="H3" s="1">
        <v>66792.399999999994</v>
      </c>
      <c r="I3" s="1">
        <v>67753.399999999994</v>
      </c>
      <c r="J3" s="1">
        <v>59574.400000000001</v>
      </c>
      <c r="K3" s="1">
        <v>48118</v>
      </c>
      <c r="L3" s="1">
        <v>46276</v>
      </c>
      <c r="M3" s="1">
        <v>40638</v>
      </c>
    </row>
    <row r="4" spans="1:13" x14ac:dyDescent="0.3">
      <c r="A4" t="s">
        <v>46</v>
      </c>
      <c r="B4" s="1">
        <v>7417</v>
      </c>
      <c r="C4" s="1">
        <v>3859</v>
      </c>
      <c r="D4" s="1">
        <v>3224</v>
      </c>
      <c r="E4" s="1">
        <v>7273</v>
      </c>
      <c r="F4" s="1">
        <v>5328</v>
      </c>
      <c r="G4" s="1">
        <v>7486</v>
      </c>
      <c r="H4" s="1">
        <v>3045.8</v>
      </c>
      <c r="I4" s="1">
        <v>2354.1999999999998</v>
      </c>
      <c r="J4" s="1">
        <v>4706.1000000000004</v>
      </c>
      <c r="K4" s="1">
        <v>1076</v>
      </c>
      <c r="L4" s="1">
        <v>1031</v>
      </c>
      <c r="M4">
        <v>880</v>
      </c>
    </row>
    <row r="5" spans="1:13" x14ac:dyDescent="0.3">
      <c r="A5" t="s">
        <v>47</v>
      </c>
      <c r="B5" s="1">
        <v>136350</v>
      </c>
      <c r="C5" s="1">
        <v>127873</v>
      </c>
      <c r="D5" s="1">
        <v>107164</v>
      </c>
      <c r="E5" s="1">
        <v>209632</v>
      </c>
      <c r="F5" s="1">
        <v>195682</v>
      </c>
      <c r="G5" s="1">
        <v>167827</v>
      </c>
      <c r="H5" s="1">
        <v>69838.2</v>
      </c>
      <c r="I5" s="1">
        <v>70107.600000000006</v>
      </c>
      <c r="J5" s="1">
        <v>64280.5</v>
      </c>
      <c r="K5" s="1">
        <v>49194</v>
      </c>
      <c r="L5" s="1">
        <v>47307</v>
      </c>
      <c r="M5" s="1">
        <v>41518</v>
      </c>
    </row>
    <row r="6" spans="1:13" x14ac:dyDescent="0.3">
      <c r="A6" t="s">
        <v>48</v>
      </c>
      <c r="B6" s="1">
        <v>28449</v>
      </c>
      <c r="C6" s="1">
        <v>27275</v>
      </c>
      <c r="D6" s="1">
        <v>21958</v>
      </c>
      <c r="E6" s="1">
        <v>3347</v>
      </c>
      <c r="F6" s="1">
        <v>1416</v>
      </c>
      <c r="G6" s="1">
        <v>1010</v>
      </c>
      <c r="H6" s="1">
        <v>13148.5</v>
      </c>
      <c r="I6" s="1">
        <v>13918.9</v>
      </c>
      <c r="J6" s="1">
        <v>14109.6</v>
      </c>
      <c r="K6" s="1">
        <v>7105</v>
      </c>
      <c r="L6" s="1">
        <v>7291</v>
      </c>
      <c r="M6" s="1">
        <v>7277</v>
      </c>
    </row>
    <row r="7" spans="1:13" x14ac:dyDescent="0.3">
      <c r="A7" t="s">
        <v>49</v>
      </c>
      <c r="B7" s="1">
        <v>65139</v>
      </c>
      <c r="C7" s="1">
        <v>62764</v>
      </c>
      <c r="D7" s="1">
        <v>51664</v>
      </c>
      <c r="E7" s="1">
        <v>103139</v>
      </c>
      <c r="F7" s="1">
        <v>96218</v>
      </c>
      <c r="G7" s="1">
        <v>81097</v>
      </c>
      <c r="H7" s="1">
        <v>38289.5</v>
      </c>
      <c r="I7" s="1">
        <v>37201.599999999999</v>
      </c>
      <c r="J7" s="1">
        <v>31542.400000000001</v>
      </c>
      <c r="K7" s="1">
        <v>20965</v>
      </c>
      <c r="L7" s="1">
        <v>19799</v>
      </c>
      <c r="M7" s="1">
        <v>15872</v>
      </c>
    </row>
    <row r="8" spans="1:13" x14ac:dyDescent="0.3">
      <c r="A8" t="s">
        <v>50</v>
      </c>
      <c r="B8">
        <v>277</v>
      </c>
      <c r="C8">
        <v>157</v>
      </c>
      <c r="D8">
        <v>128</v>
      </c>
      <c r="E8">
        <v>673</v>
      </c>
      <c r="F8">
        <v>695</v>
      </c>
      <c r="G8">
        <v>486</v>
      </c>
      <c r="H8">
        <v>819.7</v>
      </c>
      <c r="I8">
        <v>628.9</v>
      </c>
      <c r="J8">
        <v>367.4</v>
      </c>
      <c r="K8">
        <v>125</v>
      </c>
      <c r="L8">
        <v>127</v>
      </c>
      <c r="M8">
        <v>109</v>
      </c>
    </row>
    <row r="9" spans="1:13" x14ac:dyDescent="0.3">
      <c r="A9" t="s">
        <v>51</v>
      </c>
      <c r="B9" s="1">
        <v>2944</v>
      </c>
      <c r="C9" s="1">
        <v>2753</v>
      </c>
      <c r="D9" s="1">
        <v>2429</v>
      </c>
      <c r="E9" s="1">
        <v>3887</v>
      </c>
      <c r="F9" s="1">
        <v>3940</v>
      </c>
      <c r="G9" s="1">
        <v>3522</v>
      </c>
      <c r="H9" s="1">
        <v>1491.8</v>
      </c>
      <c r="I9" s="1">
        <v>1592.1</v>
      </c>
      <c r="J9" s="1">
        <v>1485.7</v>
      </c>
      <c r="K9" s="1">
        <v>2371</v>
      </c>
      <c r="L9" s="1">
        <v>2431</v>
      </c>
      <c r="M9" s="1">
        <v>2615</v>
      </c>
    </row>
    <row r="10" spans="1:13" x14ac:dyDescent="0.3">
      <c r="A10" t="s">
        <v>52</v>
      </c>
      <c r="B10" s="1">
        <v>3588</v>
      </c>
      <c r="C10" s="1">
        <v>3281</v>
      </c>
      <c r="D10" s="1">
        <v>2490</v>
      </c>
      <c r="E10" s="1">
        <v>40026</v>
      </c>
      <c r="F10" s="1">
        <v>41723</v>
      </c>
      <c r="G10" s="1">
        <v>31989</v>
      </c>
      <c r="H10" s="1">
        <v>3389.1</v>
      </c>
      <c r="I10" s="1">
        <v>4122.5</v>
      </c>
      <c r="J10" s="1">
        <v>1028.8</v>
      </c>
      <c r="K10" s="1">
        <v>3027</v>
      </c>
      <c r="L10" s="1">
        <v>2787</v>
      </c>
      <c r="M10" s="1">
        <v>2227</v>
      </c>
    </row>
    <row r="11" spans="1:13" x14ac:dyDescent="0.3">
      <c r="A11" t="s">
        <v>53</v>
      </c>
      <c r="B11" s="1">
        <v>100397</v>
      </c>
      <c r="C11" s="1">
        <v>96230</v>
      </c>
      <c r="D11" s="1">
        <v>78669</v>
      </c>
      <c r="E11" s="1">
        <v>151072</v>
      </c>
      <c r="F11" s="1">
        <v>143992</v>
      </c>
      <c r="G11" s="1">
        <v>118104</v>
      </c>
      <c r="H11" s="1">
        <v>57420.7</v>
      </c>
      <c r="I11" s="1">
        <v>57838.7</v>
      </c>
      <c r="J11" s="1">
        <v>49016.3</v>
      </c>
      <c r="K11" s="1">
        <v>33738</v>
      </c>
      <c r="L11" s="1">
        <v>32591</v>
      </c>
      <c r="M11" s="1">
        <v>28250</v>
      </c>
    </row>
    <row r="12" spans="1:13" x14ac:dyDescent="0.3">
      <c r="A12" t="s">
        <v>132</v>
      </c>
      <c r="B12" s="1">
        <v>35953</v>
      </c>
      <c r="C12" s="1">
        <v>31643</v>
      </c>
      <c r="D12" s="1">
        <v>28495</v>
      </c>
      <c r="E12" s="1">
        <v>58560</v>
      </c>
      <c r="F12" s="1">
        <v>51690</v>
      </c>
      <c r="G12" s="1">
        <v>49723</v>
      </c>
      <c r="H12" s="1">
        <v>12417.5</v>
      </c>
      <c r="I12" s="1">
        <v>12268.9</v>
      </c>
      <c r="J12" s="1">
        <v>15264.2</v>
      </c>
      <c r="K12" s="1">
        <v>15456</v>
      </c>
      <c r="L12" s="1">
        <v>14716</v>
      </c>
      <c r="M12" s="1">
        <v>13268</v>
      </c>
    </row>
    <row r="13" spans="1:13" x14ac:dyDescent="0.3">
      <c r="A13" t="s">
        <v>54</v>
      </c>
      <c r="B13" s="1">
        <v>35953</v>
      </c>
      <c r="C13" s="1">
        <v>31643</v>
      </c>
      <c r="D13" s="1">
        <v>28495</v>
      </c>
      <c r="E13" s="1">
        <v>57602</v>
      </c>
      <c r="F13" s="1">
        <v>51690</v>
      </c>
      <c r="G13" s="1">
        <v>49723</v>
      </c>
      <c r="H13" s="1">
        <v>12417.5</v>
      </c>
      <c r="I13" s="1">
        <v>12268.9</v>
      </c>
      <c r="J13" s="1">
        <v>15264.2</v>
      </c>
      <c r="K13" s="1">
        <v>15456</v>
      </c>
      <c r="L13" s="1">
        <v>14716</v>
      </c>
      <c r="M13" s="1">
        <v>13268</v>
      </c>
    </row>
    <row r="14" spans="1:13" x14ac:dyDescent="0.3">
      <c r="A14" t="s">
        <v>55</v>
      </c>
      <c r="B14" s="1">
        <v>7306</v>
      </c>
      <c r="C14" s="1">
        <v>8167</v>
      </c>
      <c r="D14" s="1">
        <v>6960</v>
      </c>
      <c r="E14" s="1">
        <v>14178</v>
      </c>
      <c r="F14" s="1">
        <v>12946</v>
      </c>
      <c r="G14" s="1">
        <v>11931</v>
      </c>
      <c r="H14" s="1">
        <v>3148.5</v>
      </c>
      <c r="I14" s="1">
        <v>2740.5</v>
      </c>
      <c r="J14" s="1">
        <v>3194.1</v>
      </c>
      <c r="K14" s="1">
        <v>2873</v>
      </c>
      <c r="L14" s="1">
        <v>3045</v>
      </c>
      <c r="M14" s="1">
        <v>2464</v>
      </c>
    </row>
    <row r="15" spans="1:13" x14ac:dyDescent="0.3">
      <c r="A15" t="s">
        <v>56</v>
      </c>
      <c r="B15" s="1">
        <v>1413</v>
      </c>
      <c r="C15">
        <v>208</v>
      </c>
      <c r="D15">
        <v>300</v>
      </c>
      <c r="E15">
        <v>-135</v>
      </c>
      <c r="F15">
        <v>-362</v>
      </c>
      <c r="G15">
        <v>-395</v>
      </c>
      <c r="H15">
        <v>150.4</v>
      </c>
      <c r="I15">
        <v>351.7</v>
      </c>
      <c r="J15">
        <v>-65.2</v>
      </c>
      <c r="K15">
        <v>909</v>
      </c>
      <c r="L15">
        <v>212</v>
      </c>
      <c r="M15">
        <v>-70</v>
      </c>
    </row>
    <row r="16" spans="1:13" x14ac:dyDescent="0.3">
      <c r="A16" t="s">
        <v>57</v>
      </c>
      <c r="B16" s="1">
        <v>8719</v>
      </c>
      <c r="C16" s="1">
        <v>8375</v>
      </c>
      <c r="D16" s="1">
        <v>7260</v>
      </c>
      <c r="E16" s="1">
        <v>14043</v>
      </c>
      <c r="F16" s="1">
        <v>12584</v>
      </c>
      <c r="G16" s="1">
        <v>11536</v>
      </c>
      <c r="H16" s="1">
        <v>3298.9</v>
      </c>
      <c r="I16" s="1">
        <v>3092.2</v>
      </c>
      <c r="J16" s="1">
        <v>3128.9</v>
      </c>
      <c r="K16" s="1">
        <v>3782</v>
      </c>
      <c r="L16" s="1">
        <v>3257</v>
      </c>
      <c r="M16" s="1">
        <v>2394</v>
      </c>
    </row>
    <row r="17" spans="1:13" x14ac:dyDescent="0.3">
      <c r="A17" t="s">
        <v>133</v>
      </c>
      <c r="B17" s="1">
        <v>27234</v>
      </c>
      <c r="C17" s="1">
        <v>23268</v>
      </c>
      <c r="D17" s="1">
        <v>21235</v>
      </c>
      <c r="E17" s="1">
        <v>43559</v>
      </c>
      <c r="F17" s="1">
        <v>39106</v>
      </c>
      <c r="G17" s="1">
        <v>38187</v>
      </c>
      <c r="H17" s="1">
        <v>9118.6</v>
      </c>
      <c r="I17" s="1">
        <v>9176.7000000000007</v>
      </c>
      <c r="J17" s="1">
        <v>12135.3</v>
      </c>
      <c r="K17" s="1">
        <v>11674</v>
      </c>
      <c r="L17" s="1">
        <v>11459</v>
      </c>
      <c r="M17" s="1">
        <v>10874</v>
      </c>
    </row>
    <row r="18" spans="1:13" x14ac:dyDescent="0.3">
      <c r="A18" t="s">
        <v>134</v>
      </c>
      <c r="B18" s="1">
        <v>27234</v>
      </c>
      <c r="C18" s="1">
        <v>23268</v>
      </c>
      <c r="D18" s="1">
        <v>21235</v>
      </c>
      <c r="E18" s="1">
        <v>43559</v>
      </c>
      <c r="F18" s="1">
        <v>39106</v>
      </c>
      <c r="G18" s="1">
        <v>38187</v>
      </c>
      <c r="H18" s="1">
        <v>9118.6</v>
      </c>
      <c r="I18" s="1">
        <v>9176.7000000000007</v>
      </c>
      <c r="J18" s="1">
        <v>12135.3</v>
      </c>
      <c r="K18" s="1">
        <v>11674</v>
      </c>
      <c r="L18" s="1">
        <v>11459</v>
      </c>
      <c r="M18" s="1">
        <v>10874</v>
      </c>
    </row>
    <row r="19" spans="1:13" x14ac:dyDescent="0.3">
      <c r="A19" t="s">
        <v>58</v>
      </c>
      <c r="B19" s="1">
        <v>27234</v>
      </c>
      <c r="C19" s="1">
        <v>23268</v>
      </c>
      <c r="D19" s="1">
        <v>21235</v>
      </c>
      <c r="E19" s="1">
        <v>43559</v>
      </c>
      <c r="F19" s="1">
        <v>39106</v>
      </c>
      <c r="G19" s="1">
        <v>38187</v>
      </c>
      <c r="H19" s="1">
        <v>9118.6</v>
      </c>
      <c r="I19" s="1">
        <v>9176.7000000000007</v>
      </c>
      <c r="J19" s="1">
        <v>12135.3</v>
      </c>
      <c r="K19" s="1">
        <v>11674</v>
      </c>
      <c r="L19" s="1">
        <v>11459</v>
      </c>
      <c r="M19" s="1">
        <v>10874</v>
      </c>
    </row>
    <row r="20" spans="1:13" x14ac:dyDescent="0.3">
      <c r="A20" t="s">
        <v>59</v>
      </c>
      <c r="B20">
        <v>65.62</v>
      </c>
      <c r="C20">
        <v>55.48</v>
      </c>
      <c r="D20">
        <v>50.27</v>
      </c>
      <c r="E20">
        <v>119.44</v>
      </c>
      <c r="F20">
        <v>106.88</v>
      </c>
      <c r="G20">
        <v>103.24</v>
      </c>
      <c r="H20">
        <v>17.239999999999998</v>
      </c>
      <c r="I20">
        <v>16.75</v>
      </c>
      <c r="J20">
        <v>22.2</v>
      </c>
      <c r="K20">
        <v>43.11</v>
      </c>
      <c r="L20">
        <v>42.32</v>
      </c>
      <c r="M20">
        <v>40.1</v>
      </c>
    </row>
    <row r="21" spans="1:13" x14ac:dyDescent="0.3">
      <c r="A21" t="s">
        <v>60</v>
      </c>
      <c r="B21">
        <v>65.56</v>
      </c>
      <c r="C21">
        <v>55.42</v>
      </c>
      <c r="D21">
        <v>50.21</v>
      </c>
      <c r="E21">
        <v>119.44</v>
      </c>
      <c r="F21">
        <v>106.88</v>
      </c>
      <c r="G21">
        <v>103.24</v>
      </c>
      <c r="H21">
        <v>17.190000000000001</v>
      </c>
      <c r="I21">
        <v>16.75</v>
      </c>
      <c r="J21">
        <v>22.14</v>
      </c>
      <c r="K21">
        <v>43.02</v>
      </c>
      <c r="L21">
        <v>42.27</v>
      </c>
      <c r="M21">
        <v>40.090000000000003</v>
      </c>
    </row>
    <row r="22" spans="1:13" x14ac:dyDescent="0.3">
      <c r="A22" t="s">
        <v>61</v>
      </c>
      <c r="B22" s="1">
        <v>14733</v>
      </c>
      <c r="C22" s="1">
        <v>13675</v>
      </c>
      <c r="D22" s="1">
        <v>12700</v>
      </c>
      <c r="E22" s="1">
        <v>25137</v>
      </c>
      <c r="F22" s="1">
        <v>41347</v>
      </c>
      <c r="G22" s="1">
        <v>13317</v>
      </c>
      <c r="H22">
        <v>522.4</v>
      </c>
      <c r="I22">
        <v>548.70000000000005</v>
      </c>
      <c r="J22" s="1">
        <v>3289.1</v>
      </c>
      <c r="K22" s="1">
        <v>14080</v>
      </c>
      <c r="L22" s="1">
        <v>12995</v>
      </c>
      <c r="M22" s="1">
        <v>11391</v>
      </c>
    </row>
    <row r="23" spans="1:13" x14ac:dyDescent="0.3">
      <c r="A23" t="s">
        <v>62</v>
      </c>
      <c r="B23">
        <v>920</v>
      </c>
      <c r="C23">
        <v>680</v>
      </c>
      <c r="D23">
        <v>620</v>
      </c>
      <c r="E23" s="1">
        <v>7300</v>
      </c>
      <c r="F23" s="1">
        <v>11500</v>
      </c>
      <c r="G23" s="1">
        <v>4300</v>
      </c>
      <c r="H23">
        <v>0</v>
      </c>
      <c r="I23">
        <v>50</v>
      </c>
      <c r="J23">
        <v>50</v>
      </c>
      <c r="K23" s="1">
        <v>2600</v>
      </c>
      <c r="L23" s="1">
        <v>2400</v>
      </c>
      <c r="M23" s="1">
        <v>2100</v>
      </c>
    </row>
    <row r="24" spans="1:13" x14ac:dyDescent="0.3">
      <c r="A24" t="s">
        <v>136</v>
      </c>
      <c r="B24" s="1">
        <v>35953</v>
      </c>
      <c r="C24" s="1">
        <v>31643</v>
      </c>
      <c r="D24" s="1">
        <v>28495</v>
      </c>
      <c r="E24" s="1">
        <v>58560</v>
      </c>
      <c r="F24" s="1">
        <v>51690</v>
      </c>
      <c r="G24" s="1">
        <v>49723</v>
      </c>
      <c r="H24" s="1">
        <v>12417.5</v>
      </c>
      <c r="I24" s="1">
        <v>12268.900000000009</v>
      </c>
      <c r="J24" s="1">
        <v>15264.199999999997</v>
      </c>
      <c r="K24" s="1">
        <v>15456</v>
      </c>
      <c r="L24" s="1">
        <v>14716</v>
      </c>
      <c r="M24" s="1">
        <v>13268</v>
      </c>
    </row>
  </sheetData>
  <autoFilter ref="A1:M23" xr:uid="{538BE73D-A445-461D-A82F-B0021ACB41D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7262F-EB00-41CA-A854-FCFD7E23FDE9}">
  <dimension ref="A1:M35"/>
  <sheetViews>
    <sheetView workbookViewId="0">
      <selection activeCell="C29" sqref="C29"/>
    </sheetView>
  </sheetViews>
  <sheetFormatPr defaultRowHeight="14.4" x14ac:dyDescent="0.3"/>
  <cols>
    <col min="1" max="1" width="36.44140625" bestFit="1" customWidth="1"/>
    <col min="2" max="4" width="16.21875" bestFit="1" customWidth="1"/>
    <col min="5" max="7" width="13.21875" bestFit="1" customWidth="1"/>
    <col min="8" max="10" width="15.33203125" bestFit="1" customWidth="1"/>
    <col min="11" max="13" width="13.33203125" bestFit="1" customWidth="1"/>
  </cols>
  <sheetData>
    <row r="1" spans="1:13" x14ac:dyDescent="0.3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</row>
    <row r="2" spans="1:13" x14ac:dyDescent="0.3">
      <c r="A2" t="s">
        <v>63</v>
      </c>
      <c r="B2">
        <v>5</v>
      </c>
      <c r="C2">
        <v>5</v>
      </c>
      <c r="D2">
        <v>5</v>
      </c>
      <c r="E2">
        <v>1</v>
      </c>
      <c r="F2">
        <v>1</v>
      </c>
      <c r="G2">
        <v>1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</row>
    <row r="3" spans="1:13" x14ac:dyDescent="0.3">
      <c r="A3" t="s">
        <v>64</v>
      </c>
      <c r="B3">
        <v>46</v>
      </c>
      <c r="C3">
        <v>34</v>
      </c>
      <c r="D3">
        <v>31</v>
      </c>
      <c r="E3">
        <v>73</v>
      </c>
      <c r="F3">
        <v>115</v>
      </c>
      <c r="G3">
        <v>43</v>
      </c>
      <c r="H3">
        <v>1</v>
      </c>
      <c r="I3">
        <v>1</v>
      </c>
      <c r="J3">
        <v>6</v>
      </c>
      <c r="K3">
        <v>52</v>
      </c>
      <c r="L3">
        <v>48</v>
      </c>
      <c r="M3">
        <v>42</v>
      </c>
    </row>
    <row r="4" spans="1:13" x14ac:dyDescent="0.3">
      <c r="A4" t="s">
        <v>65</v>
      </c>
      <c r="B4">
        <v>76.510000000000005</v>
      </c>
      <c r="C4">
        <v>73.989999999999995</v>
      </c>
      <c r="D4">
        <v>66.150000000000006</v>
      </c>
      <c r="E4">
        <v>154.36000000000001</v>
      </c>
      <c r="F4">
        <v>139.37</v>
      </c>
      <c r="G4">
        <v>126.39</v>
      </c>
      <c r="H4">
        <v>22.36</v>
      </c>
      <c r="I4">
        <v>22.11</v>
      </c>
      <c r="J4">
        <v>22.64</v>
      </c>
      <c r="K4">
        <v>62.19</v>
      </c>
      <c r="L4">
        <v>59.86</v>
      </c>
      <c r="M4">
        <v>55.69</v>
      </c>
    </row>
    <row r="5" spans="1:13" x14ac:dyDescent="0.3">
      <c r="A5" t="s">
        <v>66</v>
      </c>
      <c r="B5">
        <v>310.62</v>
      </c>
      <c r="C5">
        <v>298.93</v>
      </c>
      <c r="D5">
        <v>247.08</v>
      </c>
      <c r="E5">
        <v>559.29999999999995</v>
      </c>
      <c r="F5">
        <v>520.23</v>
      </c>
      <c r="G5">
        <v>438.2</v>
      </c>
      <c r="H5">
        <v>127.83</v>
      </c>
      <c r="I5">
        <v>123.46</v>
      </c>
      <c r="J5">
        <v>108.67</v>
      </c>
      <c r="K5">
        <v>177.32</v>
      </c>
      <c r="L5">
        <v>170.53</v>
      </c>
      <c r="M5">
        <v>149.75</v>
      </c>
    </row>
    <row r="6" spans="1:13" x14ac:dyDescent="0.3">
      <c r="A6" t="s">
        <v>67</v>
      </c>
      <c r="B6">
        <v>95.86</v>
      </c>
      <c r="C6">
        <v>95.91</v>
      </c>
      <c r="D6">
        <v>95.91</v>
      </c>
      <c r="E6">
        <v>91.35</v>
      </c>
      <c r="F6">
        <v>91.35</v>
      </c>
      <c r="G6">
        <v>91.35</v>
      </c>
      <c r="H6">
        <v>99.7</v>
      </c>
      <c r="I6">
        <v>99.7</v>
      </c>
      <c r="J6">
        <v>99.81</v>
      </c>
      <c r="K6">
        <v>88.9</v>
      </c>
      <c r="L6">
        <v>88.9</v>
      </c>
      <c r="M6">
        <v>88.9</v>
      </c>
    </row>
    <row r="7" spans="1:13" x14ac:dyDescent="0.3">
      <c r="A7" t="s">
        <v>68</v>
      </c>
      <c r="B7">
        <v>24.63</v>
      </c>
      <c r="C7">
        <v>24.75</v>
      </c>
      <c r="D7">
        <v>26.77</v>
      </c>
      <c r="E7">
        <v>27.59</v>
      </c>
      <c r="F7">
        <v>26.79</v>
      </c>
      <c r="G7">
        <v>28.84</v>
      </c>
      <c r="H7">
        <v>17.489999999999998</v>
      </c>
      <c r="I7">
        <v>17.91</v>
      </c>
      <c r="J7">
        <v>20.83</v>
      </c>
      <c r="K7">
        <v>35.07</v>
      </c>
      <c r="L7">
        <v>35.1</v>
      </c>
      <c r="M7">
        <v>37.18</v>
      </c>
    </row>
    <row r="8" spans="1:13" x14ac:dyDescent="0.3">
      <c r="A8" t="s">
        <v>69</v>
      </c>
      <c r="B8">
        <v>21.13</v>
      </c>
      <c r="C8">
        <v>21.85</v>
      </c>
      <c r="D8">
        <v>23.7</v>
      </c>
      <c r="E8">
        <v>24.78</v>
      </c>
      <c r="F8">
        <v>24.04</v>
      </c>
      <c r="G8">
        <v>25.45</v>
      </c>
      <c r="H8">
        <v>14.59</v>
      </c>
      <c r="I8">
        <v>15.03</v>
      </c>
      <c r="J8">
        <v>16.989999999999998</v>
      </c>
      <c r="K8">
        <v>29.48</v>
      </c>
      <c r="L8">
        <v>29.19</v>
      </c>
      <c r="M8">
        <v>30.1</v>
      </c>
    </row>
    <row r="9" spans="1:13" x14ac:dyDescent="0.3">
      <c r="A9" t="s">
        <v>70</v>
      </c>
      <c r="B9">
        <v>22.34</v>
      </c>
      <c r="C9">
        <v>22.53</v>
      </c>
      <c r="D9">
        <v>24.43</v>
      </c>
      <c r="E9">
        <v>25.67</v>
      </c>
      <c r="F9">
        <v>24.72</v>
      </c>
      <c r="G9">
        <v>26.64</v>
      </c>
      <c r="H9">
        <v>15.25</v>
      </c>
      <c r="I9">
        <v>15.56</v>
      </c>
      <c r="J9">
        <v>18.329999999999998</v>
      </c>
      <c r="K9">
        <v>30.14</v>
      </c>
      <c r="L9">
        <v>29.84</v>
      </c>
      <c r="M9">
        <v>30.75</v>
      </c>
    </row>
    <row r="10" spans="1:13" x14ac:dyDescent="0.3">
      <c r="A10" t="s">
        <v>71</v>
      </c>
      <c r="B10">
        <v>22.13</v>
      </c>
      <c r="C10">
        <v>20.34</v>
      </c>
      <c r="D10">
        <v>22.08</v>
      </c>
      <c r="E10">
        <v>23.08</v>
      </c>
      <c r="F10">
        <v>21.99</v>
      </c>
      <c r="G10">
        <v>24.85</v>
      </c>
      <c r="H10">
        <v>15.19</v>
      </c>
      <c r="I10">
        <v>15.36</v>
      </c>
      <c r="J10">
        <v>21.18</v>
      </c>
      <c r="K10">
        <v>28.55</v>
      </c>
      <c r="L10">
        <v>29.36</v>
      </c>
      <c r="M10">
        <v>32.479999999999997</v>
      </c>
    </row>
    <row r="11" spans="1:13" x14ac:dyDescent="0.3">
      <c r="A11" t="s">
        <v>72</v>
      </c>
      <c r="B11">
        <v>22.13</v>
      </c>
      <c r="C11">
        <v>20.34</v>
      </c>
      <c r="D11">
        <v>22.08</v>
      </c>
      <c r="E11">
        <v>23.08</v>
      </c>
      <c r="F11">
        <v>21.99</v>
      </c>
      <c r="G11">
        <v>24.85</v>
      </c>
      <c r="H11">
        <v>15.19</v>
      </c>
      <c r="I11">
        <v>15.36</v>
      </c>
      <c r="J11">
        <v>21.18</v>
      </c>
      <c r="K11">
        <v>28.55</v>
      </c>
      <c r="L11">
        <v>29.36</v>
      </c>
      <c r="M11">
        <v>32.479999999999997</v>
      </c>
    </row>
    <row r="12" spans="1:13" x14ac:dyDescent="0.3">
      <c r="A12" t="s">
        <v>73</v>
      </c>
      <c r="B12">
        <v>21.12</v>
      </c>
      <c r="C12">
        <v>18.760000000000002</v>
      </c>
      <c r="D12">
        <v>20.43</v>
      </c>
      <c r="E12">
        <v>21.52</v>
      </c>
      <c r="F12">
        <v>20.54</v>
      </c>
      <c r="G12">
        <v>23.81</v>
      </c>
      <c r="H12">
        <v>13.65</v>
      </c>
      <c r="I12">
        <v>13.54</v>
      </c>
      <c r="J12">
        <v>20.36</v>
      </c>
      <c r="K12">
        <v>24.26</v>
      </c>
      <c r="L12">
        <v>24.76</v>
      </c>
      <c r="M12">
        <v>26.75</v>
      </c>
    </row>
    <row r="13" spans="1:13" x14ac:dyDescent="0.3">
      <c r="A13" t="s">
        <v>74</v>
      </c>
      <c r="B13">
        <v>19.97</v>
      </c>
      <c r="C13">
        <v>18.190000000000001</v>
      </c>
      <c r="D13">
        <v>19.809999999999999</v>
      </c>
      <c r="E13">
        <v>20.77</v>
      </c>
      <c r="F13">
        <v>19.98</v>
      </c>
      <c r="G13">
        <v>22.75</v>
      </c>
      <c r="H13">
        <v>13.05</v>
      </c>
      <c r="I13">
        <v>13.08</v>
      </c>
      <c r="J13">
        <v>18.87</v>
      </c>
      <c r="K13">
        <v>23.73</v>
      </c>
      <c r="L13">
        <v>24.22</v>
      </c>
      <c r="M13">
        <v>26.19</v>
      </c>
    </row>
    <row r="14" spans="1:13" x14ac:dyDescent="0.3">
      <c r="A14" t="s">
        <v>75</v>
      </c>
      <c r="B14">
        <v>44.63</v>
      </c>
      <c r="C14">
        <v>46.94</v>
      </c>
      <c r="D14">
        <v>41.29</v>
      </c>
      <c r="E14">
        <v>82.13</v>
      </c>
      <c r="F14">
        <v>70.27</v>
      </c>
      <c r="G14">
        <v>65.06</v>
      </c>
      <c r="H14">
        <v>21.36</v>
      </c>
      <c r="I14">
        <v>18.98</v>
      </c>
      <c r="J14">
        <v>25.2</v>
      </c>
      <c r="K14">
        <v>39.42</v>
      </c>
      <c r="L14">
        <v>35.94</v>
      </c>
      <c r="M14">
        <v>31.24</v>
      </c>
    </row>
    <row r="15" spans="1:13" x14ac:dyDescent="0.3">
      <c r="A15" t="s">
        <v>76</v>
      </c>
      <c r="B15">
        <v>33.54</v>
      </c>
      <c r="C15">
        <v>34.79</v>
      </c>
      <c r="D15">
        <v>30.9</v>
      </c>
      <c r="E15">
        <v>60.39</v>
      </c>
      <c r="F15">
        <v>52.46</v>
      </c>
      <c r="G15">
        <v>49.48</v>
      </c>
      <c r="H15">
        <v>15.78</v>
      </c>
      <c r="I15">
        <v>14.75</v>
      </c>
      <c r="J15">
        <v>22.32</v>
      </c>
      <c r="K15">
        <v>29.57</v>
      </c>
      <c r="L15">
        <v>27.87</v>
      </c>
      <c r="M15">
        <v>25.53</v>
      </c>
    </row>
    <row r="16" spans="1:13" x14ac:dyDescent="0.3">
      <c r="A16" t="s">
        <v>77</v>
      </c>
      <c r="B16">
        <v>33.54</v>
      </c>
      <c r="C16">
        <v>34.79</v>
      </c>
      <c r="D16">
        <v>30.9</v>
      </c>
      <c r="E16">
        <v>61.72</v>
      </c>
      <c r="F16">
        <v>52.46</v>
      </c>
      <c r="G16">
        <v>49.48</v>
      </c>
      <c r="H16">
        <v>15.78</v>
      </c>
      <c r="I16">
        <v>14.75</v>
      </c>
      <c r="J16">
        <v>22.32</v>
      </c>
      <c r="K16">
        <v>29.57</v>
      </c>
      <c r="L16">
        <v>27.87</v>
      </c>
      <c r="M16">
        <v>25.53</v>
      </c>
    </row>
    <row r="17" spans="1:13" x14ac:dyDescent="0.3">
      <c r="A17" t="s">
        <v>78</v>
      </c>
      <c r="B17">
        <v>195.56</v>
      </c>
      <c r="C17">
        <v>161.18</v>
      </c>
      <c r="D17">
        <v>163.31</v>
      </c>
      <c r="E17">
        <v>199.33</v>
      </c>
      <c r="F17">
        <v>203.71</v>
      </c>
      <c r="G17">
        <v>210.91</v>
      </c>
      <c r="H17">
        <v>110.58</v>
      </c>
      <c r="I17">
        <v>113.34</v>
      </c>
      <c r="J17">
        <v>99.14</v>
      </c>
      <c r="K17">
        <v>145.44999999999999</v>
      </c>
      <c r="L17">
        <v>151.47</v>
      </c>
      <c r="M17">
        <v>156.94999999999999</v>
      </c>
    </row>
    <row r="18" spans="1:13" x14ac:dyDescent="0.3">
      <c r="A18" t="s">
        <v>79</v>
      </c>
      <c r="B18">
        <v>195.56</v>
      </c>
      <c r="C18">
        <v>161.18</v>
      </c>
      <c r="D18">
        <v>163.31</v>
      </c>
      <c r="E18">
        <v>199.33</v>
      </c>
      <c r="F18">
        <v>203.71</v>
      </c>
      <c r="G18">
        <v>210.91</v>
      </c>
      <c r="H18">
        <v>110.58</v>
      </c>
      <c r="I18">
        <v>113.34</v>
      </c>
      <c r="J18">
        <v>99.14</v>
      </c>
      <c r="K18">
        <v>145.44999999999999</v>
      </c>
      <c r="L18">
        <v>151.47</v>
      </c>
      <c r="M18">
        <v>156.94999999999999</v>
      </c>
    </row>
    <row r="19" spans="1:13" x14ac:dyDescent="0.3">
      <c r="A19" t="s">
        <v>80</v>
      </c>
      <c r="B19">
        <v>44.63</v>
      </c>
      <c r="C19">
        <v>47.55</v>
      </c>
      <c r="D19">
        <v>41.66</v>
      </c>
      <c r="E19">
        <v>82.13</v>
      </c>
      <c r="F19">
        <v>70.27</v>
      </c>
      <c r="G19">
        <v>65.06</v>
      </c>
      <c r="H19">
        <v>22.9</v>
      </c>
      <c r="I19">
        <v>20.73</v>
      </c>
      <c r="J19">
        <v>28.75</v>
      </c>
      <c r="K19">
        <v>39.44</v>
      </c>
      <c r="L19">
        <v>36.06</v>
      </c>
      <c r="M19">
        <v>31.28</v>
      </c>
    </row>
    <row r="20" spans="1:13" x14ac:dyDescent="0.3">
      <c r="A20" t="s">
        <v>81</v>
      </c>
      <c r="B20">
        <v>1.94</v>
      </c>
      <c r="C20">
        <v>1.71</v>
      </c>
      <c r="D20">
        <v>1.85</v>
      </c>
      <c r="E20">
        <v>1.48</v>
      </c>
      <c r="F20">
        <v>1.43</v>
      </c>
      <c r="G20">
        <v>1.63</v>
      </c>
      <c r="H20">
        <v>0.8</v>
      </c>
      <c r="I20">
        <v>0.97</v>
      </c>
      <c r="J20">
        <v>0.89</v>
      </c>
      <c r="K20">
        <v>1.88</v>
      </c>
      <c r="L20">
        <v>2.04</v>
      </c>
      <c r="M20">
        <v>2.12</v>
      </c>
    </row>
    <row r="21" spans="1:13" x14ac:dyDescent="0.3">
      <c r="A21" t="s">
        <v>82</v>
      </c>
      <c r="B21">
        <v>1.94</v>
      </c>
      <c r="C21">
        <v>1.69</v>
      </c>
      <c r="D21">
        <v>1.82</v>
      </c>
      <c r="E21">
        <v>1.43</v>
      </c>
      <c r="F21">
        <v>1.38</v>
      </c>
      <c r="G21">
        <v>1.57</v>
      </c>
      <c r="H21">
        <v>1.1299999999999999</v>
      </c>
      <c r="I21">
        <v>1.53</v>
      </c>
      <c r="J21">
        <v>1.63</v>
      </c>
      <c r="K21">
        <v>1.88</v>
      </c>
      <c r="L21">
        <v>2.04</v>
      </c>
      <c r="M21">
        <v>2.0699999999999998</v>
      </c>
    </row>
    <row r="22" spans="1:13" x14ac:dyDescent="0.3">
      <c r="A22" t="s">
        <v>83</v>
      </c>
      <c r="B22">
        <v>130.79</v>
      </c>
      <c r="C22">
        <v>202.55</v>
      </c>
      <c r="D22">
        <v>223.62</v>
      </c>
      <c r="E22">
        <v>88.01</v>
      </c>
      <c r="F22">
        <v>75.37</v>
      </c>
      <c r="G22">
        <v>103.31</v>
      </c>
      <c r="H22">
        <v>16.149999999999999</v>
      </c>
      <c r="I22">
        <v>20.51</v>
      </c>
      <c r="J22">
        <v>42.55</v>
      </c>
      <c r="K22">
        <v>124.65</v>
      </c>
      <c r="L22">
        <v>116.87</v>
      </c>
      <c r="M22">
        <v>122.72</v>
      </c>
    </row>
    <row r="23" spans="1:13" x14ac:dyDescent="0.3">
      <c r="A23" t="s">
        <v>84</v>
      </c>
      <c r="B23">
        <v>141.41999999999999</v>
      </c>
      <c r="C23">
        <v>220.08</v>
      </c>
      <c r="D23">
        <v>242.59</v>
      </c>
      <c r="E23">
        <v>93.79</v>
      </c>
      <c r="F23">
        <v>81.040000000000006</v>
      </c>
      <c r="G23">
        <v>110.56</v>
      </c>
      <c r="H23">
        <v>17.97</v>
      </c>
      <c r="I23">
        <v>23.04</v>
      </c>
      <c r="J23">
        <v>46.59</v>
      </c>
      <c r="K23">
        <v>143.62</v>
      </c>
      <c r="L23">
        <v>136.02000000000001</v>
      </c>
      <c r="M23">
        <v>146.72</v>
      </c>
    </row>
    <row r="24" spans="1:13" x14ac:dyDescent="0.3">
      <c r="A24" t="s">
        <v>85</v>
      </c>
      <c r="B24">
        <v>109.95</v>
      </c>
      <c r="C24">
        <v>166.74</v>
      </c>
      <c r="D24">
        <v>185.88</v>
      </c>
      <c r="E24">
        <v>71.5</v>
      </c>
      <c r="F24">
        <v>62.94</v>
      </c>
      <c r="G24">
        <v>86.82</v>
      </c>
      <c r="H24">
        <v>13.94</v>
      </c>
      <c r="I24">
        <v>18.12</v>
      </c>
      <c r="J24">
        <v>38.07</v>
      </c>
      <c r="K24">
        <v>113.36</v>
      </c>
      <c r="L24">
        <v>110.37</v>
      </c>
      <c r="M24">
        <v>124.75</v>
      </c>
    </row>
    <row r="25" spans="1:13" x14ac:dyDescent="0.3">
      <c r="A25" t="s">
        <v>86</v>
      </c>
      <c r="B25">
        <v>5.61</v>
      </c>
      <c r="C25">
        <v>6.24</v>
      </c>
      <c r="D25">
        <v>5.88</v>
      </c>
      <c r="E25">
        <v>4.55</v>
      </c>
      <c r="F25">
        <v>5.24</v>
      </c>
      <c r="G25">
        <v>5.82</v>
      </c>
      <c r="H25">
        <v>5.36</v>
      </c>
      <c r="I25">
        <v>6</v>
      </c>
      <c r="J25">
        <v>6.87</v>
      </c>
      <c r="K25">
        <v>3.84</v>
      </c>
      <c r="L25">
        <v>3.85</v>
      </c>
      <c r="M25">
        <v>4.97</v>
      </c>
    </row>
    <row r="26" spans="1:13" x14ac:dyDescent="0.3">
      <c r="A26" t="s">
        <v>87</v>
      </c>
      <c r="B26">
        <v>1.59</v>
      </c>
      <c r="C26">
        <v>1.85</v>
      </c>
      <c r="D26">
        <v>1.51</v>
      </c>
      <c r="E26">
        <v>2.81</v>
      </c>
      <c r="F26">
        <v>2.5499999999999998</v>
      </c>
      <c r="G26">
        <v>2.08</v>
      </c>
      <c r="H26">
        <v>1.08</v>
      </c>
      <c r="I26">
        <v>1.01</v>
      </c>
      <c r="J26">
        <v>0.96</v>
      </c>
      <c r="K26">
        <v>1.22</v>
      </c>
      <c r="L26">
        <v>1.1200000000000001</v>
      </c>
      <c r="M26">
        <v>0.95</v>
      </c>
    </row>
    <row r="27" spans="1:13" x14ac:dyDescent="0.3">
      <c r="A27" t="s">
        <v>88</v>
      </c>
      <c r="B27">
        <v>4.22</v>
      </c>
      <c r="C27">
        <v>4.0999999999999996</v>
      </c>
      <c r="D27">
        <v>3.54</v>
      </c>
      <c r="E27">
        <v>5.75</v>
      </c>
      <c r="F27">
        <v>5.65</v>
      </c>
      <c r="G27">
        <v>4.97</v>
      </c>
      <c r="H27">
        <v>4.38</v>
      </c>
      <c r="I27">
        <v>4.03</v>
      </c>
      <c r="J27">
        <v>3.62</v>
      </c>
      <c r="K27">
        <v>4.9400000000000004</v>
      </c>
      <c r="L27">
        <v>4.93</v>
      </c>
      <c r="M27">
        <v>4.5</v>
      </c>
    </row>
    <row r="28" spans="1:13" x14ac:dyDescent="0.3">
      <c r="A28" t="s">
        <v>89</v>
      </c>
      <c r="B28">
        <v>1.59</v>
      </c>
      <c r="C28">
        <v>1.84</v>
      </c>
      <c r="D28">
        <v>1.51</v>
      </c>
      <c r="E28">
        <v>2.82</v>
      </c>
      <c r="F28">
        <v>2.58</v>
      </c>
      <c r="G28">
        <v>2.11</v>
      </c>
      <c r="H28">
        <v>1.0900000000000001</v>
      </c>
      <c r="I28">
        <v>1.01</v>
      </c>
      <c r="J28">
        <v>0.97</v>
      </c>
      <c r="K28">
        <v>1.75</v>
      </c>
      <c r="L28">
        <v>1.66</v>
      </c>
      <c r="M28">
        <v>1.45</v>
      </c>
    </row>
    <row r="29" spans="1:13" x14ac:dyDescent="0.3">
      <c r="A29" t="s">
        <v>90</v>
      </c>
      <c r="B29">
        <v>1.73</v>
      </c>
      <c r="C29">
        <v>1.81</v>
      </c>
      <c r="D29">
        <v>1.48</v>
      </c>
      <c r="E29">
        <v>2.76</v>
      </c>
      <c r="F29">
        <v>2.5099999999999998</v>
      </c>
      <c r="G29">
        <v>2.11</v>
      </c>
      <c r="H29">
        <v>1.03</v>
      </c>
      <c r="I29">
        <v>1.04</v>
      </c>
      <c r="J29">
        <v>1.05</v>
      </c>
      <c r="K29">
        <v>1.19</v>
      </c>
      <c r="L29">
        <v>1.1000000000000001</v>
      </c>
      <c r="M29">
        <v>0.94</v>
      </c>
    </row>
    <row r="30" spans="1:13" x14ac:dyDescent="0.3">
      <c r="A30" t="s">
        <v>91</v>
      </c>
      <c r="B30">
        <v>3.72</v>
      </c>
      <c r="C30">
        <v>-14.97</v>
      </c>
      <c r="D30">
        <v>7.88</v>
      </c>
      <c r="E30">
        <v>7.45</v>
      </c>
      <c r="F30">
        <v>4.96</v>
      </c>
      <c r="G30">
        <v>11.97</v>
      </c>
      <c r="H30">
        <v>-20.37</v>
      </c>
      <c r="I30">
        <v>10.84</v>
      </c>
      <c r="J30">
        <v>-13.21</v>
      </c>
      <c r="K30">
        <v>65.010000000000005</v>
      </c>
      <c r="L30">
        <v>76.61</v>
      </c>
      <c r="M30">
        <v>77.42</v>
      </c>
    </row>
    <row r="31" spans="1:13" x14ac:dyDescent="0.3">
      <c r="A31" t="s">
        <v>92</v>
      </c>
      <c r="B31">
        <v>97.56</v>
      </c>
      <c r="C31">
        <v>98.05</v>
      </c>
      <c r="D31">
        <v>97.99</v>
      </c>
      <c r="E31">
        <v>95.49</v>
      </c>
      <c r="F31">
        <v>96.35</v>
      </c>
      <c r="G31">
        <v>96.81</v>
      </c>
      <c r="H31">
        <v>94.59</v>
      </c>
      <c r="I31">
        <v>94.02</v>
      </c>
      <c r="J31">
        <v>92.06</v>
      </c>
      <c r="K31">
        <v>93.36</v>
      </c>
      <c r="L31">
        <v>88.34</v>
      </c>
      <c r="M31">
        <v>88.42</v>
      </c>
    </row>
    <row r="32" spans="1:13" x14ac:dyDescent="0.3">
      <c r="A32" t="s">
        <v>93</v>
      </c>
      <c r="B32">
        <v>54.09</v>
      </c>
      <c r="C32">
        <v>58.77</v>
      </c>
      <c r="D32">
        <v>59.8</v>
      </c>
      <c r="E32">
        <v>57.7</v>
      </c>
      <c r="F32">
        <v>105.73</v>
      </c>
      <c r="G32">
        <v>34.869999999999997</v>
      </c>
      <c r="H32">
        <v>5.72</v>
      </c>
      <c r="I32">
        <v>5.97</v>
      </c>
      <c r="J32">
        <v>27.1</v>
      </c>
      <c r="K32">
        <v>120.6</v>
      </c>
      <c r="L32">
        <v>113.4</v>
      </c>
      <c r="M32">
        <v>104.75</v>
      </c>
    </row>
    <row r="33" spans="1:13" x14ac:dyDescent="0.3">
      <c r="A33" t="s">
        <v>94</v>
      </c>
      <c r="B33">
        <v>48.82</v>
      </c>
      <c r="C33">
        <v>52.55</v>
      </c>
      <c r="D33">
        <v>53.66</v>
      </c>
      <c r="E33">
        <v>52.98</v>
      </c>
      <c r="F33">
        <v>96.05</v>
      </c>
      <c r="G33">
        <v>31.92</v>
      </c>
      <c r="H33">
        <v>4.92</v>
      </c>
      <c r="I33">
        <v>5.09</v>
      </c>
      <c r="J33">
        <v>24.14</v>
      </c>
      <c r="K33">
        <v>100.24</v>
      </c>
      <c r="L33">
        <v>93.55</v>
      </c>
      <c r="M33">
        <v>84.44</v>
      </c>
    </row>
    <row r="34" spans="1:13" x14ac:dyDescent="0.3">
      <c r="A34" t="s">
        <v>95</v>
      </c>
      <c r="B34">
        <v>45.91</v>
      </c>
      <c r="C34">
        <v>41.23</v>
      </c>
      <c r="D34">
        <v>40.200000000000003</v>
      </c>
      <c r="E34">
        <v>43.54</v>
      </c>
      <c r="F34">
        <v>-5.73</v>
      </c>
      <c r="G34">
        <v>65.13</v>
      </c>
      <c r="H34">
        <v>94.28</v>
      </c>
      <c r="I34">
        <v>94.03</v>
      </c>
      <c r="J34">
        <v>72.900000000000006</v>
      </c>
      <c r="K34">
        <v>-20.6</v>
      </c>
      <c r="L34">
        <v>-13.4</v>
      </c>
      <c r="M34">
        <v>-4.75</v>
      </c>
    </row>
    <row r="35" spans="1:13" x14ac:dyDescent="0.3">
      <c r="A35" t="s">
        <v>96</v>
      </c>
      <c r="B35">
        <v>51.18</v>
      </c>
      <c r="C35">
        <v>47.45</v>
      </c>
      <c r="D35">
        <v>46.34</v>
      </c>
      <c r="E35">
        <v>48.07</v>
      </c>
      <c r="F35">
        <v>3.95</v>
      </c>
      <c r="G35">
        <v>68.08</v>
      </c>
      <c r="H35">
        <v>95.08</v>
      </c>
      <c r="I35">
        <v>94.91</v>
      </c>
      <c r="J35">
        <v>75.86</v>
      </c>
      <c r="K35">
        <v>-0.24</v>
      </c>
      <c r="L35">
        <v>6.45</v>
      </c>
      <c r="M35">
        <v>15.56</v>
      </c>
    </row>
  </sheetData>
  <autoFilter ref="A1:M1" xr:uid="{69B7262F-EB00-41CA-A854-FCFD7E23FDE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F898D-9576-4D47-BE3F-47CF02DD31D5}">
  <dimension ref="A1:M19"/>
  <sheetViews>
    <sheetView workbookViewId="0">
      <selection activeCell="A9" sqref="A1:A1048576"/>
    </sheetView>
  </sheetViews>
  <sheetFormatPr defaultRowHeight="14.4" x14ac:dyDescent="0.3"/>
  <cols>
    <col min="1" max="1" width="42" customWidth="1"/>
    <col min="2" max="4" width="16.21875" bestFit="1" customWidth="1"/>
    <col min="5" max="7" width="13.21875" bestFit="1" customWidth="1"/>
    <col min="8" max="10" width="15.33203125" bestFit="1" customWidth="1"/>
    <col min="11" max="13" width="13.33203125" bestFit="1" customWidth="1"/>
  </cols>
  <sheetData>
    <row r="1" spans="1:13" x14ac:dyDescent="0.3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</row>
    <row r="2" spans="1:13" x14ac:dyDescent="0.3">
      <c r="A2" t="s">
        <v>97</v>
      </c>
      <c r="B2" s="1">
        <v>128933</v>
      </c>
      <c r="C2" s="1">
        <v>124014</v>
      </c>
      <c r="D2" s="1">
        <v>103940</v>
      </c>
      <c r="E2" s="1">
        <v>202359</v>
      </c>
      <c r="F2" s="1">
        <v>190354</v>
      </c>
      <c r="G2" s="1">
        <v>190354</v>
      </c>
      <c r="H2" s="1">
        <v>66792.399999999994</v>
      </c>
      <c r="I2" s="1">
        <v>67753.399999999994</v>
      </c>
      <c r="J2" s="1">
        <v>59574.400000000001</v>
      </c>
      <c r="K2" s="1">
        <v>48118</v>
      </c>
      <c r="L2" s="1">
        <v>46276</v>
      </c>
      <c r="M2" s="1">
        <v>40638</v>
      </c>
    </row>
    <row r="3" spans="1:13" x14ac:dyDescent="0.3">
      <c r="A3" t="s">
        <v>98</v>
      </c>
      <c r="B3" s="1">
        <v>65139</v>
      </c>
      <c r="C3" s="1">
        <v>62764</v>
      </c>
      <c r="D3" s="1">
        <v>51664</v>
      </c>
      <c r="E3" s="1">
        <v>103139</v>
      </c>
      <c r="F3" s="1">
        <v>96218</v>
      </c>
      <c r="G3" s="1">
        <v>96218</v>
      </c>
      <c r="H3" s="1">
        <v>38289.5</v>
      </c>
      <c r="I3" s="1">
        <v>37201.599999999999</v>
      </c>
      <c r="J3" s="1">
        <v>31542.400000000001</v>
      </c>
      <c r="K3" s="1">
        <v>20965</v>
      </c>
      <c r="L3" s="1">
        <v>19799</v>
      </c>
      <c r="M3" s="1">
        <v>15872</v>
      </c>
    </row>
    <row r="4" spans="1:13" x14ac:dyDescent="0.3">
      <c r="A4" t="s">
        <v>99</v>
      </c>
      <c r="B4" s="1">
        <v>2944</v>
      </c>
      <c r="C4" s="1">
        <v>2753</v>
      </c>
      <c r="D4" s="1">
        <v>2429</v>
      </c>
      <c r="E4" s="1">
        <v>3887</v>
      </c>
      <c r="F4" s="1">
        <v>3940</v>
      </c>
      <c r="G4" s="1">
        <v>3940</v>
      </c>
      <c r="H4" s="1">
        <v>1491.8</v>
      </c>
      <c r="I4" s="1">
        <v>1592.1</v>
      </c>
      <c r="J4" s="1">
        <v>1485.7</v>
      </c>
      <c r="K4" s="1">
        <v>2371</v>
      </c>
      <c r="L4" s="1">
        <v>2431</v>
      </c>
      <c r="M4" s="1">
        <v>2615</v>
      </c>
    </row>
    <row r="5" spans="1:13" x14ac:dyDescent="0.3">
      <c r="A5" t="s">
        <v>52</v>
      </c>
      <c r="B5" s="1">
        <v>32037</v>
      </c>
      <c r="C5" s="1">
        <v>30556</v>
      </c>
      <c r="D5" s="1">
        <v>24448</v>
      </c>
      <c r="E5" s="1">
        <v>43373</v>
      </c>
      <c r="F5" s="1">
        <v>43139</v>
      </c>
      <c r="G5" s="1">
        <v>43139</v>
      </c>
      <c r="H5" s="1">
        <v>16537.599999999999</v>
      </c>
      <c r="I5" s="1">
        <v>18041.400000000001</v>
      </c>
      <c r="J5" s="1">
        <v>14976</v>
      </c>
      <c r="K5" s="1">
        <v>10132</v>
      </c>
      <c r="L5" s="1">
        <v>10078</v>
      </c>
      <c r="M5" s="1">
        <v>9504</v>
      </c>
    </row>
    <row r="6" spans="1:13" x14ac:dyDescent="0.3">
      <c r="A6" s="3" t="s">
        <v>110</v>
      </c>
      <c r="B6" s="1">
        <v>28813</v>
      </c>
      <c r="C6" s="1">
        <v>27941</v>
      </c>
      <c r="D6" s="1">
        <v>25399</v>
      </c>
      <c r="E6" s="1">
        <v>51960</v>
      </c>
      <c r="F6" s="1">
        <v>47057</v>
      </c>
      <c r="G6" s="1">
        <v>47057</v>
      </c>
      <c r="H6" s="1">
        <v>10191.4</v>
      </c>
      <c r="I6" s="1">
        <v>10543.6</v>
      </c>
      <c r="J6" s="1">
        <v>10925.5</v>
      </c>
      <c r="K6" s="1">
        <v>14505</v>
      </c>
      <c r="L6" s="1">
        <v>13812</v>
      </c>
      <c r="M6" s="1">
        <v>12497</v>
      </c>
    </row>
    <row r="7" spans="1:13" x14ac:dyDescent="0.3">
      <c r="A7" t="s">
        <v>46</v>
      </c>
      <c r="B7" s="1">
        <v>7417</v>
      </c>
      <c r="C7" s="1">
        <v>3859</v>
      </c>
      <c r="D7" s="1">
        <v>3224</v>
      </c>
      <c r="E7" s="1">
        <v>7273</v>
      </c>
      <c r="F7" s="1">
        <v>5328</v>
      </c>
      <c r="G7" s="1">
        <v>5328</v>
      </c>
      <c r="H7" s="1">
        <v>3045.8</v>
      </c>
      <c r="I7" s="1">
        <v>2354.1999999999998</v>
      </c>
      <c r="J7" s="1">
        <v>4706.1000000000004</v>
      </c>
      <c r="K7" s="1">
        <v>1076</v>
      </c>
      <c r="L7" s="1">
        <v>1031</v>
      </c>
      <c r="M7">
        <v>880</v>
      </c>
    </row>
    <row r="8" spans="1:13" x14ac:dyDescent="0.3">
      <c r="A8" t="s">
        <v>100</v>
      </c>
      <c r="B8" s="1">
        <v>36230</v>
      </c>
      <c r="C8" s="1">
        <v>31800</v>
      </c>
      <c r="D8" s="1">
        <v>28623</v>
      </c>
      <c r="E8" s="1">
        <v>59233</v>
      </c>
      <c r="F8" s="1">
        <v>52385</v>
      </c>
      <c r="G8" s="1">
        <v>52385</v>
      </c>
      <c r="H8" s="1">
        <v>13237.2</v>
      </c>
      <c r="I8" s="1">
        <v>12897.8</v>
      </c>
      <c r="J8" s="1">
        <v>15631.6</v>
      </c>
      <c r="K8" s="1">
        <v>15581</v>
      </c>
      <c r="L8" s="1">
        <v>14843</v>
      </c>
      <c r="M8" s="1">
        <v>13377</v>
      </c>
    </row>
    <row r="9" spans="1:13" x14ac:dyDescent="0.3">
      <c r="A9" t="s">
        <v>101</v>
      </c>
      <c r="B9">
        <v>277</v>
      </c>
      <c r="C9">
        <v>157</v>
      </c>
      <c r="D9">
        <v>128</v>
      </c>
      <c r="E9">
        <v>673</v>
      </c>
      <c r="F9">
        <v>695</v>
      </c>
      <c r="G9">
        <v>695</v>
      </c>
      <c r="H9">
        <v>819.7</v>
      </c>
      <c r="I9">
        <v>628.9</v>
      </c>
      <c r="J9">
        <v>367.4</v>
      </c>
      <c r="K9">
        <v>125</v>
      </c>
      <c r="L9">
        <v>127</v>
      </c>
      <c r="M9">
        <v>109</v>
      </c>
    </row>
    <row r="10" spans="1:13" x14ac:dyDescent="0.3">
      <c r="A10" t="s">
        <v>102</v>
      </c>
      <c r="B10" s="1">
        <v>35953</v>
      </c>
      <c r="C10" s="1">
        <v>31643</v>
      </c>
      <c r="D10" s="1">
        <v>28495</v>
      </c>
      <c r="E10" s="1">
        <v>58560</v>
      </c>
      <c r="F10" s="1">
        <v>51690</v>
      </c>
      <c r="G10" s="1">
        <v>51690</v>
      </c>
      <c r="H10" s="1">
        <v>12417.5</v>
      </c>
      <c r="I10" s="1">
        <v>12268.9</v>
      </c>
      <c r="J10" s="1">
        <v>15264.2</v>
      </c>
      <c r="K10" s="1">
        <v>15456</v>
      </c>
      <c r="L10" s="1">
        <v>14716</v>
      </c>
      <c r="M10" s="1">
        <v>13268</v>
      </c>
    </row>
    <row r="11" spans="1:13" x14ac:dyDescent="0.3">
      <c r="A11" t="s">
        <v>103</v>
      </c>
      <c r="B11" s="1">
        <v>35953</v>
      </c>
      <c r="C11" s="1">
        <v>31643</v>
      </c>
      <c r="D11" s="1">
        <v>28495</v>
      </c>
      <c r="E11" s="1">
        <v>57602</v>
      </c>
      <c r="F11" s="1">
        <v>51690</v>
      </c>
      <c r="G11" s="1">
        <v>51690</v>
      </c>
      <c r="H11" s="1">
        <v>12417.5</v>
      </c>
      <c r="I11" s="1">
        <v>12268.9</v>
      </c>
      <c r="J11" s="1">
        <v>15264.2</v>
      </c>
      <c r="K11" s="1">
        <v>15456</v>
      </c>
      <c r="L11" s="1">
        <v>14716</v>
      </c>
      <c r="M11" s="1">
        <v>13268</v>
      </c>
    </row>
    <row r="12" spans="1:13" x14ac:dyDescent="0.3">
      <c r="A12" t="s">
        <v>104</v>
      </c>
      <c r="B12" s="1">
        <v>8719</v>
      </c>
      <c r="C12" s="1">
        <v>8375</v>
      </c>
      <c r="D12" s="1">
        <v>7260</v>
      </c>
      <c r="E12" s="1">
        <v>14043</v>
      </c>
      <c r="F12" s="1">
        <v>12584</v>
      </c>
      <c r="G12" s="1">
        <v>12584</v>
      </c>
      <c r="H12" s="1">
        <v>3298.9</v>
      </c>
      <c r="I12" s="1">
        <v>3092.2</v>
      </c>
      <c r="J12" s="1">
        <v>3128.9</v>
      </c>
      <c r="K12" s="1">
        <v>3782</v>
      </c>
      <c r="L12" s="1">
        <v>3257</v>
      </c>
      <c r="M12" s="1">
        <v>2394</v>
      </c>
    </row>
    <row r="13" spans="1:13" x14ac:dyDescent="0.3">
      <c r="A13" t="s">
        <v>105</v>
      </c>
      <c r="B13" s="1">
        <v>27234</v>
      </c>
      <c r="C13" s="1">
        <v>23268</v>
      </c>
      <c r="D13" s="1">
        <v>21235</v>
      </c>
      <c r="E13" s="1">
        <v>43559</v>
      </c>
      <c r="F13" s="1">
        <v>39106</v>
      </c>
      <c r="G13" s="1">
        <v>39106</v>
      </c>
      <c r="H13" s="1">
        <v>9118.6</v>
      </c>
      <c r="I13" s="1">
        <v>9176.7000000000007</v>
      </c>
      <c r="J13" s="1">
        <v>12135.3</v>
      </c>
      <c r="K13" s="1">
        <v>11674</v>
      </c>
      <c r="L13" s="1">
        <v>11459</v>
      </c>
      <c r="M13" s="1">
        <v>10874</v>
      </c>
    </row>
    <row r="14" spans="1:13" x14ac:dyDescent="0.3">
      <c r="A14" t="s">
        <v>106</v>
      </c>
      <c r="B14" s="1">
        <v>27234</v>
      </c>
      <c r="C14" s="1">
        <v>23268</v>
      </c>
      <c r="D14" s="1">
        <v>21235</v>
      </c>
      <c r="E14" s="1">
        <v>43559</v>
      </c>
      <c r="F14" s="1">
        <v>39106</v>
      </c>
      <c r="G14" s="1">
        <v>39106</v>
      </c>
      <c r="H14" s="1">
        <v>9118.6</v>
      </c>
      <c r="I14" s="1">
        <v>9176.7000000000007</v>
      </c>
      <c r="J14" s="1">
        <v>12135.3</v>
      </c>
      <c r="K14" s="1">
        <v>11674</v>
      </c>
      <c r="L14" s="1">
        <v>11459</v>
      </c>
      <c r="M14" s="1">
        <v>10874</v>
      </c>
    </row>
    <row r="15" spans="1:13" x14ac:dyDescent="0.3">
      <c r="A15" t="s">
        <v>0</v>
      </c>
      <c r="B15" s="1">
        <v>2075</v>
      </c>
      <c r="C15" s="1">
        <v>2074</v>
      </c>
      <c r="D15" s="1">
        <v>2103</v>
      </c>
      <c r="E15">
        <v>362</v>
      </c>
      <c r="F15">
        <v>366</v>
      </c>
      <c r="G15">
        <v>366</v>
      </c>
      <c r="H15" s="1">
        <v>1045</v>
      </c>
      <c r="I15" s="1">
        <v>1097.5999999999999</v>
      </c>
      <c r="J15" s="1">
        <v>1096.4000000000001</v>
      </c>
      <c r="K15">
        <v>543</v>
      </c>
      <c r="L15">
        <v>543</v>
      </c>
      <c r="M15">
        <v>543</v>
      </c>
    </row>
    <row r="16" spans="1:13" x14ac:dyDescent="0.3">
      <c r="A16" t="s">
        <v>107</v>
      </c>
      <c r="B16" s="1">
        <v>79101</v>
      </c>
      <c r="C16" s="1">
        <v>64793</v>
      </c>
      <c r="D16" s="1">
        <v>66597</v>
      </c>
      <c r="E16" s="1">
        <v>71758</v>
      </c>
      <c r="F16" s="1">
        <v>74172</v>
      </c>
      <c r="G16" s="1">
        <v>74172</v>
      </c>
      <c r="H16" s="1">
        <v>56736.9</v>
      </c>
      <c r="I16" s="1">
        <v>61101.5</v>
      </c>
      <c r="J16" s="1">
        <v>53254.3</v>
      </c>
      <c r="K16" s="1">
        <v>38927</v>
      </c>
      <c r="L16" s="1">
        <v>40561</v>
      </c>
      <c r="M16" s="1">
        <v>42048</v>
      </c>
    </row>
    <row r="17" spans="1:13" x14ac:dyDescent="0.3">
      <c r="A17" t="s">
        <v>62</v>
      </c>
      <c r="B17">
        <v>920</v>
      </c>
      <c r="C17">
        <v>680</v>
      </c>
      <c r="D17">
        <v>620</v>
      </c>
      <c r="E17" s="1">
        <v>7300</v>
      </c>
      <c r="F17" s="1">
        <v>11500</v>
      </c>
      <c r="G17" s="1">
        <v>11500</v>
      </c>
      <c r="H17">
        <v>50</v>
      </c>
      <c r="I17">
        <v>50</v>
      </c>
      <c r="J17">
        <v>300</v>
      </c>
      <c r="K17" s="1">
        <v>2600</v>
      </c>
      <c r="L17" s="1">
        <v>2400</v>
      </c>
      <c r="M17" s="1">
        <v>2100</v>
      </c>
    </row>
    <row r="18" spans="1:13" x14ac:dyDescent="0.3">
      <c r="A18" t="s">
        <v>108</v>
      </c>
      <c r="B18">
        <v>65.62</v>
      </c>
      <c r="C18">
        <v>55.48</v>
      </c>
      <c r="D18">
        <v>50.27</v>
      </c>
      <c r="E18">
        <v>119.44</v>
      </c>
      <c r="F18">
        <v>106.88</v>
      </c>
      <c r="G18">
        <v>106.88</v>
      </c>
      <c r="H18">
        <v>17.239999999999998</v>
      </c>
      <c r="I18">
        <v>16.75</v>
      </c>
      <c r="J18">
        <v>22.2</v>
      </c>
      <c r="K18">
        <v>43.11</v>
      </c>
      <c r="L18">
        <v>42.32</v>
      </c>
      <c r="M18">
        <v>40.1</v>
      </c>
    </row>
    <row r="19" spans="1:13" x14ac:dyDescent="0.3">
      <c r="A19" t="s">
        <v>109</v>
      </c>
      <c r="B19">
        <v>65.56</v>
      </c>
      <c r="C19">
        <v>55.42</v>
      </c>
      <c r="D19">
        <v>50.21</v>
      </c>
      <c r="E19">
        <v>119.44</v>
      </c>
      <c r="F19">
        <v>106.88</v>
      </c>
      <c r="G19">
        <v>106.88</v>
      </c>
      <c r="H19">
        <v>17.190000000000001</v>
      </c>
      <c r="I19">
        <v>16.72</v>
      </c>
      <c r="J19">
        <v>22.14</v>
      </c>
      <c r="K19">
        <v>43.02</v>
      </c>
      <c r="L19">
        <v>42.27</v>
      </c>
      <c r="M19">
        <v>40.090000000000003</v>
      </c>
    </row>
  </sheetData>
  <autoFilter ref="A1:M1" xr:uid="{E65F898D-9576-4D47-BE3F-47CF02DD31D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0EDF3-7329-4012-BA44-05F00A7D1E6B}">
  <dimension ref="A1:M6"/>
  <sheetViews>
    <sheetView workbookViewId="0">
      <selection activeCell="A4" sqref="A4"/>
    </sheetView>
  </sheetViews>
  <sheetFormatPr defaultRowHeight="14.4" x14ac:dyDescent="0.3"/>
  <cols>
    <col min="1" max="1" width="21.6640625" bestFit="1" customWidth="1"/>
    <col min="2" max="4" width="14" bestFit="1" customWidth="1"/>
    <col min="5" max="7" width="11" bestFit="1" customWidth="1"/>
    <col min="8" max="10" width="13.109375" bestFit="1" customWidth="1"/>
    <col min="11" max="13" width="11.109375" bestFit="1" customWidth="1"/>
  </cols>
  <sheetData>
    <row r="1" spans="1:13" x14ac:dyDescent="0.3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</row>
    <row r="2" spans="1:13" x14ac:dyDescent="0.3">
      <c r="A2" t="s">
        <v>27</v>
      </c>
      <c r="B2" s="1">
        <v>114950</v>
      </c>
      <c r="C2" s="1">
        <v>101337</v>
      </c>
      <c r="D2" s="1">
        <v>99387</v>
      </c>
      <c r="E2" s="1">
        <v>121148</v>
      </c>
      <c r="F2" s="1">
        <v>119827</v>
      </c>
      <c r="G2" s="1">
        <v>121263</v>
      </c>
      <c r="H2" s="1">
        <v>85307.6</v>
      </c>
      <c r="I2" s="1">
        <v>80382.8</v>
      </c>
      <c r="J2" s="1">
        <v>65736.3</v>
      </c>
      <c r="K2" s="1">
        <v>52307</v>
      </c>
      <c r="L2" s="1">
        <v>53360</v>
      </c>
      <c r="M2" s="1">
        <v>53423</v>
      </c>
    </row>
    <row r="3" spans="1:13" x14ac:dyDescent="0.3">
      <c r="A3" t="s">
        <v>11</v>
      </c>
      <c r="B3" s="1">
        <v>27086</v>
      </c>
      <c r="C3" s="1">
        <v>27442</v>
      </c>
      <c r="D3" s="1">
        <v>24976</v>
      </c>
      <c r="E3" s="1">
        <v>43061</v>
      </c>
      <c r="F3" s="1">
        <v>39324</v>
      </c>
      <c r="G3" s="1">
        <v>37901</v>
      </c>
      <c r="H3" s="1">
        <v>18842.8</v>
      </c>
      <c r="I3" s="1">
        <v>23173.7</v>
      </c>
      <c r="J3" s="1">
        <v>18132.400000000001</v>
      </c>
      <c r="K3" s="1">
        <v>10464</v>
      </c>
      <c r="L3" s="1">
        <v>10667</v>
      </c>
      <c r="M3" s="1">
        <v>9043</v>
      </c>
    </row>
    <row r="4" spans="1:13" x14ac:dyDescent="0.3">
      <c r="A4" t="s">
        <v>4</v>
      </c>
      <c r="B4" s="1">
        <v>81176</v>
      </c>
      <c r="C4" s="1">
        <v>67745</v>
      </c>
      <c r="D4" s="1">
        <v>69306</v>
      </c>
      <c r="E4" s="1">
        <v>72120</v>
      </c>
      <c r="F4" s="1">
        <v>74538</v>
      </c>
      <c r="G4" s="1">
        <v>77173</v>
      </c>
      <c r="H4" s="1">
        <v>62762.3</v>
      </c>
      <c r="I4" s="1">
        <v>54350.7</v>
      </c>
      <c r="J4" s="1">
        <v>45241.599999999999</v>
      </c>
      <c r="K4" s="1">
        <v>39470</v>
      </c>
      <c r="L4" s="1">
        <v>41104</v>
      </c>
      <c r="M4" s="1">
        <v>42591</v>
      </c>
    </row>
    <row r="5" spans="1:13" x14ac:dyDescent="0.3">
      <c r="A5" t="s">
        <v>1</v>
      </c>
      <c r="B5" s="1">
        <v>2075</v>
      </c>
      <c r="C5" s="1">
        <v>2074</v>
      </c>
      <c r="D5" s="1">
        <v>2103</v>
      </c>
      <c r="E5">
        <v>362</v>
      </c>
      <c r="F5">
        <v>366</v>
      </c>
      <c r="G5">
        <v>366</v>
      </c>
      <c r="H5" s="1">
        <v>1097.5999999999999</v>
      </c>
      <c r="I5" s="1">
        <v>1096.4000000000001</v>
      </c>
      <c r="J5" s="1">
        <v>1095.8</v>
      </c>
      <c r="K5">
        <v>543</v>
      </c>
      <c r="L5">
        <v>543</v>
      </c>
      <c r="M5">
        <v>543</v>
      </c>
    </row>
    <row r="6" spans="1:13" x14ac:dyDescent="0.3">
      <c r="A6" t="s">
        <v>136</v>
      </c>
      <c r="B6" s="1">
        <v>35953</v>
      </c>
      <c r="C6" s="1">
        <v>31643</v>
      </c>
      <c r="D6" s="1">
        <v>28495</v>
      </c>
      <c r="E6" s="1">
        <v>58560</v>
      </c>
      <c r="F6" s="1">
        <v>51690</v>
      </c>
      <c r="G6" s="1">
        <v>49723</v>
      </c>
      <c r="H6" s="1">
        <v>12417.5</v>
      </c>
      <c r="I6" s="1">
        <v>12268.900000000009</v>
      </c>
      <c r="J6" s="1">
        <v>15264.199999999997</v>
      </c>
      <c r="K6" s="1">
        <v>15456</v>
      </c>
      <c r="L6" s="1">
        <v>14716</v>
      </c>
      <c r="M6" s="1">
        <v>13268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60C36-D1E4-40E9-8E0F-623A78B0AB2F}">
  <dimension ref="A1:M22"/>
  <sheetViews>
    <sheetView tabSelected="1" workbookViewId="0">
      <selection activeCell="D26" sqref="D26"/>
    </sheetView>
  </sheetViews>
  <sheetFormatPr defaultRowHeight="14.4" x14ac:dyDescent="0.3"/>
  <cols>
    <col min="1" max="1" width="50.88671875" bestFit="1" customWidth="1"/>
    <col min="2" max="4" width="14" bestFit="1" customWidth="1"/>
    <col min="5" max="7" width="11" bestFit="1" customWidth="1"/>
    <col min="8" max="10" width="13.109375" bestFit="1" customWidth="1"/>
    <col min="11" max="13" width="11.109375" bestFit="1" customWidth="1"/>
  </cols>
  <sheetData>
    <row r="1" spans="1:13" x14ac:dyDescent="0.3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</row>
    <row r="2" spans="1:13" x14ac:dyDescent="0.3">
      <c r="A2" t="s">
        <v>27</v>
      </c>
      <c r="B2" s="1">
        <v>114950</v>
      </c>
      <c r="C2" s="1">
        <v>101337</v>
      </c>
      <c r="D2" s="1">
        <v>99387</v>
      </c>
      <c r="E2" s="1">
        <v>121148</v>
      </c>
      <c r="F2" s="1">
        <v>119827</v>
      </c>
      <c r="G2" s="1">
        <v>121263</v>
      </c>
      <c r="H2" s="1">
        <v>85307.6</v>
      </c>
      <c r="I2" s="1">
        <v>80382.8</v>
      </c>
      <c r="J2" s="1">
        <v>65736.3</v>
      </c>
      <c r="K2" s="1">
        <v>52307</v>
      </c>
      <c r="L2" s="1">
        <v>53360</v>
      </c>
      <c r="M2" s="1">
        <v>53423</v>
      </c>
    </row>
    <row r="3" spans="1:13" x14ac:dyDescent="0.3">
      <c r="A3" t="s">
        <v>11</v>
      </c>
      <c r="B3" s="1">
        <v>27086</v>
      </c>
      <c r="C3" s="1">
        <v>27442</v>
      </c>
      <c r="D3" s="1">
        <v>24976</v>
      </c>
      <c r="E3" s="1">
        <v>43061</v>
      </c>
      <c r="F3" s="1">
        <v>39324</v>
      </c>
      <c r="G3" s="1">
        <v>37901</v>
      </c>
      <c r="H3" s="1">
        <v>18842.8</v>
      </c>
      <c r="I3" s="1">
        <v>23173.7</v>
      </c>
      <c r="J3" s="1">
        <v>18132.400000000001</v>
      </c>
      <c r="K3" s="1">
        <v>10464</v>
      </c>
      <c r="L3" s="1">
        <v>10667</v>
      </c>
      <c r="M3" s="1">
        <v>9043</v>
      </c>
    </row>
    <row r="4" spans="1:13" x14ac:dyDescent="0.3">
      <c r="A4" t="s">
        <v>4</v>
      </c>
      <c r="B4" s="1">
        <v>81176</v>
      </c>
      <c r="C4" s="1">
        <v>67745</v>
      </c>
      <c r="D4" s="1">
        <v>69306</v>
      </c>
      <c r="E4" s="1">
        <v>72120</v>
      </c>
      <c r="F4" s="1">
        <v>74538</v>
      </c>
      <c r="G4" s="1">
        <v>77173</v>
      </c>
      <c r="H4" s="1">
        <v>62762.3</v>
      </c>
      <c r="I4" s="1">
        <v>54350.7</v>
      </c>
      <c r="J4" s="1">
        <v>45241.599999999999</v>
      </c>
      <c r="K4" s="1">
        <v>39470</v>
      </c>
      <c r="L4" s="1">
        <v>41104</v>
      </c>
      <c r="M4" s="1">
        <v>42591</v>
      </c>
    </row>
    <row r="5" spans="1:13" x14ac:dyDescent="0.3">
      <c r="A5" t="s">
        <v>1</v>
      </c>
      <c r="B5" s="1">
        <v>2075</v>
      </c>
      <c r="C5" s="1">
        <v>2074</v>
      </c>
      <c r="D5" s="1">
        <v>2103</v>
      </c>
      <c r="E5">
        <v>362</v>
      </c>
      <c r="F5">
        <v>366</v>
      </c>
      <c r="G5">
        <v>366</v>
      </c>
      <c r="H5" s="1">
        <v>1097.5999999999999</v>
      </c>
      <c r="I5" s="1">
        <v>1096.4000000000001</v>
      </c>
      <c r="J5" s="1">
        <v>1095.8</v>
      </c>
      <c r="K5">
        <v>543</v>
      </c>
      <c r="L5">
        <v>543</v>
      </c>
      <c r="M5">
        <v>543</v>
      </c>
    </row>
    <row r="6" spans="1:13" x14ac:dyDescent="0.3">
      <c r="A6" t="s">
        <v>136</v>
      </c>
      <c r="B6" s="1">
        <v>35953</v>
      </c>
      <c r="C6" s="1">
        <v>31643</v>
      </c>
      <c r="D6" s="1">
        <v>28495</v>
      </c>
      <c r="E6" s="1">
        <v>58560</v>
      </c>
      <c r="F6" s="1">
        <v>51690</v>
      </c>
      <c r="G6" s="1">
        <v>49723</v>
      </c>
      <c r="H6" s="1">
        <v>12417.5</v>
      </c>
      <c r="I6" s="1">
        <v>12268.900000000009</v>
      </c>
      <c r="J6" s="1">
        <v>15264.199999999997</v>
      </c>
      <c r="K6" s="1">
        <v>15456</v>
      </c>
      <c r="L6" s="1">
        <v>14716</v>
      </c>
      <c r="M6" s="1">
        <v>13268</v>
      </c>
    </row>
    <row r="7" spans="1:13" x14ac:dyDescent="0.3">
      <c r="A7" s="7" t="s">
        <v>137</v>
      </c>
      <c r="B7">
        <f>(B6/B2)*100</f>
        <v>31.277076989995649</v>
      </c>
      <c r="C7">
        <f t="shared" ref="C7:M7" si="0">(C6/C2)*100</f>
        <v>31.225514866238392</v>
      </c>
      <c r="D7">
        <f t="shared" si="0"/>
        <v>28.670751707969856</v>
      </c>
      <c r="E7">
        <f t="shared" si="0"/>
        <v>48.337570574834089</v>
      </c>
      <c r="F7">
        <f t="shared" si="0"/>
        <v>43.137189448121042</v>
      </c>
      <c r="G7">
        <f t="shared" si="0"/>
        <v>41.004263460412496</v>
      </c>
      <c r="H7">
        <f t="shared" si="0"/>
        <v>14.556147400700523</v>
      </c>
      <c r="I7">
        <f t="shared" si="0"/>
        <v>15.26309110904324</v>
      </c>
      <c r="J7">
        <f t="shared" si="0"/>
        <v>23.220351616990911</v>
      </c>
      <c r="K7">
        <f t="shared" si="0"/>
        <v>29.548626378878545</v>
      </c>
      <c r="L7">
        <f t="shared" si="0"/>
        <v>27.578710644677663</v>
      </c>
      <c r="M7">
        <f t="shared" si="0"/>
        <v>24.835744903880354</v>
      </c>
    </row>
    <row r="8" spans="1:13" x14ac:dyDescent="0.3">
      <c r="A8" t="s">
        <v>26</v>
      </c>
      <c r="B8" s="1">
        <v>70952</v>
      </c>
      <c r="C8" s="1">
        <v>52082</v>
      </c>
      <c r="D8" s="1">
        <v>52437</v>
      </c>
      <c r="E8" s="1">
        <v>94918</v>
      </c>
      <c r="F8" s="1">
        <v>92784</v>
      </c>
      <c r="G8" s="1">
        <v>94192</v>
      </c>
      <c r="H8" s="1">
        <v>53977.8</v>
      </c>
      <c r="I8" s="1">
        <v>51772.2</v>
      </c>
      <c r="J8" s="1">
        <v>45379.5</v>
      </c>
      <c r="K8" s="1">
        <v>29545</v>
      </c>
      <c r="L8" s="1">
        <v>28571</v>
      </c>
      <c r="M8" s="1">
        <v>26887</v>
      </c>
    </row>
    <row r="9" spans="1:13" x14ac:dyDescent="0.3">
      <c r="A9" t="s">
        <v>11</v>
      </c>
      <c r="B9" s="1">
        <v>27086</v>
      </c>
      <c r="C9" s="1">
        <v>27442</v>
      </c>
      <c r="D9" s="1">
        <v>24976</v>
      </c>
      <c r="E9" s="1">
        <v>43061</v>
      </c>
      <c r="F9" s="1">
        <v>39324</v>
      </c>
      <c r="G9" s="1">
        <v>37901</v>
      </c>
      <c r="H9" s="1">
        <v>18842.8</v>
      </c>
      <c r="I9" s="1">
        <v>23173.7</v>
      </c>
      <c r="J9" s="1">
        <v>18132.400000000001</v>
      </c>
      <c r="K9" s="1">
        <v>10464</v>
      </c>
      <c r="L9" s="1">
        <v>10667</v>
      </c>
      <c r="M9" s="1">
        <v>9043</v>
      </c>
    </row>
    <row r="10" spans="1:13" x14ac:dyDescent="0.3">
      <c r="A10" s="7" t="s">
        <v>138</v>
      </c>
      <c r="B10">
        <f>B8/B9</f>
        <v>2.6195082330355164</v>
      </c>
      <c r="C10">
        <f t="shared" ref="C10:M10" si="1">C8/C9</f>
        <v>1.8978937395233584</v>
      </c>
      <c r="D10">
        <f t="shared" si="1"/>
        <v>2.0994955156950672</v>
      </c>
      <c r="E10">
        <f t="shared" si="1"/>
        <v>2.2042683634843594</v>
      </c>
      <c r="F10">
        <f t="shared" si="1"/>
        <v>2.3594751296917913</v>
      </c>
      <c r="G10">
        <f t="shared" si="1"/>
        <v>2.4852114719928236</v>
      </c>
      <c r="H10">
        <f t="shared" si="1"/>
        <v>2.864637951896746</v>
      </c>
      <c r="I10">
        <f t="shared" si="1"/>
        <v>2.2340929588283269</v>
      </c>
      <c r="J10">
        <f t="shared" si="1"/>
        <v>2.5026747700249277</v>
      </c>
      <c r="K10">
        <f t="shared" si="1"/>
        <v>2.8234900611620795</v>
      </c>
      <c r="L10">
        <f t="shared" si="1"/>
        <v>2.678447548514109</v>
      </c>
      <c r="M10">
        <f t="shared" si="1"/>
        <v>2.9732389693685723</v>
      </c>
    </row>
    <row r="11" spans="1:13" x14ac:dyDescent="0.3">
      <c r="A11" t="s">
        <v>30</v>
      </c>
      <c r="B11" s="1">
        <v>1989.2</v>
      </c>
      <c r="C11" s="1">
        <v>1989.2</v>
      </c>
      <c r="D11" s="1">
        <v>2017.09</v>
      </c>
      <c r="E11">
        <v>330.69</v>
      </c>
      <c r="F11">
        <v>334.35</v>
      </c>
      <c r="G11">
        <v>334.35</v>
      </c>
      <c r="H11" s="1">
        <v>1094.3399999999999</v>
      </c>
      <c r="I11" s="1">
        <v>1094.3399999999999</v>
      </c>
      <c r="J11" s="1">
        <v>1094.3399999999999</v>
      </c>
      <c r="K11">
        <v>482.74</v>
      </c>
      <c r="L11">
        <v>482.74</v>
      </c>
      <c r="M11">
        <v>482.74</v>
      </c>
    </row>
    <row r="12" spans="1:13" x14ac:dyDescent="0.3">
      <c r="A12" t="s">
        <v>0</v>
      </c>
      <c r="B12" s="1">
        <v>2075</v>
      </c>
      <c r="C12" s="1">
        <v>2074</v>
      </c>
      <c r="D12" s="1">
        <v>2103</v>
      </c>
      <c r="E12">
        <v>362</v>
      </c>
      <c r="F12">
        <v>366</v>
      </c>
      <c r="G12">
        <v>366</v>
      </c>
      <c r="H12" s="1">
        <v>1097.5999999999999</v>
      </c>
      <c r="I12" s="1">
        <v>1096.4000000000001</v>
      </c>
      <c r="J12" s="1">
        <v>1095.8</v>
      </c>
      <c r="K12">
        <v>543</v>
      </c>
      <c r="L12">
        <v>543</v>
      </c>
      <c r="M12">
        <v>543</v>
      </c>
    </row>
    <row r="13" spans="1:13" x14ac:dyDescent="0.3">
      <c r="A13" t="s">
        <v>2</v>
      </c>
      <c r="B13" s="1">
        <v>79101</v>
      </c>
      <c r="C13" s="1">
        <v>64793</v>
      </c>
      <c r="D13" s="1">
        <v>66597</v>
      </c>
      <c r="E13" s="1">
        <v>71758</v>
      </c>
      <c r="F13" s="1">
        <v>74172</v>
      </c>
      <c r="G13" s="1">
        <v>76807</v>
      </c>
      <c r="H13" s="1">
        <v>61101.5</v>
      </c>
      <c r="I13" s="1">
        <v>53254.3</v>
      </c>
      <c r="J13" s="1">
        <v>44145.8</v>
      </c>
      <c r="K13" s="1">
        <v>38927</v>
      </c>
      <c r="L13" s="1">
        <v>40561</v>
      </c>
      <c r="M13" s="1">
        <v>42048</v>
      </c>
    </row>
    <row r="14" spans="1:13" x14ac:dyDescent="0.3">
      <c r="A14" t="s">
        <v>139</v>
      </c>
      <c r="B14" s="1">
        <v>83165.2</v>
      </c>
      <c r="C14" s="1">
        <v>68856.2</v>
      </c>
      <c r="D14" s="1">
        <v>70717.09</v>
      </c>
      <c r="E14" s="1">
        <v>72450.69</v>
      </c>
      <c r="F14" s="1">
        <v>74872.350000000006</v>
      </c>
      <c r="G14" s="1">
        <v>77507.350000000006</v>
      </c>
      <c r="H14" s="1">
        <v>63293.440000000002</v>
      </c>
      <c r="I14" s="1">
        <v>55445.04</v>
      </c>
      <c r="J14" s="1">
        <v>46335.94</v>
      </c>
      <c r="K14" s="1">
        <v>39952.74</v>
      </c>
      <c r="L14" s="1">
        <v>41586.74</v>
      </c>
      <c r="M14" s="1">
        <v>43073.74</v>
      </c>
    </row>
    <row r="15" spans="1:13" x14ac:dyDescent="0.3">
      <c r="A15" t="s">
        <v>11</v>
      </c>
      <c r="B15" s="1">
        <v>27086</v>
      </c>
      <c r="C15" s="1">
        <v>27442</v>
      </c>
      <c r="D15" s="1">
        <v>24976</v>
      </c>
      <c r="E15" s="1">
        <v>43061</v>
      </c>
      <c r="F15" s="1">
        <v>39324</v>
      </c>
      <c r="G15" s="1">
        <v>37901</v>
      </c>
      <c r="H15" s="1">
        <v>18842.8</v>
      </c>
      <c r="I15" s="1">
        <v>23173.7</v>
      </c>
      <c r="J15" s="1">
        <v>18132.400000000001</v>
      </c>
      <c r="K15" s="1">
        <v>10464</v>
      </c>
      <c r="L15" s="1">
        <v>10667</v>
      </c>
      <c r="M15" s="1">
        <v>9043</v>
      </c>
    </row>
    <row r="16" spans="1:13" x14ac:dyDescent="0.3">
      <c r="A16" t="s">
        <v>7</v>
      </c>
      <c r="B16" s="1">
        <v>6688</v>
      </c>
      <c r="C16" s="1">
        <v>6150</v>
      </c>
      <c r="D16" s="1">
        <v>5105</v>
      </c>
      <c r="E16" s="1">
        <v>5967</v>
      </c>
      <c r="F16" s="1">
        <v>5965</v>
      </c>
      <c r="G16" s="1">
        <v>6189</v>
      </c>
      <c r="H16" s="1">
        <v>3702.5</v>
      </c>
      <c r="I16" s="1">
        <v>2858.4</v>
      </c>
      <c r="J16" s="1">
        <v>2362.3000000000002</v>
      </c>
      <c r="K16" s="1">
        <v>2373</v>
      </c>
      <c r="L16" s="1">
        <v>1589</v>
      </c>
      <c r="M16" s="1">
        <v>1789</v>
      </c>
    </row>
    <row r="17" spans="1:13" x14ac:dyDescent="0.3">
      <c r="A17" t="s">
        <v>140</v>
      </c>
      <c r="B17" s="1">
        <v>33774</v>
      </c>
      <c r="C17" s="1">
        <v>33592</v>
      </c>
      <c r="D17" s="1">
        <v>30081</v>
      </c>
      <c r="E17" s="1">
        <v>49028</v>
      </c>
      <c r="F17" s="1">
        <v>45289</v>
      </c>
      <c r="G17" s="1">
        <v>44090</v>
      </c>
      <c r="H17" s="1">
        <v>22545.3</v>
      </c>
      <c r="I17" s="1">
        <v>26032.100000000002</v>
      </c>
      <c r="J17" s="1">
        <v>20494.7</v>
      </c>
      <c r="K17" s="1">
        <v>12837</v>
      </c>
      <c r="L17" s="1">
        <v>12256</v>
      </c>
      <c r="M17" s="1">
        <v>10832</v>
      </c>
    </row>
    <row r="18" spans="1:13" x14ac:dyDescent="0.3">
      <c r="A18" s="7" t="s">
        <v>141</v>
      </c>
      <c r="B18">
        <f>(B17/B14)*100</f>
        <v>40.610736221400302</v>
      </c>
      <c r="C18">
        <f t="shared" ref="C18:M18" si="2">(C17/C14)*100</f>
        <v>48.785730261036768</v>
      </c>
      <c r="D18">
        <f t="shared" si="2"/>
        <v>42.537101003449095</v>
      </c>
      <c r="E18">
        <f t="shared" si="2"/>
        <v>67.670853100225827</v>
      </c>
      <c r="F18">
        <f t="shared" si="2"/>
        <v>60.488284393370847</v>
      </c>
      <c r="G18">
        <f t="shared" si="2"/>
        <v>56.884927687503186</v>
      </c>
      <c r="H18">
        <f t="shared" si="2"/>
        <v>35.620279131613003</v>
      </c>
      <c r="I18">
        <f t="shared" si="2"/>
        <v>46.951179041443567</v>
      </c>
      <c r="J18">
        <f t="shared" si="2"/>
        <v>44.230677094281454</v>
      </c>
      <c r="K18">
        <f t="shared" si="2"/>
        <v>32.130462141019613</v>
      </c>
      <c r="L18">
        <f t="shared" si="2"/>
        <v>29.470932321215848</v>
      </c>
      <c r="M18">
        <f t="shared" si="2"/>
        <v>25.147572511697387</v>
      </c>
    </row>
    <row r="19" spans="1:13" x14ac:dyDescent="0.3">
      <c r="A19" t="s">
        <v>51</v>
      </c>
      <c r="B19" s="1">
        <v>2944</v>
      </c>
      <c r="C19" s="1">
        <v>2753</v>
      </c>
      <c r="D19" s="1">
        <v>2429</v>
      </c>
      <c r="E19" s="1">
        <v>3887</v>
      </c>
      <c r="F19" s="1">
        <v>3940</v>
      </c>
      <c r="G19" s="1">
        <v>3522</v>
      </c>
      <c r="H19" s="1">
        <v>1491.8</v>
      </c>
      <c r="I19" s="1">
        <v>1592.1</v>
      </c>
      <c r="J19" s="1">
        <v>1485.7</v>
      </c>
      <c r="K19" s="1">
        <v>2371</v>
      </c>
      <c r="L19" s="1">
        <v>2431</v>
      </c>
      <c r="M19" s="1">
        <v>2615</v>
      </c>
    </row>
    <row r="20" spans="1:13" x14ac:dyDescent="0.3">
      <c r="A20" t="s">
        <v>132</v>
      </c>
      <c r="B20" s="1">
        <v>35953</v>
      </c>
      <c r="C20" s="1">
        <v>31643</v>
      </c>
      <c r="D20" s="1">
        <v>28495</v>
      </c>
      <c r="E20" s="1">
        <v>58560</v>
      </c>
      <c r="F20" s="1">
        <v>51690</v>
      </c>
      <c r="G20" s="1">
        <v>49723</v>
      </c>
      <c r="H20" s="1">
        <v>12417.5</v>
      </c>
      <c r="I20" s="1">
        <v>12268.9</v>
      </c>
      <c r="J20" s="1">
        <v>15264.2</v>
      </c>
      <c r="K20" s="1">
        <v>15456</v>
      </c>
      <c r="L20" s="1">
        <v>14716</v>
      </c>
      <c r="M20" s="1">
        <v>13268</v>
      </c>
    </row>
    <row r="21" spans="1:13" x14ac:dyDescent="0.3">
      <c r="A21" s="7" t="s">
        <v>142</v>
      </c>
      <c r="B21" s="1">
        <f>B19+B20</f>
        <v>38897</v>
      </c>
      <c r="C21" s="1">
        <f t="shared" ref="C21:M21" si="3">C19+C20</f>
        <v>34396</v>
      </c>
      <c r="D21" s="1">
        <f t="shared" si="3"/>
        <v>30924</v>
      </c>
      <c r="E21" s="1">
        <f t="shared" si="3"/>
        <v>62447</v>
      </c>
      <c r="F21" s="1">
        <f t="shared" si="3"/>
        <v>55630</v>
      </c>
      <c r="G21" s="1">
        <f t="shared" si="3"/>
        <v>53245</v>
      </c>
      <c r="H21" s="1">
        <f t="shared" si="3"/>
        <v>13909.3</v>
      </c>
      <c r="I21" s="1">
        <f t="shared" si="3"/>
        <v>13861</v>
      </c>
      <c r="J21" s="1">
        <f t="shared" si="3"/>
        <v>16749.900000000001</v>
      </c>
      <c r="K21" s="1">
        <f t="shared" si="3"/>
        <v>17827</v>
      </c>
      <c r="L21" s="1">
        <f t="shared" si="3"/>
        <v>17147</v>
      </c>
      <c r="M21" s="1">
        <f t="shared" si="3"/>
        <v>15883</v>
      </c>
    </row>
    <row r="22" spans="1:13" x14ac:dyDescent="0.3">
      <c r="A22" s="7" t="s">
        <v>143</v>
      </c>
      <c r="B22">
        <f>(B6/B4)*100</f>
        <v>44.29018429092342</v>
      </c>
      <c r="C22">
        <f t="shared" ref="C22:M22" si="4">(C6/C4)*100</f>
        <v>46.708982212709429</v>
      </c>
      <c r="D22">
        <f t="shared" si="4"/>
        <v>41.114766398291636</v>
      </c>
      <c r="E22">
        <f t="shared" si="4"/>
        <v>81.198003327787021</v>
      </c>
      <c r="F22">
        <f t="shared" si="4"/>
        <v>69.347178620301051</v>
      </c>
      <c r="G22">
        <f t="shared" si="4"/>
        <v>64.430565094009566</v>
      </c>
      <c r="H22">
        <f t="shared" si="4"/>
        <v>19.784966452790925</v>
      </c>
      <c r="I22">
        <f t="shared" si="4"/>
        <v>22.57358230896752</v>
      </c>
      <c r="J22">
        <f t="shared" si="4"/>
        <v>33.739301881454232</v>
      </c>
      <c r="K22">
        <f t="shared" si="4"/>
        <v>39.158854826450465</v>
      </c>
      <c r="L22">
        <f t="shared" si="4"/>
        <v>35.801868431296228</v>
      </c>
      <c r="M22">
        <f t="shared" si="4"/>
        <v>31.152121340189243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7C5AE-9600-4A4C-857E-06E6189C81A5}">
  <dimension ref="A1:E4"/>
  <sheetViews>
    <sheetView workbookViewId="0">
      <selection activeCell="D1" sqref="D1"/>
    </sheetView>
  </sheetViews>
  <sheetFormatPr defaultRowHeight="14.4" x14ac:dyDescent="0.3"/>
  <cols>
    <col min="1" max="1" width="15.77734375" bestFit="1" customWidth="1"/>
    <col min="2" max="2" width="12" bestFit="1" customWidth="1"/>
    <col min="3" max="3" width="18" bestFit="1" customWidth="1"/>
    <col min="4" max="4" width="12.5546875" bestFit="1" customWidth="1"/>
    <col min="5" max="5" width="19.88671875" bestFit="1" customWidth="1"/>
  </cols>
  <sheetData>
    <row r="1" spans="1:5" x14ac:dyDescent="0.3">
      <c r="A1" t="s">
        <v>117</v>
      </c>
      <c r="B1" t="s">
        <v>81</v>
      </c>
      <c r="C1" t="s">
        <v>118</v>
      </c>
      <c r="D1" t="s">
        <v>119</v>
      </c>
      <c r="E1" t="s">
        <v>120</v>
      </c>
    </row>
    <row r="2" spans="1:5" x14ac:dyDescent="0.3">
      <c r="A2" t="s">
        <v>121</v>
      </c>
      <c r="B2">
        <v>2.6195082329999999</v>
      </c>
      <c r="C2">
        <v>0.33367005</v>
      </c>
      <c r="D2">
        <v>0.30240714800000001</v>
      </c>
      <c r="E2">
        <v>0.70618529799999996</v>
      </c>
    </row>
    <row r="3" spans="1:5" x14ac:dyDescent="0.3">
      <c r="A3" t="s">
        <v>122</v>
      </c>
      <c r="B3">
        <v>1.89789374</v>
      </c>
      <c r="C3">
        <v>0.40507786600000001</v>
      </c>
      <c r="D3">
        <v>0.238102179</v>
      </c>
      <c r="E3">
        <v>0.66851199500000003</v>
      </c>
    </row>
    <row r="4" spans="1:5" x14ac:dyDescent="0.3">
      <c r="A4" t="s">
        <v>123</v>
      </c>
      <c r="B4">
        <v>2.0994955160000002</v>
      </c>
      <c r="C4">
        <v>0.360372839</v>
      </c>
      <c r="D4">
        <v>0.49127162099999999</v>
      </c>
      <c r="E4">
        <v>0.69733466099999997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89BA-49BC-4820-BB9B-BDC0E1F3B6B0}">
  <dimension ref="A1:B35"/>
  <sheetViews>
    <sheetView topLeftCell="A22" workbookViewId="0">
      <selection sqref="A1:B35"/>
    </sheetView>
  </sheetViews>
  <sheetFormatPr defaultRowHeight="14.4" x14ac:dyDescent="0.3"/>
  <cols>
    <col min="1" max="1" width="35.88671875" bestFit="1" customWidth="1"/>
    <col min="2" max="2" width="12.6640625" bestFit="1" customWidth="1"/>
  </cols>
  <sheetData>
    <row r="1" spans="1:2" x14ac:dyDescent="0.3">
      <c r="A1" t="s">
        <v>115</v>
      </c>
      <c r="B1" t="s">
        <v>135</v>
      </c>
    </row>
    <row r="2" spans="1:2" x14ac:dyDescent="0.3">
      <c r="A2" t="s">
        <v>63</v>
      </c>
      <c r="B2" t="s">
        <v>111</v>
      </c>
    </row>
    <row r="3" spans="1:2" x14ac:dyDescent="0.3">
      <c r="A3" t="s">
        <v>64</v>
      </c>
      <c r="B3" t="s">
        <v>112</v>
      </c>
    </row>
    <row r="4" spans="1:2" x14ac:dyDescent="0.3">
      <c r="A4" t="s">
        <v>65</v>
      </c>
      <c r="B4" t="s">
        <v>112</v>
      </c>
    </row>
    <row r="5" spans="1:2" x14ac:dyDescent="0.3">
      <c r="A5" t="s">
        <v>66</v>
      </c>
      <c r="B5" t="s">
        <v>112</v>
      </c>
    </row>
    <row r="6" spans="1:2" x14ac:dyDescent="0.3">
      <c r="A6" t="s">
        <v>67</v>
      </c>
      <c r="B6" t="s">
        <v>113</v>
      </c>
    </row>
    <row r="7" spans="1:2" x14ac:dyDescent="0.3">
      <c r="A7" t="s">
        <v>68</v>
      </c>
      <c r="B7" t="s">
        <v>114</v>
      </c>
    </row>
    <row r="8" spans="1:2" x14ac:dyDescent="0.3">
      <c r="A8" t="s">
        <v>69</v>
      </c>
      <c r="B8" t="s">
        <v>114</v>
      </c>
    </row>
    <row r="9" spans="1:2" x14ac:dyDescent="0.3">
      <c r="A9" t="s">
        <v>70</v>
      </c>
      <c r="B9" t="s">
        <v>114</v>
      </c>
    </row>
    <row r="10" spans="1:2" x14ac:dyDescent="0.3">
      <c r="A10" t="s">
        <v>71</v>
      </c>
      <c r="B10" t="s">
        <v>114</v>
      </c>
    </row>
    <row r="11" spans="1:2" x14ac:dyDescent="0.3">
      <c r="A11" t="s">
        <v>72</v>
      </c>
      <c r="B11" t="s">
        <v>114</v>
      </c>
    </row>
    <row r="12" spans="1:2" x14ac:dyDescent="0.3">
      <c r="A12" t="s">
        <v>73</v>
      </c>
      <c r="B12" t="s">
        <v>114</v>
      </c>
    </row>
    <row r="13" spans="1:2" x14ac:dyDescent="0.3">
      <c r="A13" t="s">
        <v>74</v>
      </c>
      <c r="B13" t="s">
        <v>114</v>
      </c>
    </row>
    <row r="14" spans="1:2" x14ac:dyDescent="0.3">
      <c r="A14" t="s">
        <v>75</v>
      </c>
      <c r="B14" t="s">
        <v>112</v>
      </c>
    </row>
    <row r="15" spans="1:2" x14ac:dyDescent="0.3">
      <c r="A15" t="s">
        <v>76</v>
      </c>
      <c r="B15" t="s">
        <v>112</v>
      </c>
    </row>
    <row r="16" spans="1:2" x14ac:dyDescent="0.3">
      <c r="A16" t="s">
        <v>77</v>
      </c>
      <c r="B16" t="s">
        <v>112</v>
      </c>
    </row>
    <row r="17" spans="1:2" x14ac:dyDescent="0.3">
      <c r="A17" t="s">
        <v>78</v>
      </c>
      <c r="B17" t="s">
        <v>112</v>
      </c>
    </row>
    <row r="18" spans="1:2" x14ac:dyDescent="0.3">
      <c r="A18" t="s">
        <v>79</v>
      </c>
      <c r="B18" t="s">
        <v>112</v>
      </c>
    </row>
    <row r="19" spans="1:2" x14ac:dyDescent="0.3">
      <c r="A19" t="s">
        <v>80</v>
      </c>
      <c r="B19" t="s">
        <v>112</v>
      </c>
    </row>
    <row r="20" spans="1:2" x14ac:dyDescent="0.3">
      <c r="A20" t="s">
        <v>81</v>
      </c>
      <c r="B20" t="s">
        <v>114</v>
      </c>
    </row>
    <row r="21" spans="1:2" x14ac:dyDescent="0.3">
      <c r="A21" t="s">
        <v>82</v>
      </c>
      <c r="B21" t="s">
        <v>114</v>
      </c>
    </row>
    <row r="22" spans="1:2" x14ac:dyDescent="0.3">
      <c r="A22" t="s">
        <v>83</v>
      </c>
      <c r="B22" t="s">
        <v>111</v>
      </c>
    </row>
    <row r="23" spans="1:2" x14ac:dyDescent="0.3">
      <c r="A23" t="s">
        <v>84</v>
      </c>
      <c r="B23" t="s">
        <v>111</v>
      </c>
    </row>
    <row r="24" spans="1:2" x14ac:dyDescent="0.3">
      <c r="A24" s="3" t="s">
        <v>116</v>
      </c>
      <c r="B24" t="s">
        <v>111</v>
      </c>
    </row>
    <row r="25" spans="1:2" x14ac:dyDescent="0.3">
      <c r="A25" t="s">
        <v>86</v>
      </c>
      <c r="B25" t="s">
        <v>113</v>
      </c>
    </row>
    <row r="26" spans="1:2" x14ac:dyDescent="0.3">
      <c r="A26" t="s">
        <v>87</v>
      </c>
      <c r="B26" t="s">
        <v>112</v>
      </c>
    </row>
    <row r="27" spans="1:2" x14ac:dyDescent="0.3">
      <c r="A27" t="s">
        <v>88</v>
      </c>
      <c r="B27" t="s">
        <v>112</v>
      </c>
    </row>
    <row r="28" spans="1:2" x14ac:dyDescent="0.3">
      <c r="A28" t="s">
        <v>89</v>
      </c>
      <c r="B28" t="s">
        <v>112</v>
      </c>
    </row>
    <row r="29" spans="1:2" x14ac:dyDescent="0.3">
      <c r="A29" t="s">
        <v>90</v>
      </c>
      <c r="B29" t="s">
        <v>112</v>
      </c>
    </row>
    <row r="30" spans="1:2" x14ac:dyDescent="0.3">
      <c r="A30" t="s">
        <v>91</v>
      </c>
      <c r="B30" t="s">
        <v>114</v>
      </c>
    </row>
    <row r="31" spans="1:2" x14ac:dyDescent="0.3">
      <c r="A31" t="s">
        <v>92</v>
      </c>
      <c r="B31" t="s">
        <v>111</v>
      </c>
    </row>
    <row r="32" spans="1:2" x14ac:dyDescent="0.3">
      <c r="A32" t="s">
        <v>93</v>
      </c>
      <c r="B32" t="s">
        <v>114</v>
      </c>
    </row>
    <row r="33" spans="1:2" x14ac:dyDescent="0.3">
      <c r="A33" t="s">
        <v>94</v>
      </c>
      <c r="B33" t="s">
        <v>114</v>
      </c>
    </row>
    <row r="34" spans="1:2" x14ac:dyDescent="0.3">
      <c r="A34" t="s">
        <v>95</v>
      </c>
      <c r="B34" t="s">
        <v>113</v>
      </c>
    </row>
    <row r="35" spans="1:2" x14ac:dyDescent="0.3">
      <c r="A35" t="s">
        <v>96</v>
      </c>
      <c r="B35" t="s">
        <v>113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695D-9D90-4DAF-83F6-FAFDE70A9D77}">
  <dimension ref="A1:B35"/>
  <sheetViews>
    <sheetView topLeftCell="A25" workbookViewId="0">
      <selection sqref="A1:B35"/>
    </sheetView>
  </sheetViews>
  <sheetFormatPr defaultRowHeight="14.4" x14ac:dyDescent="0.3"/>
  <cols>
    <col min="1" max="1" width="35.88671875" bestFit="1" customWidth="1"/>
    <col min="2" max="2" width="12.6640625" bestFit="1" customWidth="1"/>
  </cols>
  <sheetData>
    <row r="1" spans="1:2" x14ac:dyDescent="0.3">
      <c r="A1" t="s">
        <v>115</v>
      </c>
      <c r="B1" t="s">
        <v>135</v>
      </c>
    </row>
    <row r="2" spans="1:2" x14ac:dyDescent="0.3">
      <c r="A2" t="s">
        <v>63</v>
      </c>
      <c r="B2" t="s">
        <v>112</v>
      </c>
    </row>
    <row r="3" spans="1:2" x14ac:dyDescent="0.3">
      <c r="A3" t="s">
        <v>64</v>
      </c>
      <c r="B3" t="s">
        <v>113</v>
      </c>
    </row>
    <row r="4" spans="1:2" x14ac:dyDescent="0.3">
      <c r="A4" t="s">
        <v>65</v>
      </c>
      <c r="B4" t="s">
        <v>113</v>
      </c>
    </row>
    <row r="5" spans="1:2" x14ac:dyDescent="0.3">
      <c r="A5" t="s">
        <v>66</v>
      </c>
      <c r="B5" t="s">
        <v>113</v>
      </c>
    </row>
    <row r="6" spans="1:2" x14ac:dyDescent="0.3">
      <c r="A6" t="s">
        <v>67</v>
      </c>
      <c r="B6" t="s">
        <v>114</v>
      </c>
    </row>
    <row r="7" spans="1:2" x14ac:dyDescent="0.3">
      <c r="A7" t="s">
        <v>68</v>
      </c>
      <c r="B7" t="s">
        <v>113</v>
      </c>
    </row>
    <row r="8" spans="1:2" x14ac:dyDescent="0.3">
      <c r="A8" t="s">
        <v>69</v>
      </c>
      <c r="B8" t="s">
        <v>113</v>
      </c>
    </row>
    <row r="9" spans="1:2" x14ac:dyDescent="0.3">
      <c r="A9" t="s">
        <v>70</v>
      </c>
      <c r="B9" t="s">
        <v>113</v>
      </c>
    </row>
    <row r="10" spans="1:2" x14ac:dyDescent="0.3">
      <c r="A10" t="s">
        <v>71</v>
      </c>
      <c r="B10" t="s">
        <v>113</v>
      </c>
    </row>
    <row r="11" spans="1:2" x14ac:dyDescent="0.3">
      <c r="A11" t="s">
        <v>72</v>
      </c>
      <c r="B11" t="s">
        <v>113</v>
      </c>
    </row>
    <row r="12" spans="1:2" x14ac:dyDescent="0.3">
      <c r="A12" t="s">
        <v>73</v>
      </c>
      <c r="B12" t="s">
        <v>113</v>
      </c>
    </row>
    <row r="13" spans="1:2" x14ac:dyDescent="0.3">
      <c r="A13" t="s">
        <v>74</v>
      </c>
      <c r="B13" t="s">
        <v>113</v>
      </c>
    </row>
    <row r="14" spans="1:2" x14ac:dyDescent="0.3">
      <c r="A14" t="s">
        <v>75</v>
      </c>
      <c r="B14" t="s">
        <v>113</v>
      </c>
    </row>
    <row r="15" spans="1:2" x14ac:dyDescent="0.3">
      <c r="A15" t="s">
        <v>76</v>
      </c>
      <c r="B15" t="s">
        <v>113</v>
      </c>
    </row>
    <row r="16" spans="1:2" x14ac:dyDescent="0.3">
      <c r="A16" t="s">
        <v>77</v>
      </c>
      <c r="B16" t="s">
        <v>113</v>
      </c>
    </row>
    <row r="17" spans="1:2" x14ac:dyDescent="0.3">
      <c r="A17" t="s">
        <v>78</v>
      </c>
      <c r="B17" t="s">
        <v>113</v>
      </c>
    </row>
    <row r="18" spans="1:2" x14ac:dyDescent="0.3">
      <c r="A18" t="s">
        <v>79</v>
      </c>
      <c r="B18" t="s">
        <v>113</v>
      </c>
    </row>
    <row r="19" spans="1:2" x14ac:dyDescent="0.3">
      <c r="A19" t="s">
        <v>80</v>
      </c>
      <c r="B19" t="s">
        <v>113</v>
      </c>
    </row>
    <row r="20" spans="1:2" x14ac:dyDescent="0.3">
      <c r="A20" t="s">
        <v>81</v>
      </c>
      <c r="B20" t="s">
        <v>113</v>
      </c>
    </row>
    <row r="21" spans="1:2" x14ac:dyDescent="0.3">
      <c r="A21" t="s">
        <v>82</v>
      </c>
      <c r="B21" t="s">
        <v>113</v>
      </c>
    </row>
    <row r="22" spans="1:2" x14ac:dyDescent="0.3">
      <c r="A22" t="s">
        <v>83</v>
      </c>
      <c r="B22" t="s">
        <v>113</v>
      </c>
    </row>
    <row r="23" spans="1:2" x14ac:dyDescent="0.3">
      <c r="A23" t="s">
        <v>84</v>
      </c>
      <c r="B23" t="s">
        <v>113</v>
      </c>
    </row>
    <row r="24" spans="1:2" x14ac:dyDescent="0.3">
      <c r="A24" s="6" t="s">
        <v>116</v>
      </c>
      <c r="B24" t="s">
        <v>113</v>
      </c>
    </row>
    <row r="25" spans="1:2" x14ac:dyDescent="0.3">
      <c r="A25" t="s">
        <v>86</v>
      </c>
      <c r="B25" t="s">
        <v>114</v>
      </c>
    </row>
    <row r="26" spans="1:2" x14ac:dyDescent="0.3">
      <c r="A26" t="s">
        <v>87</v>
      </c>
      <c r="B26" t="s">
        <v>113</v>
      </c>
    </row>
    <row r="27" spans="1:2" x14ac:dyDescent="0.3">
      <c r="A27" t="s">
        <v>88</v>
      </c>
      <c r="B27" t="s">
        <v>111</v>
      </c>
    </row>
    <row r="28" spans="1:2" x14ac:dyDescent="0.3">
      <c r="A28" t="s">
        <v>89</v>
      </c>
      <c r="B28" t="s">
        <v>113</v>
      </c>
    </row>
    <row r="29" spans="1:2" x14ac:dyDescent="0.3">
      <c r="A29" t="s">
        <v>90</v>
      </c>
      <c r="B29" t="s">
        <v>113</v>
      </c>
    </row>
    <row r="30" spans="1:2" x14ac:dyDescent="0.3">
      <c r="A30" t="s">
        <v>91</v>
      </c>
      <c r="B30" t="s">
        <v>113</v>
      </c>
    </row>
    <row r="31" spans="1:2" x14ac:dyDescent="0.3">
      <c r="A31" t="s">
        <v>92</v>
      </c>
      <c r="B31" t="s">
        <v>114</v>
      </c>
    </row>
    <row r="32" spans="1:2" x14ac:dyDescent="0.3">
      <c r="A32" t="s">
        <v>93</v>
      </c>
      <c r="B32" t="s">
        <v>113</v>
      </c>
    </row>
    <row r="33" spans="1:2" x14ac:dyDescent="0.3">
      <c r="A33" t="s">
        <v>94</v>
      </c>
      <c r="B33" t="s">
        <v>113</v>
      </c>
    </row>
    <row r="34" spans="1:2" x14ac:dyDescent="0.3">
      <c r="A34" t="s">
        <v>95</v>
      </c>
      <c r="B34" t="s">
        <v>114</v>
      </c>
    </row>
    <row r="35" spans="1:2" x14ac:dyDescent="0.3">
      <c r="A35" t="s">
        <v>96</v>
      </c>
      <c r="B35" t="s">
        <v>114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N 1 t 1 W m 1 P B J a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Q M z E w 1 T O w 0 Y c J 2 v h m 5 i E U G A E d D J J F E r R x L s 0 p K S 1 K t U v N 0 / X 0 s 9 G H c W 3 0 o X 6 w A w B Q S w M E F A A C A A g A N 1 t 1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d b d V r h 4 / 8 a d Q E A A P 0 G A A A T A B w A R m 9 y b X V s Y X M v U 2 V j d G l v b j E u b S C i G A A o o B Q A A A A A A A A A A A A A A A A A A A A A A A A A A A D t k l 9 L w z A U x d 8 L + w 4 h Q 9 i g N O 7 / n O z B d Q p F 0 L F O f B A f Y n v L g m 1 S m m 4 6 h t / d t J 1 k x D 2 o I E O w L z n n p n D u v f l J C H I m O P K r s 3 V u W X J J M w h R H U 9 o T H k A J + 1 T f w m Q Y z R G M e Q 1 C 6 n P F 6 s s A F W Z h Z G z o E 8 x y M Y V i 8 F x B c + B 5 7 K B I 2 V H h B B 3 R O 4 k Z J J k T C 4 Z u e U w z d g a y B T k c y 5 S M i / L U 5 p T l X T B a b z J W S D J T L x A p i o T j 8 y 6 x O O R k B t J j J 6 c N I x w 0 0 Y P X p L G k K h g W o w x x i 2 n g x + b d t V s H V + + p p S H a q o i p h i k b N m p y q V 2 R b x K e K O a y 0 a 4 / N F G W 1 x d t J T e y b a W H S 2 7 W v a 0 7 G s 5 0 H K o 5 R l + K 0 K K N G c v a c + 3 D d 8 x f N f w P c P 3 D T 8 w / N D w q q N m z W L 8 8 O o O 8 I H K l 0 A L 1 z 8 q I S r f p E O d q v p V R u a Q i L U a r F q D 1 J R U F 7 v y B y F b 7 I X F 5 m 5 o A s V 5 z X i o N v d 9 4 j 4 H / z p 9 x 0 f u Z 4 j d s z Q T R 4 W s 7 O A A Z m X 9 H 7 Q / B t o 7 U E s B A i 0 A F A A C A A g A N 1 t 1 W m 1 P B J a n A A A A 9 w A A A B I A A A A A A A A A A A A A A A A A A A A A A E N v b m Z p Z y 9 Q Y W N r Y W d l L n h t b F B L A Q I t A B Q A A g A I A D d b d V p T c j g s m w A A A O E A A A A T A A A A A A A A A A A A A A A A A P M A A A B b Q 2 9 u d G V u d F 9 U e X B l c 1 0 u e G 1 s U E s B A i 0 A F A A C A A g A N 1 t 1 W u H j / x p 1 A Q A A / Q Y A A B M A A A A A A A A A A A A A A A A A 2 w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i c A A A A A A A A 0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m F s Y W 5 j Z S U y N T I w U 2 h l Z X Q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M T I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0 O j U 3 O j E z L j Q 1 M D U w O D V a I i A v P j x F b n R y e S B U e X B l P S J G a W x s Q 2 9 s d W 1 u V H l w Z X M i I F Z h b H V l P S J z Q m d Z R 0 F B Q U F B Q U F B Q U F B Q S I g L z 4 8 R W 5 0 c n k g V H l w Z T 0 i R m l s b E N v b H V t b k 5 h b W V z I i B W Y W x 1 Z T 0 i c 1 s m c X V v d D t J Z C Z x d W 9 0 O y w m c X V v d D t O Y W 1 l J n F 1 b 3 Q 7 L C Z x d W 9 0 O 0 t p b m Q m c X V v d D s s J n F 1 b 3 Q 7 R G F 0 Y S 5 D b 2 x 1 b W 4 x J n F 1 b 3 Q 7 L C Z x d W 9 0 O 0 R h d G E u Q 2 9 s d W 1 u M i Z x d W 9 0 O y w m c X V v d D t E Y X R h L k N v b H V t b j M m c X V v d D s s J n F 1 b 3 Q 7 R G F 0 Y S 5 D b 2 x 1 b W 4 0 J n F 1 b 3 Q 7 L C Z x d W 9 0 O 0 R h d G E u Q 2 9 s d W 1 u N S Z x d W 9 0 O y w m c X V v d D t E Y X R h L k N v b H V t b j Y m c X V v d D s s J n F 1 b 3 Q 7 R G F 0 Y S 5 D b 2 x 1 b W 4 3 J n F 1 b 3 Q 7 L C Z x d W 9 0 O 0 R h d G E u Q 2 9 s d W 1 u O C Z x d W 9 0 O y w m c X V v d D t E Y X R h L k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j c 0 N G M 1 N D M t M m M x M i 0 0 Z D V k L T g x Y T k t O T k 4 M W R k N m Q 0 Y m E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s Y W 5 j Z S U y M F N o Z W V 0 L 1 N v d X J j Z S 5 7 S W Q s M H 0 m c X V v d D s s J n F 1 b 3 Q 7 U 2 V j d G l v b j E v Q m F s Y W 5 j Z S U y M F N o Z W V 0 L 1 N v d X J j Z S 5 7 T m F t Z S w x f S Z x d W 9 0 O y w m c X V v d D t T Z W N 0 a W 9 u M S 9 C Y W x h b m N l J T I w U 2 h l Z X Q v U 2 9 1 c m N l L n t L a W 5 k L D J 9 J n F 1 b 3 Q 7 L C Z x d W 9 0 O 1 N l Y 3 R p b 2 4 x L 0 J h b G F u Y 2 U l M j B T a G V l d C 9 F e H B h b m R l Z C B E Y X R h L n t E Y X R h L k N v b H V t b j E s M 3 0 m c X V v d D s s J n F 1 b 3 Q 7 U 2 V j d G l v b j E v Q m F s Y W 5 j Z S U y M F N o Z W V 0 L 0 V 4 c G F u Z G V k I E R h d G E u e 0 R h d G E u Q 2 9 s d W 1 u M i w 0 f S Z x d W 9 0 O y w m c X V v d D t T Z W N 0 a W 9 u M S 9 C Y W x h b m N l J T I w U 2 h l Z X Q v R X h w Y W 5 k Z W Q g R G F 0 Y S 5 7 R G F 0 Y S 5 D b 2 x 1 b W 4 z L D V 9 J n F 1 b 3 Q 7 L C Z x d W 9 0 O 1 N l Y 3 R p b 2 4 x L 0 J h b G F u Y 2 U l M j B T a G V l d C 9 F e H B h b m R l Z C B E Y X R h L n t E Y X R h L k N v b H V t b j Q s N n 0 m c X V v d D s s J n F 1 b 3 Q 7 U 2 V j d G l v b j E v Q m F s Y W 5 j Z S U y M F N o Z W V 0 L 0 V 4 c G F u Z G V k I E R h d G E u e 0 R h d G E u Q 2 9 s d W 1 u N S w 3 f S Z x d W 9 0 O y w m c X V v d D t T Z W N 0 a W 9 u M S 9 C Y W x h b m N l J T I w U 2 h l Z X Q v R X h w Y W 5 k Z W Q g R G F 0 Y S 5 7 R G F 0 Y S 5 D b 2 x 1 b W 4 2 L D h 9 J n F 1 b 3 Q 7 L C Z x d W 9 0 O 1 N l Y 3 R p b 2 4 x L 0 J h b G F u Y 2 U l M j B T a G V l d C 9 F e H B h b m R l Z C B E Y X R h L n t E Y X R h L k N v b H V t b j c s O X 0 m c X V v d D s s J n F 1 b 3 Q 7 U 2 V j d G l v b j E v Q m F s Y W 5 j Z S U y M F N o Z W V 0 L 0 V 4 c G F u Z G V k I E R h d G E u e 0 R h d G E u Q 2 9 s d W 1 u O C w x M H 0 m c X V v d D s s J n F 1 b 3 Q 7 U 2 V j d G l v b j E v Q m F s Y W 5 j Z S U y M F N o Z W V 0 L 0 V 4 c G F u Z G V k I E R h d G E u e 0 R h d G E u Q 2 9 s d W 1 u O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J h b G F u Y 2 U l M j B T a G V l d C 9 T b 3 V y Y 2 U u e 0 l k L D B 9 J n F 1 b 3 Q 7 L C Z x d W 9 0 O 1 N l Y 3 R p b 2 4 x L 0 J h b G F u Y 2 U l M j B T a G V l d C 9 T b 3 V y Y 2 U u e 0 5 h b W U s M X 0 m c X V v d D s s J n F 1 b 3 Q 7 U 2 V j d G l v b j E v Q m F s Y W 5 j Z S U y M F N o Z W V 0 L 1 N v d X J j Z S 5 7 S 2 l u Z C w y f S Z x d W 9 0 O y w m c X V v d D t T Z W N 0 a W 9 u M S 9 C Y W x h b m N l J T I w U 2 h l Z X Q v R X h w Y W 5 k Z W Q g R G F 0 Y S 5 7 R G F 0 Y S 5 D b 2 x 1 b W 4 x L D N 9 J n F 1 b 3 Q 7 L C Z x d W 9 0 O 1 N l Y 3 R p b 2 4 x L 0 J h b G F u Y 2 U l M j B T a G V l d C 9 F e H B h b m R l Z C B E Y X R h L n t E Y X R h L k N v b H V t b j I s N H 0 m c X V v d D s s J n F 1 b 3 Q 7 U 2 V j d G l v b j E v Q m F s Y W 5 j Z S U y M F N o Z W V 0 L 0 V 4 c G F u Z G V k I E R h d G E u e 0 R h d G E u Q 2 9 s d W 1 u M y w 1 f S Z x d W 9 0 O y w m c X V v d D t T Z W N 0 a W 9 u M S 9 C Y W x h b m N l J T I w U 2 h l Z X Q v R X h w Y W 5 k Z W Q g R G F 0 Y S 5 7 R G F 0 Y S 5 D b 2 x 1 b W 4 0 L D Z 9 J n F 1 b 3 Q 7 L C Z x d W 9 0 O 1 N l Y 3 R p b 2 4 x L 0 J h b G F u Y 2 U l M j B T a G V l d C 9 F e H B h b m R l Z C B E Y X R h L n t E Y X R h L k N v b H V t b j U s N 3 0 m c X V v d D s s J n F 1 b 3 Q 7 U 2 V j d G l v b j E v Q m F s Y W 5 j Z S U y M F N o Z W V 0 L 0 V 4 c G F u Z G V k I E R h d G E u e 0 R h d G E u Q 2 9 s d W 1 u N i w 4 f S Z x d W 9 0 O y w m c X V v d D t T Z W N 0 a W 9 u M S 9 C Y W x h b m N l J T I w U 2 h l Z X Q v R X h w Y W 5 k Z W Q g R G F 0 Y S 5 7 R G F 0 Y S 5 D b 2 x 1 b W 4 3 L D l 9 J n F 1 b 3 Q 7 L C Z x d W 9 0 O 1 N l Y 3 R p b 2 4 x L 0 J h b G F u Y 2 U l M j B T a G V l d C 9 F e H B h b m R l Z C B E Y X R h L n t E Y X R h L k N v b H V t b j g s M T B 9 J n F 1 b 3 Q 7 L C Z x d W 9 0 O 1 N l Y 3 R p b 2 4 x L 0 J h b G F u Y 2 U l M j B T a G V l d C 9 F e H B h b m R l Z C B E Y X R h L n t E Y X R h L k N v b H V t b j k s M T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l J l c 3 V s d F R 5 c G U i I F Z h b H V l P S J z R X h j Z X B 0 a W 9 u I i A v P j x F b n R y e S B U e X B l P S J G a W x s V G F y Z 2 V 0 I i B W Y W x 1 Z T 0 i c 0 J h b G F u Y 2 V f M j B T a G V l d C I g L z 4 8 L 1 N 0 Y W J s Z U V u d H J p Z X M + P C 9 J d G V t P j x J d G V t P j x J d G V t T G 9 j Y X R p b 2 4 + P E l 0 Z W 1 U e X B l P k Z v c m 1 1 b G E 8 L 0 l 0 Z W 1 U e X B l P j x J d G V t U G F 0 a D 5 T Z W N 0 a W 9 u M S 9 C Y W x h b m N l J T I w U 2 h l Z X Q l M j B U Q 1 M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5 V D A w O j Q 5 O j U z L j M 0 M z M 3 O T J a I i A v P j x F b n R y e S B U e X B l P S J G a W x s Q 2 9 s d W 1 u V H l w Z X M i I F Z h b H V l P S J z Q U F B Q U F B Q U F B Q U E 9 I i A v P j x F b n R y e S B U e X B l P S J G a W x s Q 2 9 s d W 1 u T m F t Z X M i I F Z h b H V l P S J z W y Z x d W 9 0 O 0 R h d G E u Q 2 9 s d W 1 u M S Z x d W 9 0 O y w m c X V v d D t E Y X R h L k N v b H V t b j I m c X V v d D s s J n F 1 b 3 Q 7 R G F 0 Y S 5 D b 2 x 1 b W 4 z J n F 1 b 3 Q 7 L C Z x d W 9 0 O 0 R h d G E u Q 2 9 s d W 1 u N C Z x d W 9 0 O y w m c X V v d D t E Y X R h L k N v b H V t b j U m c X V v d D s s J n F 1 b 3 Q 7 R G F 0 Y S 5 D b 2 x 1 b W 4 2 J n F 1 b 3 Q 7 L C Z x d W 9 0 O 0 R h d G E u Q 2 9 s d W 1 u N y Z x d W 9 0 O y w m c X V v d D t E Y X R h L k N v b H V t b j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N i O W R h N 2 E t M T B m O C 0 0 N D k x L T l i M m Y t O T F h Z G R h O G Y 1 O W Q 0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W x h b m N l I F N o Z W V 0 I F R D U y 9 F e H B h b m R l Z C B E Y X R h L n t E Y X R h L k N v b H V t b j E s M H 0 m c X V v d D s s J n F 1 b 3 Q 7 U 2 V j d G l v b j E v Q m F s Y W 5 j Z S B T a G V l d C B U Q 1 M v R X h w Y W 5 k Z W Q g R G F 0 Y S 5 7 R G F 0 Y S 5 D b 2 x 1 b W 4 y L D F 9 J n F 1 b 3 Q 7 L C Z x d W 9 0 O 1 N l Y 3 R p b 2 4 x L 0 J h b G F u Y 2 U g U 2 h l Z X Q g V E N T L 0 V 4 c G F u Z G V k I E R h d G E u e 0 R h d G E u Q 2 9 s d W 1 u M y w y f S Z x d W 9 0 O y w m c X V v d D t T Z W N 0 a W 9 u M S 9 C Y W x h b m N l I F N o Z W V 0 I F R D U y 9 F e H B h b m R l Z C B E Y X R h L n t E Y X R h L k N v b H V t b j Q s M 3 0 m c X V v d D s s J n F 1 b 3 Q 7 U 2 V j d G l v b j E v Q m F s Y W 5 j Z S B T a G V l d C B U Q 1 M v R X h w Y W 5 k Z W Q g R G F 0 Y S 5 7 R G F 0 Y S 5 D b 2 x 1 b W 4 1 L D R 9 J n F 1 b 3 Q 7 L C Z x d W 9 0 O 1 N l Y 3 R p b 2 4 x L 0 J h b G F u Y 2 U g U 2 h l Z X Q g V E N T L 0 V 4 c G F u Z G V k I E R h d G E u e 0 R h d G E u Q 2 9 s d W 1 u N i w 1 f S Z x d W 9 0 O y w m c X V v d D t T Z W N 0 a W 9 u M S 9 C Y W x h b m N l I F N o Z W V 0 I F R D U y 9 F e H B h b m R l Z C B E Y X R h L n t E Y X R h L k N v b H V t b j c s N n 0 m c X V v d D s s J n F 1 b 3 Q 7 U 2 V j d G l v b j E v Q m F s Y W 5 j Z S B T a G V l d C B U Q 1 M v R X h w Y W 5 k Z W Q g R G F 0 Y S 5 7 R G F 0 Y S 5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J h b G F u Y 2 U g U 2 h l Z X Q g V E N T L 0 V 4 c G F u Z G V k I E R h d G E u e 0 R h d G E u Q 2 9 s d W 1 u M S w w f S Z x d W 9 0 O y w m c X V v d D t T Z W N 0 a W 9 u M S 9 C Y W x h b m N l I F N o Z W V 0 I F R D U y 9 F e H B h b m R l Z C B E Y X R h L n t E Y X R h L k N v b H V t b j I s M X 0 m c X V v d D s s J n F 1 b 3 Q 7 U 2 V j d G l v b j E v Q m F s Y W 5 j Z S B T a G V l d C B U Q 1 M v R X h w Y W 5 k Z W Q g R G F 0 Y S 5 7 R G F 0 Y S 5 D b 2 x 1 b W 4 z L D J 9 J n F 1 b 3 Q 7 L C Z x d W 9 0 O 1 N l Y 3 R p b 2 4 x L 0 J h b G F u Y 2 U g U 2 h l Z X Q g V E N T L 0 V 4 c G F u Z G V k I E R h d G E u e 0 R h d G E u Q 2 9 s d W 1 u N C w z f S Z x d W 9 0 O y w m c X V v d D t T Z W N 0 a W 9 u M S 9 C Y W x h b m N l I F N o Z W V 0 I F R D U y 9 F e H B h b m R l Z C B E Y X R h L n t E Y X R h L k N v b H V t b j U s N H 0 m c X V v d D s s J n F 1 b 3 Q 7 U 2 V j d G l v b j E v Q m F s Y W 5 j Z S B T a G V l d C B U Q 1 M v R X h w Y W 5 k Z W Q g R G F 0 Y S 5 7 R G F 0 Y S 5 D b 2 x 1 b W 4 2 L D V 9 J n F 1 b 3 Q 7 L C Z x d W 9 0 O 1 N l Y 3 R p b 2 4 x L 0 J h b G F u Y 2 U g U 2 h l Z X Q g V E N T L 0 V 4 c G F u Z G V k I E R h d G E u e 0 R h d G E u Q 2 9 s d W 1 u N y w 2 f S Z x d W 9 0 O y w m c X V v d D t T Z W N 0 a W 9 u M S 9 C Y W x h b m N l I F N o Z W V 0 I F R D U y 9 F e H B h b m R l Z C B E Y X R h L n t E Y X R h L k N v b H V t b j g s N 3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Q m F s Y W 5 j Z S U y M F N o Z W V 0 J T I w V 2 l w c m 8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5 V D A y O j A 4 O j A 5 L j k x N T g x N z B a I i A v P j x F b n R y e S B U e X B l P S J G a W x s Q 2 9 s d W 1 u V H l w Z X M i I F Z h b H V l P S J z Q U F B Q U F B Q U F B Q U E 9 I i A v P j x F b n R y e S B U e X B l P S J G a W x s Q 2 9 s d W 1 u T m F t Z X M i I F Z h b H V l P S J z W y Z x d W 9 0 O 0 R h d G E u Q 2 9 s d W 1 u M S Z x d W 9 0 O y w m c X V v d D t E Y X R h L k N v b H V t b j I m c X V v d D s s J n F 1 b 3 Q 7 R G F 0 Y S 5 D b 2 x 1 b W 4 z J n F 1 b 3 Q 7 L C Z x d W 9 0 O 0 R h d G E u Q 2 9 s d W 1 u N C Z x d W 9 0 O y w m c X V v d D t E Y X R h L k N v b H V t b j U m c X V v d D s s J n F 1 b 3 Q 7 R G F 0 Y S 5 D b 2 x 1 b W 4 2 J n F 1 b 3 Q 7 L C Z x d W 9 0 O 0 R h d G E u Q 2 9 s d W 1 u N y Z x d W 9 0 O y w m c X V v d D t E Y X R h L k N v b H V t b j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T M 2 O D U 3 M T U t Z G N i M i 0 0 Z T I 5 L T h m Z G Q t N D R h N W Q 0 Y j U 2 M j c z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W x h b m N l I F N o Z W V 0 I F d p c H J v L 0 V 4 c G F u Z G V k I E R h d G E u e 0 R h d G E u Q 2 9 s d W 1 u M S w w f S Z x d W 9 0 O y w m c X V v d D t T Z W N 0 a W 9 u M S 9 C Y W x h b m N l I F N o Z W V 0 I F d p c H J v L 0 V 4 c G F u Z G V k I E R h d G E u e 0 R h d G E u Q 2 9 s d W 1 u M i w x f S Z x d W 9 0 O y w m c X V v d D t T Z W N 0 a W 9 u M S 9 C Y W x h b m N l I F N o Z W V 0 I F d p c H J v L 0 V 4 c G F u Z G V k I E R h d G E u e 0 R h d G E u Q 2 9 s d W 1 u M y w y f S Z x d W 9 0 O y w m c X V v d D t T Z W N 0 a W 9 u M S 9 C Y W x h b m N l I F N o Z W V 0 I F d p c H J v L 0 V 4 c G F u Z G V k I E R h d G E u e 0 R h d G E u Q 2 9 s d W 1 u N C w z f S Z x d W 9 0 O y w m c X V v d D t T Z W N 0 a W 9 u M S 9 C Y W x h b m N l I F N o Z W V 0 I F d p c H J v L 0 V 4 c G F u Z G V k I E R h d G E u e 0 R h d G E u Q 2 9 s d W 1 u N S w 0 f S Z x d W 9 0 O y w m c X V v d D t T Z W N 0 a W 9 u M S 9 C Y W x h b m N l I F N o Z W V 0 I F d p c H J v L 0 V 4 c G F u Z G V k I E R h d G E u e 0 R h d G E u Q 2 9 s d W 1 u N i w 1 f S Z x d W 9 0 O y w m c X V v d D t T Z W N 0 a W 9 u M S 9 C Y W x h b m N l I F N o Z W V 0 I F d p c H J v L 0 V 4 c G F u Z G V k I E R h d G E u e 0 R h d G E u Q 2 9 s d W 1 u N y w 2 f S Z x d W 9 0 O y w m c X V v d D t T Z W N 0 a W 9 u M S 9 C Y W x h b m N l I F N o Z W V 0 I F d p c H J v L 0 V 4 c G F u Z G V k I E R h d G E u e 0 R h d G E u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C Y W x h b m N l I F N o Z W V 0 I F d p c H J v L 0 V 4 c G F u Z G V k I E R h d G E u e 0 R h d G E u Q 2 9 s d W 1 u M S w w f S Z x d W 9 0 O y w m c X V v d D t T Z W N 0 a W 9 u M S 9 C Y W x h b m N l I F N o Z W V 0 I F d p c H J v L 0 V 4 c G F u Z G V k I E R h d G E u e 0 R h d G E u Q 2 9 s d W 1 u M i w x f S Z x d W 9 0 O y w m c X V v d D t T Z W N 0 a W 9 u M S 9 C Y W x h b m N l I F N o Z W V 0 I F d p c H J v L 0 V 4 c G F u Z G V k I E R h d G E u e 0 R h d G E u Q 2 9 s d W 1 u M y w y f S Z x d W 9 0 O y w m c X V v d D t T Z W N 0 a W 9 u M S 9 C Y W x h b m N l I F N o Z W V 0 I F d p c H J v L 0 V 4 c G F u Z G V k I E R h d G E u e 0 R h d G E u Q 2 9 s d W 1 u N C w z f S Z x d W 9 0 O y w m c X V v d D t T Z W N 0 a W 9 u M S 9 C Y W x h b m N l I F N o Z W V 0 I F d p c H J v L 0 V 4 c G F u Z G V k I E R h d G E u e 0 R h d G E u Q 2 9 s d W 1 u N S w 0 f S Z x d W 9 0 O y w m c X V v d D t T Z W N 0 a W 9 u M S 9 C Y W x h b m N l I F N o Z W V 0 I F d p c H J v L 0 V 4 c G F u Z G V k I E R h d G E u e 0 R h d G E u Q 2 9 s d W 1 u N i w 1 f S Z x d W 9 0 O y w m c X V v d D t T Z W N 0 a W 9 u M S 9 C Y W x h b m N l I F N o Z W V 0 I F d p c H J v L 0 V 4 c G F u Z G V k I E R h d G E u e 0 R h d G E u Q 2 9 s d W 1 u N y w 2 f S Z x d W 9 0 O y w m c X V v d D t T Z W N 0 a W 9 u M S 9 C Y W x h b m N l I F N o Z W V 0 I F d p c H J v L 0 V 4 c G F u Z G V k I E R h d G E u e 0 R h d G E u Q 2 9 s d W 1 u O C w 3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C Y W x h b m N l J T I 1 M j B T a G V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J T I 1 M j B T a G V l d C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J T I w U 2 h l Z X Q l M j B U Q 1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Z S U y M F N o Z W V 0 J T I w V E N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Z S U y M F N o Z W V 0 J T I w V E N T L 0 V 4 c G F u Z G V k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Y 2 U l M j B T a G V l d C U y M F d p c H J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Y 2 U l M j B T a G V l d C U y M F d p c H J v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Z S U y M F N o Z W V 0 J T I w V 2 l w c m 8 v R X h w Y W 5 k Z W Q l M j B E Y X R h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S b 9 Z g Y g z J I g W j s 3 P Q W j E w A A A A A A g A A A A A A E G Y A A A A B A A A g A A A A G 4 G T E V f m j Z X 8 z 2 t 8 d b q 5 i p j T W k g m Q N K / 8 p w 3 K R 2 N u I 8 A A A A A D o A A A A A C A A A g A A A A x 3 + t V o 9 s g b d I j R e 5 q y n n i 3 G e 3 p 2 K t l m j Q I 9 e 1 R m a j C R Q A A A A s 8 5 k G L S 1 R 7 1 W O K 6 L n s q o k I l q 1 G x z x j d q y r m i z U j e D + Y v k g g K I M V K C 7 I x v + Q l 2 W s H r L v f 2 6 j Q / N T t W Q J r r m y S Z H J B O O a 7 Y + W E 3 N 9 + y c S M o P B A A A A A H W / P z y r 6 C J C 8 B L 2 Q D P g J / u i O H r Z B T S Q 0 1 a O d s t 3 p I 7 j F x M j 3 E O 8 j j B m 3 D 6 7 n N t 8 x x n h N x 7 0 O H i s U L l a 4 N 4 y V j A = = < / D a t a M a s h u p > 
</file>

<file path=customXml/itemProps1.xml><?xml version="1.0" encoding="utf-8"?>
<ds:datastoreItem xmlns:ds="http://schemas.openxmlformats.org/officeDocument/2006/customXml" ds:itemID="{5A15D71E-2E46-452A-9B39-292552D07E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Balance Sheet</vt:lpstr>
      <vt:lpstr>Profit Loss</vt:lpstr>
      <vt:lpstr>Financial Ratio</vt:lpstr>
      <vt:lpstr>Standalone Yearly</vt:lpstr>
      <vt:lpstr>Assets_Liabilities_Funds</vt:lpstr>
      <vt:lpstr>Trend Analysis</vt:lpstr>
      <vt:lpstr>Infosys_Financial_Ratios</vt:lpstr>
      <vt:lpstr>Financial_Strengths</vt:lpstr>
      <vt:lpstr>Financial_Weaknesses</vt:lpstr>
      <vt:lpstr>Infosys_Growth</vt:lpstr>
      <vt:lpstr>Infosys_Profit_Margins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Rishikesh Borah</dc:creator>
  <cp:lastModifiedBy>Rishikesh Borah</cp:lastModifiedBy>
  <dcterms:created xsi:type="dcterms:W3CDTF">2025-03-19T16:17:19Z</dcterms:created>
  <dcterms:modified xsi:type="dcterms:W3CDTF">2025-03-25T17:20:51Z</dcterms:modified>
</cp:coreProperties>
</file>