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RE6233\excel\"/>
    </mc:Choice>
  </mc:AlternateContent>
  <xr:revisionPtr revIDLastSave="0" documentId="8_{2C852930-5457-4E5E-A855-A2C052A0F0FB}" xr6:coauthVersionLast="47" xr6:coauthVersionMax="47" xr10:uidLastSave="{00000000-0000-0000-0000-000000000000}"/>
  <bookViews>
    <workbookView xWindow="-110" yWindow="-110" windowWidth="19420" windowHeight="11020" xr2:uid="{B7C01105-89CC-4D3E-BF96-84C6F912A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 a="1"/>
  <c r="H12" i="1" a="1"/>
  <c r="H15" i="1" a="1"/>
  <c r="H14" i="1" a="1"/>
  <c r="H11" i="1" a="1"/>
  <c r="H10" i="1" a="1"/>
  <c r="H14" i="1" l="1"/>
  <c r="H15" i="1"/>
  <c r="H12" i="1"/>
  <c r="H13" i="1"/>
  <c r="H11" i="1"/>
  <c r="H10" i="1"/>
  <c r="E6" i="1"/>
  <c r="E5" i="1" a="1"/>
  <c r="H8" i="1" a="1"/>
  <c r="E8" i="1" a="1"/>
  <c r="H7" i="1" a="1"/>
  <c r="H6" i="1" a="1"/>
  <c r="E5" i="1" l="1"/>
  <c r="H8" i="1"/>
  <c r="E8" i="1"/>
  <c r="H7" i="1"/>
  <c r="H6" i="1"/>
  <c r="H5" i="1" a="1"/>
  <c r="H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E5" authorId="0" shapeId="0" xr:uid="{9DA02343-CBC0-4DFB-8195-6E7B9A78D4A2}">
      <text>
        <r>
          <rPr>
            <b/>
            <sz val="9"/>
            <color indexed="81"/>
            <rFont val="Tahoma"/>
            <charset val="1"/>
          </rPr>
          <t>Use enumeration</t>
        </r>
      </text>
    </comment>
    <comment ref="E6" authorId="0" shapeId="0" xr:uid="{AA710FF7-7B7D-46DB-A476-1A88D578E46B}">
      <text>
        <r>
          <rPr>
            <b/>
            <sz val="9"/>
            <color indexed="81"/>
            <rFont val="Tahoma"/>
            <charset val="1"/>
          </rPr>
          <t>ASCII value for 'P'</t>
        </r>
      </text>
    </comment>
    <comment ref="H7" authorId="0" shapeId="0" xr:uid="{A5C8F887-CFCE-496C-A03B-53BA2EC643B8}">
      <text>
        <r>
          <rPr>
            <b/>
            <sz val="9"/>
            <color indexed="81"/>
            <rFont val="Tahoma"/>
            <charset val="1"/>
          </rPr>
          <t>Use CODE()</t>
        </r>
      </text>
    </comment>
    <comment ref="H8" authorId="0" shapeId="0" xr:uid="{522C3A7D-E9AA-4511-BECA-8EA7D4E49717}">
      <text>
        <r>
          <rPr>
            <b/>
            <sz val="9"/>
            <color indexed="81"/>
            <rFont val="Tahoma"/>
            <charset val="1"/>
          </rPr>
          <t>Omitting last argument defaults to r =0.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<sst xmlns="http://schemas.openxmlformats.org/spreadsheetml/2006/main" count="19" uniqueCount="14">
  <si>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Black-Scholes/Merton</t>
  </si>
  <si>
    <t>r</t>
  </si>
  <si>
    <t>S</t>
  </si>
  <si>
    <t>sigma</t>
  </si>
  <si>
    <t>option</t>
  </si>
  <si>
    <t>k</t>
  </si>
  <si>
    <t>t</t>
  </si>
  <si>
    <t>VALUE</t>
  </si>
  <si>
    <t>DELTA</t>
  </si>
  <si>
    <t>GAMMA</t>
  </si>
  <si>
    <t>VEGA</t>
  </si>
  <si>
    <t>THETA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</si>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</sst>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64" fontId="0" fillId="0" borderId="0" xfId="0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L19"/>
  <sheetViews>
    <sheetView tabSelected="1" workbookViewId="0">
      <selection activeCell="I10" sqref="I10"/>
    </sheetView>
  </sheetViews>
  <sheetFormatPr defaultRowHeight="14.5" x14ac:dyDescent="0.35"/>
  <cols>
    <col min="1" max="1" width="3.6328125" customWidth="1"/>
  </cols>
  <sheetData>
    <row r="2" spans="2:12" x14ac:dyDescent="0.35">
      <c r="B2" t="s">
        <v>0</v>
      </c>
    </row>
    <row r="4" spans="2:12" x14ac:dyDescent="0.3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2:12" x14ac:dyDescent="0.35">
      <c r="B5">
        <v>0</v>
      </c>
      <c r="C5">
        <v>100</v>
      </c>
      <c r="D5">
        <v>0.2</v>
      </c>
      <c r="E5" cm="1">
        <f t="array" ref="E5">_xll.OPTION_PUT()</f>
        <v>80</v>
      </c>
      <c r="F5">
        <v>100</v>
      </c>
      <c r="G5">
        <v>0.25</v>
      </c>
      <c r="H5" s="3" cm="1">
        <f t="array" ref="H5">_xll.OPTION.VALUE(C5, D5, E5, F5, G5, B5)</f>
        <v>3.987761167674492</v>
      </c>
    </row>
    <row r="6" spans="2:12" x14ac:dyDescent="0.35">
      <c r="B6">
        <v>0</v>
      </c>
      <c r="C6">
        <v>100</v>
      </c>
      <c r="D6">
        <v>0.2</v>
      </c>
      <c r="E6">
        <f>CODE("P")</f>
        <v>80</v>
      </c>
      <c r="F6">
        <v>100</v>
      </c>
      <c r="G6">
        <v>0.25</v>
      </c>
      <c r="H6" s="3" cm="1">
        <f t="array" ref="H6">_xll.OPTION.VALUE(C6, D6, E6, F6, G6, B6)</f>
        <v>3.987761167674492</v>
      </c>
    </row>
    <row r="7" spans="2:12" x14ac:dyDescent="0.35">
      <c r="B7">
        <v>0</v>
      </c>
      <c r="C7">
        <v>100</v>
      </c>
      <c r="D7">
        <v>0.2</v>
      </c>
      <c r="E7" t="s">
        <v>12</v>
      </c>
      <c r="F7">
        <v>100</v>
      </c>
      <c r="G7">
        <v>0.25</v>
      </c>
      <c r="H7" s="3" cm="1">
        <f t="array" ref="H7">_xll.OPTION.VALUE(C7, D7, CODE(E7), F7, G7, B7)</f>
        <v>3.987761167674492</v>
      </c>
    </row>
    <row r="8" spans="2:12" x14ac:dyDescent="0.35">
      <c r="C8">
        <v>100</v>
      </c>
      <c r="D8">
        <v>0.2</v>
      </c>
      <c r="E8" cm="1">
        <f t="array" ref="E8">_xll.OPTION_PUT()</f>
        <v>80</v>
      </c>
      <c r="F8">
        <v>100</v>
      </c>
      <c r="G8">
        <v>0.25</v>
      </c>
      <c r="H8" s="3" cm="1">
        <f t="array" ref="H8">_xll.OPTION.VALUE(C8, D8, E8, F8, G8)</f>
        <v>3.987761167674492</v>
      </c>
    </row>
    <row r="10" spans="2:12" x14ac:dyDescent="0.35">
      <c r="B10">
        <v>0.01</v>
      </c>
      <c r="C10">
        <v>100</v>
      </c>
      <c r="D10">
        <v>0.2</v>
      </c>
      <c r="E10" t="s">
        <v>12</v>
      </c>
      <c r="F10">
        <v>100</v>
      </c>
      <c r="G10">
        <v>0.25</v>
      </c>
      <c r="H10" s="3" cm="1">
        <f t="array" ref="H10">_xll.OPTION.VALUE(C10, D10, CODE(E10), F10, G10, B10)</f>
        <v>3.8591823289540264</v>
      </c>
    </row>
    <row r="11" spans="2:12" x14ac:dyDescent="0.35">
      <c r="B11">
        <v>0.01</v>
      </c>
      <c r="C11">
        <v>100</v>
      </c>
      <c r="D11">
        <v>0.2</v>
      </c>
      <c r="E11" t="s">
        <v>13</v>
      </c>
      <c r="F11">
        <v>100</v>
      </c>
      <c r="G11">
        <v>0.25</v>
      </c>
      <c r="H11" s="3" cm="1">
        <f t="array" ref="H11">_xll.OPTION.VALUE(C11, D11, CODE(E11), F11, G11, B11)</f>
        <v>4.1088700892080237</v>
      </c>
    </row>
    <row r="12" spans="2:12" x14ac:dyDescent="0.35">
      <c r="B12">
        <v>0.01</v>
      </c>
      <c r="C12">
        <v>110</v>
      </c>
      <c r="D12">
        <v>0.2</v>
      </c>
      <c r="E12" t="s">
        <v>13</v>
      </c>
      <c r="F12">
        <v>100</v>
      </c>
      <c r="G12">
        <v>0.25</v>
      </c>
      <c r="H12" s="3" cm="1">
        <f t="array" ref="H12">_xll.OPTION.VALUE(C12, D12, CODE(E12), F12, G12, B12)</f>
        <v>11.158704959381202</v>
      </c>
    </row>
    <row r="13" spans="2:12" x14ac:dyDescent="0.35">
      <c r="B13">
        <v>0.01</v>
      </c>
      <c r="C13">
        <v>100</v>
      </c>
      <c r="D13">
        <v>0.2</v>
      </c>
      <c r="E13" t="s">
        <v>13</v>
      </c>
      <c r="F13">
        <v>110</v>
      </c>
      <c r="G13">
        <v>0.25</v>
      </c>
      <c r="H13" s="3" cm="1">
        <f t="array" ref="H13">_xll.OPTION.VALUE(C13, D13, CODE(E13), F13, G13, B13)</f>
        <v>0.99815200408603022</v>
      </c>
    </row>
    <row r="14" spans="2:12" x14ac:dyDescent="0.35">
      <c r="B14">
        <v>0.01</v>
      </c>
      <c r="C14">
        <v>100</v>
      </c>
      <c r="D14">
        <v>0.3</v>
      </c>
      <c r="E14" t="s">
        <v>12</v>
      </c>
      <c r="F14">
        <v>100</v>
      </c>
      <c r="G14">
        <v>0.25</v>
      </c>
      <c r="H14" s="3" cm="1">
        <f t="array" ref="H14">_xll.OPTION.VALUE(C14, D14, CODE(E14), F14, G14, B14)</f>
        <v>5.8470488441929005</v>
      </c>
    </row>
    <row r="15" spans="2:12" x14ac:dyDescent="0.35">
      <c r="B15">
        <v>0.01</v>
      </c>
      <c r="C15">
        <v>100</v>
      </c>
      <c r="D15">
        <v>0.2</v>
      </c>
      <c r="E15" t="s">
        <v>12</v>
      </c>
      <c r="F15">
        <v>100</v>
      </c>
      <c r="G15">
        <v>0.5</v>
      </c>
      <c r="H15" s="3" cm="1">
        <f t="array" ref="H15">_xll.OPTION.VALUE(C15, D15, CODE(E15), F15, G15, B15)</f>
        <v>5.3772721530958307</v>
      </c>
    </row>
    <row r="16" spans="2:12" x14ac:dyDescent="0.35">
      <c r="H16" s="3"/>
    </row>
    <row r="17" spans="8:8" x14ac:dyDescent="0.35">
      <c r="H17" s="3"/>
    </row>
    <row r="18" spans="8:8" x14ac:dyDescent="0.35">
      <c r="H18" s="3"/>
    </row>
    <row r="19" spans="8:8" x14ac:dyDescent="0.35">
      <c r="H1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2021-10-16T01:54:04Z</dcterms:created>
  <dcterms:modified xsi:type="dcterms:W3CDTF">2021-10-16T12:23:31Z</dcterms:modified>
</cp:coreProperties>
</file>