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<sst xmlns="http://schemas.openxmlformats.org/spreadsheetml/2006/main" count="27" uniqueCount="27">
  <si>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>R</t>
  </si>
  <si>
    <t>C</t>
  </si>
  <si>
    <t>Frequenze</t>
  </si>
  <si>
    <t>Pulsazioni</t>
  </si>
  <si>
    <t xml:space="preserve">|T| Passa Basso</t>
  </si>
  <si>
    <t xml:space="preserve">|T| Passa Alto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</si>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</sst>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b/>
      <sz val="11.000000"/>
      <color theme="0"/>
      <name val="Calibri"/>
      <scheme val="minor"/>
    </font>
    <font>
      <sz val="11.000000"/>
      <color theme="0" tint="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A5A5A5"/>
        <bgColor rgb="FFA5A5A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/>
        <bgColor theme="7"/>
      </patternFill>
    </fill>
    <fill>
      <patternFill patternType="solid">
        <fgColor rgb="FFC01276"/>
        <bgColor rgb="FFC01276"/>
      </patternFill>
    </fill>
    <fill>
      <patternFill patternType="solid">
        <fgColor rgb="FFE35A5A"/>
        <bgColor rgb="FFE35A5A"/>
      </patternFill>
    </fill>
    <fill>
      <patternFill patternType="solid">
        <fgColor rgb="FFFF91D3"/>
        <bgColor rgb="FFFF91D3"/>
      </patternFill>
    </fill>
    <fill>
      <patternFill patternType="solid">
        <fgColor rgb="FFF59F9F"/>
        <bgColor rgb="FFF59F9F"/>
      </patternFill>
    </fill>
  </fills>
  <borders count="2">
    <border>
      <left style="none"/>
      <right style="none"/>
      <top style="none"/>
      <bottom style="none"/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12">
    <xf fontId="0" fillId="0" borderId="0" numFmtId="0" applyNumberFormat="1" applyFont="1" applyFill="1" applyBorder="1"/>
    <xf fontId="1" fillId="2" borderId="0" numFmtId="0" applyNumberFormat="0" applyFont="1" applyFill="1" applyBorder="0"/>
    <xf fontId="1" fillId="3" borderId="0" numFmtId="0" applyNumberFormat="0" applyFont="1" applyFill="1" applyBorder="0"/>
    <xf fontId="2" fillId="4" borderId="1" numFmtId="0" applyNumberFormat="0" applyFont="1" applyFill="1" applyBorder="1"/>
    <xf fontId="1" fillId="5" borderId="0" numFmtId="0" applyNumberFormat="0" applyFont="1" applyFill="1" applyBorder="0"/>
    <xf fontId="0" fillId="6" borderId="0" numFmtId="0" applyNumberFormat="0" applyFont="1" applyFill="1" applyBorder="0"/>
    <xf fontId="0" fillId="7" borderId="0" numFmtId="0" applyNumberFormat="0" applyFont="1" applyFill="1" applyBorder="0"/>
    <xf fontId="1" fillId="8" borderId="0" numFmtId="0" applyNumberFormat="0" applyFont="1" applyFill="1" applyBorder="0"/>
    <xf fontId="1" fillId="9" borderId="0" numFmtId="0" applyNumberFormat="0" applyFont="1" applyFill="1" applyBorder="0"/>
    <xf fontId="1" fillId="10" borderId="0" numFmtId="0" applyNumberFormat="0" applyFont="1" applyFill="1" applyBorder="0"/>
    <xf fontId="0" fillId="11" borderId="0" numFmtId="0" applyNumberFormat="0" applyFont="1" applyFill="1" applyBorder="0"/>
    <xf fontId="1" fillId="12" borderId="0" numFmtId="0" applyNumberFormat="0" applyFont="1" applyFill="1" applyBorder="0"/>
  </cellStyleXfs>
  <cellXfs count="11">
    <xf fontId="0" fillId="0" borderId="0" numFmtId="0" xfId="0"/>
    <xf fontId="0" fillId="0" borderId="0" numFmtId="2" xfId="0" applyNumberFormat="1"/>
    <xf fontId="1" fillId="13" borderId="1" numFmtId="0" xfId="4" applyFont="1" applyFill="1" applyBorder="1"/>
    <xf fontId="1" fillId="14" borderId="1" numFmtId="0" xfId="9" applyFont="1" applyFill="1" applyBorder="1"/>
    <xf fontId="1" fillId="8" borderId="1" numFmtId="0" xfId="7" applyFont="1" applyFill="1" applyBorder="1"/>
    <xf fontId="1" fillId="12" borderId="1" numFmtId="0" xfId="11" applyFont="1" applyFill="1" applyBorder="1"/>
    <xf fontId="3" fillId="15" borderId="0" numFmtId="0" xfId="6" applyFont="1" applyFill="1"/>
    <xf fontId="1" fillId="16" borderId="0" numFmtId="1" xfId="4" applyNumberFormat="1" applyFont="1" applyFill="1"/>
    <xf fontId="1" fillId="3" borderId="0" numFmtId="164" xfId="2" applyNumberFormat="1" applyFont="1" applyFill="1"/>
    <xf fontId="0" fillId="11" borderId="0" numFmtId="164" xfId="10" applyNumberFormat="1" applyFill="1">
      <protection hidden="0" locked="1"/>
    </xf>
    <xf fontId="0" fillId="0" borderId="0" numFmtId="0" xfId="0"/>
  </cellXfs>
  <cellStyles count="12">
    <cellStyle name="Normal" xfId="0" builtinId="0"/>
    <cellStyle name="60% - Accent2" xfId="1" builtinId="36"/>
    <cellStyle name="60% - Accent1" xfId="2" builtinId="32"/>
    <cellStyle name="Check Cell" xfId="3" builtinId="23"/>
    <cellStyle name="60% - Accent3" xfId="4" builtinId="40"/>
    <cellStyle name="40% - Accent3" xfId="5" builtinId="39"/>
    <cellStyle name="20% - Accent3" xfId="6" builtinId="38"/>
    <cellStyle name="Accent1" xfId="7" builtinId="29"/>
    <cellStyle name="Accent2" xfId="8" builtinId="33"/>
    <cellStyle name="Accent3" xfId="9"/>
    <cellStyle name="40% - Accent4" xfId="10" builtinId="43"/>
    <cellStyle name="Accent4" xfId="11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000000"/>
                </a:solidFill>
              </a:rPr>
              <a:t>Modulo di T</a:t>
            </a:r>
            <a:endParaRPr>
              <a:solidFill>
                <a:srgbClr val="000000"/>
              </a:solidFill>
            </a:endParaRPr>
          </a:p>
          <a:p>
            <a:pPr>
              <a:defRPr sz="1400" b="0" spc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000000"/>
                </a:solidFill>
              </a:rPr>
              <a:t>(rapporto tra Vout e Vin)</a:t>
            </a:r>
            <a:endParaRPr>
              <a:solidFill>
                <a:srgbClr val="000000"/>
              </a:solidFill>
            </a:endParaRPr>
          </a:p>
        </c:rich>
      </c:tx>
      <c:layout>
        <c:manualLayout>
          <c:x val="0.000000"/>
          <c:y val="0.00549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v>Passa Basso</c:v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Sheet1!$D$5:$D$25</c:f>
            </c:numRef>
          </c:val>
          <c:smooth val="0"/>
        </c:ser>
        <c:ser>
          <c:idx val="1"/>
          <c:order val="1"/>
          <c:tx>
            <c:v>Passa Alto</c:v>
          </c:tx>
          <c:spPr bwMode="auto">
            <a:prstGeom prst="rect">
              <a:avLst/>
            </a:prstGeom>
            <a:solidFill>
              <a:srgbClr val="C01276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Pt>
            <c:idx val="14"/>
            <c:spPr bwMode="auto">
              <a:prstGeom prst="rect">
                <a:avLst/>
              </a:prstGeom>
              <a:solidFill>
                <a:srgbClr val="C01276"/>
              </a:solidFill>
            </c:spPr>
          </c:dPt>
          <c:val>
            <c:numRef>
              <c:f>Sheet1!$E$5:$E$25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  <c:txPr>
            <a:bodyPr/>
            <a:p>
              <a:pPr>
                <a:defRPr>
                  <a:solidFill>
                    <a:srgbClr val="000000"/>
                  </a:solidFill>
                </a:defRPr>
              </a:pPr>
              <a:endParaRPr/>
            </a:p>
          </c:txPr>
        </c:dLbls>
        <c:marker val="0"/>
        <c:smooth val="0"/>
        <c:axId val="1866169561"/>
        <c:axId val="1866169562"/>
      </c:lineChart>
      <c:catAx>
        <c:axId val="186616956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rgbClr val="000000"/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62"/>
        <c:crosses val="autoZero"/>
        <c:auto val="1"/>
        <c:lblAlgn val="ctr"/>
        <c:lblOffset val="100"/>
        <c:noMultiLvlLbl val="0"/>
      </c:catAx>
      <c:valAx>
        <c:axId val="18661695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rgbClr val="000000"/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6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0.000000"/>
          <c:y val="0.01098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344986" y="393699"/>
      <a:ext cx="5675311" cy="346868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rgbClr val="000000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26986</xdr:colOff>
      <xdr:row>2</xdr:row>
      <xdr:rowOff>38099</xdr:rowOff>
    </xdr:from>
    <xdr:to>
      <xdr:col>15</xdr:col>
      <xdr:colOff>215898</xdr:colOff>
      <xdr:row>21</xdr:row>
      <xdr:rowOff>128586</xdr:rowOff>
    </xdr:to>
    <xdr:graphicFrame>
      <xdr:nvGraphicFramePr>
        <xdr:cNvPr id="369012917" name=""/>
        <xdr:cNvGraphicFramePr>
          <a:graphicFrameLocks xmlns:a="http://schemas.openxmlformats.org/drawingml/2006/main"/>
        </xdr:cNvGraphicFramePr>
      </xdr:nvGraphicFramePr>
      <xdr:xfrm>
        <a:off x="4344986" y="393699"/>
        <a:ext cx="5675311" cy="346868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3" width="15.7109375"/>
    <col customWidth="1" min="4" max="5" style="1" width="15.7109375"/>
  </cols>
  <sheetData>
    <row r="1" ht="14.25">
      <c r="A1" t="s">
        <v>0</v>
      </c>
      <c r="B1">
        <v>1000</v>
      </c>
    </row>
    <row r="2" ht="14.25">
      <c r="A2" t="s">
        <v>1</v>
      </c>
      <c r="B2">
        <f>100*10^-9</f>
        <v>1.0000000000000001e-07</v>
      </c>
      <c r="F2"/>
    </row>
    <row r="3" ht="14.25">
      <c r="D3" s="1"/>
      <c r="E3" s="1"/>
    </row>
    <row r="4" ht="14.25">
      <c r="B4" s="2" t="s">
        <v>2</v>
      </c>
      <c r="C4" s="3" t="s">
        <v>3</v>
      </c>
      <c r="D4" s="4" t="s">
        <v>4</v>
      </c>
      <c r="E4" s="5" t="s">
        <v>5</v>
      </c>
    </row>
    <row r="5" ht="14.25">
      <c r="A5" t="s">
        <v>6</v>
      </c>
      <c r="B5" s="6">
        <v>200</v>
      </c>
      <c r="C5" s="7">
        <f>2*PI()*$B5</f>
        <v>1256.6370614359173</v>
      </c>
      <c r="D5" s="8">
        <f>1/SQRT(1^2+(($C5*$B$2*$B$1)^2))</f>
        <v>0.99219661539359161</v>
      </c>
      <c r="E5" s="9">
        <f>$C5*($B$2*$B$1)/SQRT(1+$C5^2*($B$2*$B$1)^2)</f>
        <v>0.12468310391348661</v>
      </c>
    </row>
    <row r="6" ht="14.25">
      <c r="A6" t="s">
        <v>7</v>
      </c>
      <c r="B6" s="6">
        <f>B5*1.25</f>
        <v>250</v>
      </c>
      <c r="C6" s="7">
        <f>2*PI()*$B6</f>
        <v>1570.7963267948965</v>
      </c>
      <c r="D6" s="8">
        <f>1/SQRT(1^2+(($C6*$B$2*$B$1)^2))</f>
        <v>0.98788670192018124</v>
      </c>
      <c r="E6" s="9">
        <f>$C6*($B$2*$B$1)/SQRT(1+$C6^2*($B$2*$B$1)^2)</f>
        <v>0.15517688026657456</v>
      </c>
    </row>
    <row r="7" ht="14.25">
      <c r="A7" t="s">
        <v>8</v>
      </c>
      <c r="B7" s="6">
        <f>B6*1.25</f>
        <v>312.5</v>
      </c>
      <c r="C7" s="7">
        <f>2*PI()*$B7</f>
        <v>1963.4954084936207</v>
      </c>
      <c r="D7" s="8">
        <f>1/SQRT(1^2+(($C7*$B$2*$B$1)^2))</f>
        <v>0.98126348476333147</v>
      </c>
      <c r="E7" s="9">
        <f>$C7*($B$2*$B$1)/SQRT(1+$C7^2*($B$2*$B$1)^2)</f>
        <v>0.19267063468552514</v>
      </c>
    </row>
    <row r="8" ht="14.25">
      <c r="A8" s="10" t="s">
        <v>9</v>
      </c>
      <c r="B8" s="6">
        <f>B7*1.25</f>
        <v>390.625</v>
      </c>
      <c r="C8" s="7">
        <f>2*PI()*$B8</f>
        <v>2454.3692606170257</v>
      </c>
      <c r="D8" s="8">
        <f>1/SQRT(1^2+(($C8*$B$2*$B$1)^2))</f>
        <v>0.97117625175345834</v>
      </c>
      <c r="E8" s="9">
        <f>$C8*($B$2*$B$1)/SQRT(1+$C8^2*($B$2*$B$1)^2)</f>
        <v>0.23836251389449503</v>
      </c>
    </row>
    <row r="9" ht="14.25">
      <c r="A9" s="10" t="s">
        <v>10</v>
      </c>
      <c r="B9" s="6">
        <f>B8*1.25</f>
        <v>488.28125</v>
      </c>
      <c r="C9" s="7">
        <f>2*PI()*$B9</f>
        <v>3067.9615757712822</v>
      </c>
      <c r="D9" s="8">
        <f>1/SQRT(1^2+(($C9*$B$2*$B$1)^2))</f>
        <v>0.95601950084687104</v>
      </c>
      <c r="E9" s="9">
        <f>$C9*($B$2*$B$1)/SQRT(1+$C9^2*($B$2*$B$1)^2)</f>
        <v>0.29330310942862414</v>
      </c>
    </row>
    <row r="10" ht="14.25">
      <c r="A10" s="10" t="s">
        <v>11</v>
      </c>
      <c r="B10" s="6">
        <f>B9*1.25</f>
        <v>610.3515625</v>
      </c>
      <c r="C10" s="7">
        <f>2*PI()*$B10</f>
        <v>3834.9519697141031</v>
      </c>
      <c r="D10" s="8">
        <f>1/SQRT(1^2+(($C10*$B$2*$B$1)^2))</f>
        <v>0.93369559667366619</v>
      </c>
      <c r="E10" s="9">
        <f>$C10*($B$2*$B$1)/SQRT(1+$C10^2*($B$2*$B$1)^2)</f>
        <v>0.35806777675770612</v>
      </c>
    </row>
    <row r="11" ht="14.25">
      <c r="A11" s="10" t="s">
        <v>12</v>
      </c>
      <c r="B11" s="6">
        <f>B10*1.25</f>
        <v>762.939453125</v>
      </c>
      <c r="C11" s="7">
        <f>2*PI()*$B11</f>
        <v>4793.6899621426282</v>
      </c>
      <c r="D11" s="8">
        <f>1/SQRT(1^2+(($C11*$B$2*$B$1)^2))</f>
        <v>0.90174491718692429</v>
      </c>
      <c r="E11" s="9">
        <f>$C11*($B$2*$B$1)/SQRT(1+$C11^2*($B$2*$B$1)^2)</f>
        <v>0.43226855579320944</v>
      </c>
    </row>
    <row r="12" ht="14.25">
      <c r="A12" s="10" t="s">
        <v>13</v>
      </c>
      <c r="B12" s="6">
        <f>B11*1.25</f>
        <v>953.67431640625</v>
      </c>
      <c r="C12" s="7">
        <f>2*PI()*$B12</f>
        <v>5992.112452678286</v>
      </c>
      <c r="D12" s="8">
        <f>1/SQRT(1^2+(($C12*$B$2*$B$1)^2))</f>
        <v>0.85779127563128843</v>
      </c>
      <c r="E12" s="9">
        <f>$C12*($B$2*$B$1)/SQRT(1+$C12^2*($B$2*$B$1)^2)</f>
        <v>0.51399817845090356</v>
      </c>
    </row>
    <row r="13" ht="14.25">
      <c r="A13" s="10" t="s">
        <v>14</v>
      </c>
      <c r="B13" s="6">
        <f>B12*1.25</f>
        <v>1192.0928955078125</v>
      </c>
      <c r="C13" s="7">
        <f>2*PI()*$B13</f>
        <v>7490.140565847857</v>
      </c>
      <c r="D13" s="8">
        <f>1/SQRT(1^2+(($C13*$B$2*$B$1)^2))</f>
        <v>0.80037862203827992</v>
      </c>
      <c r="E13" s="9">
        <f>$C13*($B$2*$B$1)/SQRT(1+$C13^2*($B$2*$B$1)^2)</f>
        <v>0.59949483849663299</v>
      </c>
    </row>
    <row r="14" ht="14.25">
      <c r="A14" s="10" t="s">
        <v>15</v>
      </c>
      <c r="B14" s="6">
        <f>B13*1.25</f>
        <v>1490.1161193847656</v>
      </c>
      <c r="C14" s="7">
        <f>2*PI()*$B14</f>
        <v>9362.6757073098215</v>
      </c>
      <c r="D14" s="8">
        <f>1/SQRT(1^2+(($C14*$B$2*$B$1)^2))</f>
        <v>0.72998593983353999</v>
      </c>
      <c r="E14" s="9">
        <f>$C14*($B$2*$B$1)/SQRT(1+$C14^2*($B$2*$B$1)^2)</f>
        <v>0.68346216255572145</v>
      </c>
    </row>
    <row r="15" ht="14.25">
      <c r="A15" s="10" t="s">
        <v>16</v>
      </c>
      <c r="B15" s="6">
        <f>B14*1.25</f>
        <v>1862.645149230957</v>
      </c>
      <c r="C15" s="7">
        <f>2*PI()*$B15</f>
        <v>11703.344634137276</v>
      </c>
      <c r="D15" s="8">
        <f>1/SQRT(1^2+(($C15*$B$2*$B$1)^2))</f>
        <v>0.64961328192325529</v>
      </c>
      <c r="E15" s="9">
        <f>$C15*($B$2*$B$1)/SQRT(1+$C15^2*($B$2*$B$1)^2)</f>
        <v>0.76026481172608351</v>
      </c>
    </row>
    <row r="16" ht="14.25">
      <c r="A16" s="10" t="s">
        <v>17</v>
      </c>
      <c r="B16" s="6">
        <f>B15*1.25</f>
        <v>2328.3064365386963</v>
      </c>
      <c r="C16" s="7">
        <f>2*PI()*$B16</f>
        <v>14629.180792671596</v>
      </c>
      <c r="D16" s="8">
        <f>1/SQRT(1^2+(($C16*$B$2*$B$1)^2))</f>
        <v>0.56432102860274114</v>
      </c>
      <c r="E16" s="9">
        <f>$C16*($B$2*$B$1)/SQRT(1+$C16^2*($B$2*$B$1)^2)</f>
        <v>0.82555543525358988</v>
      </c>
    </row>
    <row r="17" ht="14.25">
      <c r="A17" s="10" t="s">
        <v>18</v>
      </c>
      <c r="B17" s="6">
        <f>B16*1.25</f>
        <v>2910.3830456733704</v>
      </c>
      <c r="C17" s="7">
        <f>2*PI()*$B17</f>
        <v>18286.475990839495</v>
      </c>
      <c r="D17" s="8">
        <f>1/SQRT(1^2+(($C17*$B$2*$B$1)^2))</f>
        <v>0.47979695681135154</v>
      </c>
      <c r="E17" s="9">
        <f>$C17*($B$2*$B$1)/SQRT(1+$C17^2*($B$2*$B$1)^2)</f>
        <v>0.87737955312086346</v>
      </c>
    </row>
    <row r="18" ht="14.25">
      <c r="A18" s="10" t="s">
        <v>19</v>
      </c>
      <c r="B18" s="6">
        <f>B17*1.25</f>
        <v>3637.978807091713</v>
      </c>
      <c r="C18" s="7">
        <f>2*PI()*$B18</f>
        <v>22858.094988549368</v>
      </c>
      <c r="D18" s="8">
        <f>1/SQRT(1^2+(($C18*$B$2*$B$1)^2))</f>
        <v>0.40080482042789051</v>
      </c>
      <c r="E18" s="9">
        <f>$C18*($B$2*$B$1)/SQRT(1+$C18^2*($B$2*$B$1)^2)</f>
        <v>0.91616346572091956</v>
      </c>
    </row>
    <row r="19" ht="14.25">
      <c r="A19" s="10" t="s">
        <v>20</v>
      </c>
      <c r="B19" s="6">
        <f>B18*1.25</f>
        <v>4547.4735088646412</v>
      </c>
      <c r="C19" s="7">
        <f>2*PI()*$B19</f>
        <v>28572.618735686712</v>
      </c>
      <c r="D19" s="8">
        <f>1/SQRT(1^2+(($C19*$B$2*$B$1)^2))</f>
        <v>0.33033816591740484</v>
      </c>
      <c r="E19" s="9">
        <f>$C19*($B$2*$B$1)/SQRT(1+$C19^2*($B$2*$B$1)^2)</f>
        <v>0.94386264686040278</v>
      </c>
    </row>
    <row r="20" ht="14.25">
      <c r="A20" s="10" t="s">
        <v>21</v>
      </c>
      <c r="B20" s="6">
        <f>B19*1.25</f>
        <v>5684.3418860808015</v>
      </c>
      <c r="C20" s="7">
        <f>2*PI()*$B20</f>
        <v>35715.773419608391</v>
      </c>
      <c r="D20" s="8">
        <f>1/SQRT(1^2+(($C20*$B$2*$B$1)^2))</f>
        <v>0.26961951081329161</v>
      </c>
      <c r="E20" s="9">
        <f>$C20*($B$2*$B$1)/SQRT(1+$C20^2*($B$2*$B$1)^2)</f>
        <v>0.96296693577131787</v>
      </c>
    </row>
    <row r="21" ht="14.25">
      <c r="A21" s="10" t="s">
        <v>22</v>
      </c>
      <c r="B21" s="6">
        <f>B20*1.25</f>
        <v>7105.4273576010019</v>
      </c>
      <c r="C21" s="7">
        <f>2*PI()*$B21</f>
        <v>44644.716774510489</v>
      </c>
      <c r="D21" s="8">
        <f>1/SQRT(1^2+(($C21*$B$2*$B$1)^2))</f>
        <v>0.21857462786692614</v>
      </c>
      <c r="E21" s="9">
        <f>$C21*($B$2*$B$1)/SQRT(1+$C21^2*($B$2*$B$1)^2)</f>
        <v>0.9758202355212946</v>
      </c>
    </row>
    <row r="22" ht="14.25">
      <c r="A22" s="10" t="s">
        <v>23</v>
      </c>
      <c r="B22" s="6">
        <f>B21*1.25</f>
        <v>8881.7841970012523</v>
      </c>
      <c r="C22" s="7">
        <f>2*PI()*$B22</f>
        <v>55805.895968138109</v>
      </c>
      <c r="D22" s="8">
        <f>1/SQRT(1^2+(($C22*$B$2*$B$1)^2))</f>
        <v>0.17638308296966382</v>
      </c>
      <c r="E22" s="9">
        <f>$C22*($B$2*$B$1)/SQRT(1+$C22^2*($B$2*$B$1)^2)</f>
        <v>0.98432159787445317</v>
      </c>
    </row>
    <row r="23" ht="14.25">
      <c r="A23" s="10" t="s">
        <v>24</v>
      </c>
      <c r="B23" s="6">
        <f>B22*1.25</f>
        <v>11102.230246251565</v>
      </c>
      <c r="C23" s="7">
        <f>2*PI()*$B23</f>
        <v>69757.36996017264</v>
      </c>
      <c r="D23" s="8">
        <f>1/SQRT(1^2+(($C23*$B$2*$B$1)^2))</f>
        <v>0.14190335972234641</v>
      </c>
      <c r="E23" s="9">
        <f>$C23*($B$2*$B$1)/SQRT(1+$C23^2*($B$2*$B$1)^2)</f>
        <v>0.98988051627431817</v>
      </c>
    </row>
    <row r="24" ht="14.25">
      <c r="A24" s="10" t="s">
        <v>25</v>
      </c>
      <c r="B24" s="6">
        <f>B23*1.25</f>
        <v>13877.787807814457</v>
      </c>
      <c r="C24" s="7">
        <f>2*PI()*$B24</f>
        <v>87196.712450215797</v>
      </c>
      <c r="D24" s="8">
        <f>1/SQRT(1^2+(($C24*$B$2*$B$1)^2))</f>
        <v>0.11393641072644366</v>
      </c>
      <c r="E24" s="9">
        <f>$C24*($B$2*$B$1)/SQRT(1+$C24^2*($B$2*$B$1)^2)</f>
        <v>0.99348804437233917</v>
      </c>
    </row>
    <row r="25" ht="14.25">
      <c r="A25" s="10" t="s">
        <v>26</v>
      </c>
      <c r="B25" s="6">
        <f>B24*1.25</f>
        <v>17347.234759768071</v>
      </c>
      <c r="C25" s="7">
        <f>2*PI()*$B25</f>
        <v>108995.89056276974</v>
      </c>
      <c r="D25" s="8">
        <f>1/SQRT(1^2+(($C25*$B$2*$B$1)^2))</f>
        <v>0.091362863543653069</v>
      </c>
      <c r="E25" s="9">
        <f>$C25*($B$2*$B$1)/SQRT(1+$C25^2*($B$2*$B$1)^2)</f>
        <v>0.99581766763052759</v>
      </c>
    </row>
    <row r="26" ht="14.25">
      <c r="A26" s="10"/>
    </row>
    <row r="27" ht="14.25">
      <c r="A27" s="10"/>
    </row>
    <row r="28" ht="14.25">
      <c r="A28" s="10"/>
    </row>
    <row r="29" ht="14.25">
      <c r="A29" s="10"/>
    </row>
    <row r="30" ht="14.25">
      <c r="A30" s="10"/>
    </row>
    <row r="31" ht="14.25">
      <c r="A31" s="10"/>
    </row>
    <row r="32" ht="14.25">
      <c r="A32" s="10"/>
    </row>
    <row r="33" ht="14.25">
      <c r="A33" s="10"/>
    </row>
    <row r="34" ht="14.25">
      <c r="A34" s="10"/>
    </row>
    <row r="35" ht="14.25">
      <c r="A35" s="10"/>
    </row>
    <row r="36" ht="14.25">
      <c r="A36" s="10"/>
    </row>
    <row r="37" ht="14.25">
      <c r="A37" s="10"/>
    </row>
    <row r="38" ht="14.25">
      <c r="A38" s="10"/>
    </row>
    <row r="39" ht="14.25">
      <c r="A39" s="10"/>
    </row>
    <row r="40" ht="14.25">
      <c r="A40" s="10"/>
    </row>
    <row r="41" ht="14.25">
      <c r="A41" s="10"/>
    </row>
    <row r="42" ht="14.25">
      <c r="A42" s="10"/>
    </row>
    <row r="43" ht="14.25">
      <c r="A43" s="10"/>
    </row>
    <row r="44" ht="14.25">
      <c r="A44" s="10"/>
    </row>
    <row r="45" ht="14.25">
      <c r="A45" s="10"/>
    </row>
    <row r="46" ht="14.25">
      <c r="A46" s="10"/>
    </row>
    <row r="47" ht="14.25">
      <c r="A47" s="10"/>
    </row>
    <row r="48" ht="14.25">
      <c r="A48" s="10"/>
    </row>
    <row r="49" ht="14.25">
      <c r="A49" s="10"/>
    </row>
    <row r="50" ht="14.25">
      <c r="A50" s="10"/>
    </row>
    <row r="51" ht="14.25">
      <c r="A51" s="10"/>
    </row>
    <row r="52" ht="14.25">
      <c r="A52" s="10"/>
    </row>
    <row r="53" ht="14.25">
      <c r="A53" s="10"/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priority="7" id="{00DA00AF-003B-445A-B3FF-00C900AB00AD}">
            <x14:dataBar maxLength="100" minLength="0" border="1" axisPosition="automatic" direction="context" negativeBarBorderColorSameAsPositive="0">
              <x14:cfvo type="autoMin"/>
              <x14:cfvo type="autoMax"/>
              <x14:fillColor rgb="FF008AEF"/>
              <x14:borderColor rgb="FF008AEF"/>
              <x14:negativeFillColor indexed="2"/>
              <x14:negativeBorderColor indexed="2"/>
              <x14:axisColor indexed="64"/>
            </x14:dataBar>
          </x14:cfRule>
          <xm:sqref>D5:D25</xm:sqref>
        </x14:conditionalFormatting>
        <x14:conditionalFormatting xmlns:xm="http://schemas.microsoft.com/office/excel/2006/main">
          <x14:cfRule type="dataBar" priority="6" id="{0026006D-0019-4516-916F-00FB00C00041}">
            <x14:dataBar maxLength="100" minLength="0" axisPosition="automatic" direction="context" gradient="0" negativeBarBorderColorSameAsPositive="0">
              <x14:cfvo type="autoMin"/>
              <x14:cfvo type="autoMax"/>
              <x14:fillColor rgb="FF008AEF"/>
              <x14:negativeFillColor indexed="2"/>
              <x14:axisColor indexed="64"/>
            </x14:dataBar>
          </x14:cfRule>
          <xm:sqref>D5:D25</xm:sqref>
        </x14:conditionalFormatting>
        <x14:conditionalFormatting xmlns:xm="http://schemas.microsoft.com/office/excel/2006/main">
          <x14:cfRule type="dataBar" priority="5" id="{009500D2-0098-4F3E-A4B6-00B2009100C4}">
            <x14:dataBar maxLength="100" minLength="0" axisPosition="automatic" direction="context" gradient="0" negativeBarBorderColorSameAsPositive="0">
              <x14:cfvo type="autoMin"/>
              <x14:cfvo type="autoMax"/>
              <x14:fillColor rgb="FFFF555A"/>
              <x14:negativeFillColor indexed="2"/>
              <x14:axisColor indexed="64"/>
            </x14:dataBar>
          </x14:cfRule>
          <xm:sqref>E5:E25</xm:sqref>
        </x14:conditionalFormatting>
        <x14:conditionalFormatting xmlns:xm="http://schemas.microsoft.com/office/excel/2006/main">
          <x14:cfRule type="dataBar" priority="4" id="{00FF006F-0020-4E51-A841-00DF00E800E6}">
            <x14:dataBar maxLength="100" minLength="0" axisPosition="automatic" direction="context" gradient="0" negativeBarBorderColorSameAsPositive="0">
              <x14:cfvo type="autoMin"/>
              <x14:cfvo type="autoMax"/>
              <x14:fillColor rgb="FFFFB628"/>
              <x14:negativeFillColor indexed="2"/>
              <x14:axisColor indexed="64"/>
            </x14:dataBar>
          </x14:cfRule>
          <xm:sqref>C5:C25</xm:sqref>
        </x14:conditionalFormatting>
        <x14:conditionalFormatting xmlns:xm="http://schemas.microsoft.com/office/excel/2006/main">
          <x14:cfRule type="dataBar" priority="3" id="{00B400FF-004D-4073-B05F-009E003800CB}">
            <x14:dataBar maxLength="100" minLength="0" axisPosition="automatic" direction="context" gradient="0" negativeBarBorderColorSameAsPositive="0">
              <x14:cfvo type="autoMin"/>
              <x14:cfvo type="autoMax"/>
              <x14:fillColor rgb="FFD6007B"/>
              <x14:negativeFillColor indexed="2"/>
              <x14:axisColor indexed="64"/>
            </x14:dataBar>
          </x14:cfRule>
          <xm:sqref>B5:B25</xm:sqref>
        </x14:conditionalFormatting>
        <x14:conditionalFormatting xmlns:xm="http://schemas.microsoft.com/office/excel/2006/main">
          <x14:cfRule type="dataBar" priority="2" id="{00D8004A-00A2-4D14-8E3D-003500FB000D}">
            <x14:dataBar maxLength="100" minLength="0" axisPosition="automatic" direction="context" gradient="0" negativeBarBorderColorSameAsPositive="0">
              <x14:cfvo type="autoMin"/>
              <x14:cfvo type="autoMax"/>
              <x14:fillColor rgb="FFFF555A"/>
              <x14:negativeFillColor indexed="2"/>
              <x14:axisColor indexed="64"/>
            </x14:dataBar>
          </x14:cfRule>
          <xm:sqref>C5:C25</xm:sqref>
        </x14:conditionalFormatting>
        <x14:conditionalFormatting xmlns:xm="http://schemas.microsoft.com/office/excel/2006/main">
          <x14:cfRule type="dataBar" priority="1" id="{007A0007-007A-4E94-AE3A-00A800FC0034}">
            <x14:dataBar maxLength="100" minLength="0" axisPosition="automatic" direction="context" gradient="0" negativeBarBorderColorSameAsPositive="0">
              <x14:cfvo type="autoMin"/>
              <x14:cfvo type="autoMax"/>
              <x14:fillColor rgb="FFFFB628"/>
              <x14:negativeFillColor indexed="2"/>
              <x14:axisColor indexed="64"/>
            </x14:dataBar>
          </x14:cfRule>
          <xm:sqref>E5:E25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2025-01-21T09:54:41Z</dcterms:modified>
</cp:coreProperties>
</file>