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565c46e98d25b/Patreon/Public/Excel/"/>
    </mc:Choice>
  </mc:AlternateContent>
  <xr:revisionPtr revIDLastSave="17" documentId="11_A601396C7A0637652E26102E0D875C20F019A2FB" xr6:coauthVersionLast="47" xr6:coauthVersionMax="47" xr10:uidLastSave="{0E181FEA-5D47-4952-9581-753B2A728448}"/>
  <bookViews>
    <workbookView xWindow="-110" yWindow="-110" windowWidth="19420" windowHeight="10420" xr2:uid="{00000000-000D-0000-FFFF-FFFF00000000}"/>
  </bookViews>
  <sheets>
    <sheet name="О программе" sheetId="4" r:id="rId1"/>
    <sheet name="Калькулятор (1)" sheetId="6" r:id="rId2"/>
    <sheet name="Калькулятор (2)" sheetId="8" r:id="rId3"/>
    <sheet name="Калькулятор (3)" sheetId="7" r:id="rId4"/>
    <sheet name="Расчет" sheetId="1" r:id="rId5"/>
    <sheet name="Калькуляторы онлайн" sheetId="2" r:id="rId6"/>
    <sheet name="_SSC" sheetId="5" state="very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7" l="1"/>
  <c r="B12" i="7"/>
  <c r="B14" i="7" s="1"/>
  <c r="G19" i="1"/>
  <c r="G20" i="1"/>
  <c r="G21" i="1"/>
  <c r="G22" i="1"/>
  <c r="G23" i="1"/>
  <c r="G24" i="1"/>
  <c r="G25" i="1"/>
  <c r="G26" i="1"/>
  <c r="G27" i="1"/>
  <c r="G18" i="1"/>
  <c r="D19" i="1"/>
  <c r="F19" i="1" s="1"/>
  <c r="H19" i="1" s="1"/>
  <c r="D20" i="1"/>
  <c r="F20" i="1" s="1"/>
  <c r="H20" i="1" s="1"/>
  <c r="D21" i="1"/>
  <c r="F21" i="1" s="1"/>
  <c r="H21" i="1" s="1"/>
  <c r="D22" i="1"/>
  <c r="F22" i="1" s="1"/>
  <c r="H22" i="1" s="1"/>
  <c r="D23" i="1"/>
  <c r="F23" i="1" s="1"/>
  <c r="H23" i="1" s="1"/>
  <c r="D24" i="1"/>
  <c r="F24" i="1" s="1"/>
  <c r="H24" i="1" s="1"/>
  <c r="D25" i="1"/>
  <c r="F25" i="1" s="1"/>
  <c r="H25" i="1" s="1"/>
  <c r="D26" i="1"/>
  <c r="F26" i="1" s="1"/>
  <c r="H26" i="1" s="1"/>
  <c r="D27" i="1"/>
  <c r="F27" i="1" s="1"/>
  <c r="H27" i="1" s="1"/>
  <c r="D18" i="1"/>
  <c r="F18" i="1" s="1"/>
  <c r="H18" i="1" s="1"/>
  <c r="B12" i="8" l="1"/>
  <c r="B10" i="8"/>
  <c r="B14" i="8" s="1"/>
  <c r="B18" i="7"/>
  <c r="B20" i="7" s="1"/>
  <c r="B10" i="6"/>
  <c r="B12" i="6"/>
  <c r="B14" i="6" l="1"/>
  <c r="B18" i="6" s="1"/>
  <c r="B18" i="8"/>
  <c r="B16" i="8"/>
  <c r="B22" i="7"/>
  <c r="B14" i="1"/>
  <c r="B16" i="6" l="1"/>
  <c r="B6" i="1"/>
  <c r="I26" i="1" l="1"/>
  <c r="I25" i="1"/>
  <c r="I24" i="1"/>
  <c r="I23" i="1"/>
  <c r="I22" i="1"/>
  <c r="I21" i="1"/>
  <c r="I20" i="1"/>
  <c r="I19" i="1"/>
  <c r="I18" i="1"/>
  <c r="B4" i="1"/>
  <c r="B8" i="1" s="1"/>
  <c r="B12" i="1" l="1"/>
  <c r="B10" i="1"/>
  <c r="I27" i="1"/>
</calcChain>
</file>

<file path=xl/sharedStrings.xml><?xml version="1.0" encoding="utf-8"?>
<sst xmlns="http://schemas.openxmlformats.org/spreadsheetml/2006/main" count="69" uniqueCount="44">
  <si>
    <t>Расчет маржинальной прибыли</t>
  </si>
  <si>
    <t>© 2022 businesscalculator.pro</t>
  </si>
  <si>
    <t xml:space="preserve">Калькулятор маржинальной прибыли </t>
  </si>
  <si>
    <t>Параметры расчета</t>
  </si>
  <si>
    <t>Себестоимость</t>
  </si>
  <si>
    <t>Торговая наценка, %</t>
  </si>
  <si>
    <t>Цена продажи</t>
  </si>
  <si>
    <t>Маржинальная (валовая) прибыль</t>
  </si>
  <si>
    <t>Маржинальная рентабельность, %</t>
  </si>
  <si>
    <t xml:space="preserve">Торговая наценка, % </t>
  </si>
  <si>
    <t>Себестоимость проданных товаров</t>
  </si>
  <si>
    <t>Выручка</t>
  </si>
  <si>
    <t>Себестоимость продаж</t>
  </si>
  <si>
    <t>Себестоимость (1 единицы товара)</t>
  </si>
  <si>
    <t>Количество единиц (#SKU)</t>
  </si>
  <si>
    <t xml:space="preserve">Расчет маржинальной прибыли </t>
  </si>
  <si>
    <t>Параметры расчета: 1. Себестоимость, 2. Торговая наценка, %</t>
  </si>
  <si>
    <t>Количество наименований товара (# SKU)</t>
  </si>
  <si>
    <t>Наименование товара</t>
  </si>
  <si>
    <t xml:space="preserve">Наценка, % </t>
  </si>
  <si>
    <t xml:space="preserve">Количество </t>
  </si>
  <si>
    <t>Прибыль, маржинальная</t>
  </si>
  <si>
    <t>Маржа, %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</si>
  <si>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</si>
  <si>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</si>
  <si>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</si>
  <si>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</si>
  <si>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</si>
  <si>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</si>
  <si>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</si>
  <si>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</si>
  <si>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</si>
  <si>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</si>
  <si>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Бесплатный онлайн сервис для расчета бизнес показателей</t>
  </si>
  <si>
    <t>https://businesscalculator.pro/app/</t>
  </si>
  <si>
    <t>{"IsHide":false,"SheetId":0,"Name":"Калькулятор (1)","HiddenRow":0,"VisibleRange":"","SheetTheme":{"TabColor":"","BodyColor":"","BodyImage":""}}</t>
  </si>
  <si>
    <t>{"ButtonStyle":0,"Name":"Расчет маржинальной прибыли | businesscalculator.pro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3,"LayoutConfig":{"IsSamePagesHeight":false},"Toolbar":{"Position":1,"IsSubmit":false,"IsPrint":true,"IsPrintAll":false,"IsReset":true,"IsUpdate":true},"InputDetection":2,"ConfigureSubmit":{"IsShowCaptcha":false,"IsUseSscWebServer":true,"ReceiverCode":"yuriy.koryagin@gmail.com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LiveShare":{"Enable":false},"ResponsiveDesignSetting":{"Disabled":false},"WbUtil":{"EnableBs":tru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</si>
  <si>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Select"},"WizardButton":{"Next":"Next","Previous":"Previous","Cancel":"Cancel","Finish":"Finish"},"ToolbarButton":{"Submit":"Submit","Print":"Печать","PrintAll":"Печать 2","Reset":"Отменить","Update":"Расчет","Back":"Меню"},"BrowserAndLocation":{"Browsers":[{"Name":"chrome.exe"}],"ConversionPath":"C:\\1APP"},"AdvancedSettingsModels":[],"Dropbox":{"AccessToken":"","AccessSecret":""},"SpreadsheetServer":{"Username":"","Password":"","ServerUrl":""},"ConfigureSubmitDefault":{"Email":"yuriy.koryagin@gmail.com"},"MessageBubble":{"Close":false,"TopMsg":0},"CustomizeTheme":{"Theme":"C:\\Users\\Yukon\\AppData\\Local\\ssc\\customfiles\\Calc2.css"},"QrSetting":{"ShowOnConversion":true},"CongratsPage":{"LastOpenedVersion":""},"LocalWebServer":{"Port":"8888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</t>
  </si>
  <si>
    <t>{"IsHide":false,"SheetId":0,"Name":"Калькулятор (2)","HiddenRow":0,"VisibleRange":"","SheetTheme":{"TabColor":"","BodyColor":"","BodyImage":""}}</t>
  </si>
  <si>
    <t>{"IsHide":false,"SheetId":0,"Name":"Калькулятор (3)","HiddenRow":0,"VisibleRange":"","SheetTheme":{"TabColor":"","BodyColor":"","BodyImage":""}}</t>
  </si>
  <si>
    <t>{"IsHide":false,"SheetId":0,"Name":"Расчет","HiddenRow":0,"VisibleRange":"","SheetTheme":{"TabColor":"","BodyColor":"","BodyImage":""}}</t>
  </si>
  <si>
    <t>{"IsHide":false,"SheetId":0,"Name":"Калькуляторы онлайн","HiddenRow":0,"VisibleRange":"","SheetTheme":{"TabColor":"","BodyColor":"","BodyImage":""}}</t>
  </si>
  <si>
    <t>{"IsHide":false,"SheetId":0,"Name":"Справка","HiddenRow":0,"VisibleRange":"","SheetTheme":{"TabColor":"","BodyColor":"","BodyImage":""}}</t>
  </si>
  <si>
    <t>{"IsHide":false,"SheetId":0,"Name":"О программе","HiddenRow":0,"VisibleRange":"","SheetTheme":{"TabColor":"","BodyColor":"","BodyImage":""}}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</si>
</sst>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0376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161616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Microsoft YaHei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203764"/>
      </top>
      <bottom/>
      <diagonal/>
    </border>
    <border>
      <left/>
      <right/>
      <top/>
      <bottom style="medium">
        <color rgb="FF203764"/>
      </bottom>
      <diagonal/>
    </border>
    <border>
      <left/>
      <right/>
      <top style="thick">
        <color theme="4" tint="-0.499984740745262"/>
      </top>
      <bottom/>
      <diagonal/>
    </border>
    <border>
      <left/>
      <right/>
      <top style="thick">
        <color rgb="FF2037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0" fontId="0" fillId="0" borderId="1" xfId="0" applyBorder="1"/>
    <xf numFmtId="0" fontId="6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49" fontId="0" fillId="2" borderId="0" xfId="0" applyNumberFormat="1" applyFill="1" applyAlignment="1" applyProtection="1">
      <alignment horizontal="left" vertical="center"/>
      <protection locked="0"/>
    </xf>
    <xf numFmtId="4" fontId="0" fillId="2" borderId="0" xfId="0" applyNumberFormat="1" applyFill="1" applyAlignment="1" applyProtection="1">
      <alignment horizontal="right" vertical="center"/>
      <protection locked="0"/>
    </xf>
    <xf numFmtId="10" fontId="0" fillId="2" borderId="0" xfId="0" applyNumberFormat="1" applyFill="1" applyAlignment="1" applyProtection="1">
      <alignment horizontal="right" vertical="center"/>
      <protection locked="0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0" fillId="0" borderId="2" xfId="0" applyBorder="1"/>
    <xf numFmtId="0" fontId="8" fillId="0" borderId="2" xfId="0" applyFont="1" applyBorder="1" applyAlignment="1">
      <alignment horizontal="left" vertical="center"/>
    </xf>
    <xf numFmtId="10" fontId="3" fillId="0" borderId="0" xfId="0" applyNumberFormat="1" applyFont="1" applyAlignment="1">
      <alignment horizontal="right" vertical="center"/>
    </xf>
    <xf numFmtId="4" fontId="3" fillId="2" borderId="0" xfId="0" applyNumberFormat="1" applyFont="1" applyFill="1" applyAlignment="1" applyProtection="1">
      <alignment horizontal="right" vertical="center"/>
      <protection locked="0"/>
    </xf>
    <xf numFmtId="10" fontId="3" fillId="2" borderId="0" xfId="0" applyNumberFormat="1" applyFont="1" applyFill="1" applyAlignment="1" applyProtection="1">
      <alignment horizontal="right" vertical="center"/>
      <protection locked="0"/>
    </xf>
    <xf numFmtId="3" fontId="3" fillId="2" borderId="0" xfId="0" applyNumberFormat="1" applyFont="1" applyFill="1" applyAlignment="1" applyProtection="1">
      <alignment horizontal="right" vertical="center"/>
      <protection locked="0"/>
    </xf>
    <xf numFmtId="0" fontId="0" fillId="0" borderId="0" xfId="0" applyAlignment="1">
      <alignment wrapText="1"/>
    </xf>
    <xf numFmtId="4" fontId="11" fillId="3" borderId="0" xfId="0" applyNumberFormat="1" applyFont="1" applyFill="1" applyAlignment="1">
      <alignment horizontal="right" vertical="center"/>
    </xf>
    <xf numFmtId="10" fontId="11" fillId="3" borderId="0" xfId="0" applyNumberFormat="1" applyFont="1" applyFill="1" applyAlignment="1">
      <alignment horizontal="right" vertical="center"/>
    </xf>
    <xf numFmtId="4" fontId="3" fillId="4" borderId="0" xfId="0" applyNumberFormat="1" applyFont="1" applyFill="1" applyAlignment="1">
      <alignment horizontal="right" vertical="center"/>
    </xf>
    <xf numFmtId="0" fontId="12" fillId="5" borderId="3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2447925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5B6B08-DAEB-4ABD-A39B-8ABE8FD1B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57200"/>
          <a:ext cx="24384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calculator.pro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showGridLines="0" showRowColHeaders="0" tabSelected="1" workbookViewId="0">
      <selection activeCell="A7" sqref="A7"/>
    </sheetView>
  </sheetViews>
  <sheetFormatPr defaultColWidth="9.1796875" defaultRowHeight="18" customHeight="1" x14ac:dyDescent="0.35"/>
  <cols>
    <col min="1" max="1" width="70.7265625" customWidth="1"/>
  </cols>
  <sheetData>
    <row r="1" spans="1:1" ht="18" customHeight="1" x14ac:dyDescent="0.35">
      <c r="A1" s="38" t="s">
        <v>0</v>
      </c>
    </row>
    <row r="2" spans="1:1" ht="18" customHeight="1" x14ac:dyDescent="0.35">
      <c r="A2" s="37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workbookViewId="0">
      <selection activeCell="A21" sqref="A21"/>
    </sheetView>
  </sheetViews>
  <sheetFormatPr defaultColWidth="9.1796875" defaultRowHeight="14.5" x14ac:dyDescent="0.35"/>
  <cols>
    <col min="1" max="1" width="44.7265625" customWidth="1"/>
    <col min="2" max="2" width="16.7265625" customWidth="1"/>
    <col min="3" max="9" width="14.7265625" customWidth="1"/>
  </cols>
  <sheetData>
    <row r="1" spans="1:2" ht="24" customHeight="1" x14ac:dyDescent="0.35">
      <c r="A1" s="13" t="s">
        <v>2</v>
      </c>
      <c r="B1" s="23"/>
    </row>
    <row r="2" spans="1:2" ht="3" customHeight="1" x14ac:dyDescent="0.35"/>
    <row r="3" spans="1:2" ht="20.25" customHeight="1" x14ac:dyDescent="0.35">
      <c r="A3" s="25" t="s">
        <v>3</v>
      </c>
      <c r="B3" s="24"/>
    </row>
    <row r="4" spans="1:2" ht="3" customHeight="1" x14ac:dyDescent="0.35">
      <c r="A4" s="22"/>
    </row>
    <row r="5" spans="1:2" ht="20.25" customHeight="1" x14ac:dyDescent="0.35">
      <c r="A5" s="20" t="s">
        <v>4</v>
      </c>
      <c r="B5" s="27">
        <v>1000</v>
      </c>
    </row>
    <row r="6" spans="1:2" ht="3" customHeight="1" x14ac:dyDescent="0.35">
      <c r="A6" s="21"/>
    </row>
    <row r="7" spans="1:2" ht="20.25" customHeight="1" x14ac:dyDescent="0.35">
      <c r="A7" s="20" t="s">
        <v>5</v>
      </c>
      <c r="B7" s="28">
        <v>0.25</v>
      </c>
    </row>
    <row r="8" spans="1:2" ht="3" customHeight="1" x14ac:dyDescent="0.35">
      <c r="A8" s="11"/>
    </row>
    <row r="9" spans="1:2" ht="3" customHeight="1" x14ac:dyDescent="0.35">
      <c r="A9" s="12"/>
      <c r="B9" s="12"/>
    </row>
    <row r="10" spans="1:2" ht="20.25" customHeight="1" x14ac:dyDescent="0.35">
      <c r="A10" s="7" t="s">
        <v>6</v>
      </c>
      <c r="B10" s="33">
        <f>$B$5+$B$5*$B$7</f>
        <v>1250</v>
      </c>
    </row>
    <row r="11" spans="1:2" ht="3.75" customHeight="1" x14ac:dyDescent="0.35">
      <c r="A11" s="7"/>
      <c r="B11" s="8"/>
    </row>
    <row r="12" spans="1:2" ht="20.25" customHeight="1" x14ac:dyDescent="0.35">
      <c r="A12" s="7" t="s">
        <v>4</v>
      </c>
      <c r="B12" s="33">
        <f>$B$5</f>
        <v>1000</v>
      </c>
    </row>
    <row r="13" spans="1:2" ht="3.75" customHeight="1" x14ac:dyDescent="0.35">
      <c r="A13" s="7"/>
      <c r="B13" s="8"/>
    </row>
    <row r="14" spans="1:2" ht="20.25" customHeight="1" x14ac:dyDescent="0.35">
      <c r="A14" s="1" t="s">
        <v>7</v>
      </c>
      <c r="B14" s="31">
        <f>IFERROR($B$10-$B$12,"-")</f>
        <v>250</v>
      </c>
    </row>
    <row r="15" spans="1:2" ht="3.75" customHeight="1" x14ac:dyDescent="0.35">
      <c r="A15" s="1"/>
      <c r="B15" s="10"/>
    </row>
    <row r="16" spans="1:2" ht="20.25" customHeight="1" x14ac:dyDescent="0.35">
      <c r="A16" s="1" t="s">
        <v>8</v>
      </c>
      <c r="B16" s="32">
        <f>IFERROR($B$14/$B$10,"-")</f>
        <v>0.2</v>
      </c>
    </row>
    <row r="17" spans="1:2" ht="3.75" customHeight="1" x14ac:dyDescent="0.35">
      <c r="A17" s="1"/>
      <c r="B17" s="9"/>
    </row>
    <row r="18" spans="1:2" ht="20.25" customHeight="1" x14ac:dyDescent="0.35">
      <c r="A18" s="1" t="s">
        <v>9</v>
      </c>
      <c r="B18" s="32">
        <f>IFERROR($B$14/$B$12,"-")</f>
        <v>0.25</v>
      </c>
    </row>
    <row r="19" spans="1:2" ht="3" customHeight="1" x14ac:dyDescent="0.35">
      <c r="A19" s="24"/>
      <c r="B1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showGridLines="0" workbookViewId="0">
      <selection activeCell="A21" sqref="A21"/>
    </sheetView>
  </sheetViews>
  <sheetFormatPr defaultColWidth="9.1796875" defaultRowHeight="14.5" x14ac:dyDescent="0.35"/>
  <cols>
    <col min="1" max="1" width="44.7265625" customWidth="1"/>
    <col min="2" max="2" width="16.7265625" customWidth="1"/>
    <col min="3" max="9" width="14.7265625" customWidth="1"/>
  </cols>
  <sheetData>
    <row r="1" spans="1:2" ht="24" customHeight="1" x14ac:dyDescent="0.35">
      <c r="A1" s="13" t="s">
        <v>2</v>
      </c>
      <c r="B1" s="23"/>
    </row>
    <row r="2" spans="1:2" ht="3" customHeight="1" x14ac:dyDescent="0.35"/>
    <row r="3" spans="1:2" ht="20.25" customHeight="1" x14ac:dyDescent="0.35">
      <c r="A3" s="25" t="s">
        <v>3</v>
      </c>
      <c r="B3" s="24"/>
    </row>
    <row r="4" spans="1:2" ht="3" customHeight="1" x14ac:dyDescent="0.35">
      <c r="A4" s="22"/>
    </row>
    <row r="5" spans="1:2" ht="20.25" customHeight="1" x14ac:dyDescent="0.35">
      <c r="A5" s="20" t="s">
        <v>10</v>
      </c>
      <c r="B5" s="27">
        <v>10000</v>
      </c>
    </row>
    <row r="6" spans="1:2" ht="3" customHeight="1" x14ac:dyDescent="0.35">
      <c r="A6" s="21"/>
    </row>
    <row r="7" spans="1:2" ht="20.25" customHeight="1" x14ac:dyDescent="0.35">
      <c r="A7" s="20" t="s">
        <v>5</v>
      </c>
      <c r="B7" s="28">
        <v>0.25</v>
      </c>
    </row>
    <row r="8" spans="1:2" ht="3" customHeight="1" x14ac:dyDescent="0.35">
      <c r="A8" s="11"/>
    </row>
    <row r="9" spans="1:2" ht="3" customHeight="1" x14ac:dyDescent="0.35">
      <c r="A9" s="12"/>
      <c r="B9" s="12"/>
    </row>
    <row r="10" spans="1:2" ht="20.25" customHeight="1" x14ac:dyDescent="0.35">
      <c r="A10" s="7" t="s">
        <v>11</v>
      </c>
      <c r="B10" s="33">
        <f>$B$5+$B$5*$B$7</f>
        <v>12500</v>
      </c>
    </row>
    <row r="11" spans="1:2" ht="3.75" customHeight="1" x14ac:dyDescent="0.35">
      <c r="A11" s="7"/>
      <c r="B11" s="8"/>
    </row>
    <row r="12" spans="1:2" ht="20.25" customHeight="1" x14ac:dyDescent="0.35">
      <c r="A12" s="7" t="s">
        <v>12</v>
      </c>
      <c r="B12" s="33">
        <f>$B$5</f>
        <v>10000</v>
      </c>
    </row>
    <row r="13" spans="1:2" ht="3.75" customHeight="1" x14ac:dyDescent="0.35">
      <c r="A13" s="7"/>
      <c r="B13" s="8"/>
    </row>
    <row r="14" spans="1:2" ht="20.25" customHeight="1" x14ac:dyDescent="0.35">
      <c r="A14" s="1" t="s">
        <v>7</v>
      </c>
      <c r="B14" s="31">
        <f>IFERROR($B$10-$B$12,"-")</f>
        <v>2500</v>
      </c>
    </row>
    <row r="15" spans="1:2" ht="3.75" customHeight="1" x14ac:dyDescent="0.35">
      <c r="A15" s="1"/>
      <c r="B15" s="10"/>
    </row>
    <row r="16" spans="1:2" ht="20.25" customHeight="1" x14ac:dyDescent="0.35">
      <c r="A16" s="1" t="s">
        <v>8</v>
      </c>
      <c r="B16" s="32">
        <f>IFERROR($B$14/$B$10,"-")</f>
        <v>0.2</v>
      </c>
    </row>
    <row r="17" spans="1:2" ht="3.75" customHeight="1" x14ac:dyDescent="0.35">
      <c r="A17" s="1"/>
      <c r="B17" s="9"/>
    </row>
    <row r="18" spans="1:2" ht="20.25" customHeight="1" x14ac:dyDescent="0.35">
      <c r="A18" s="1" t="s">
        <v>9</v>
      </c>
      <c r="B18" s="32">
        <f>IFERROR($B$14/$B$12,"-")</f>
        <v>0.25</v>
      </c>
    </row>
    <row r="19" spans="1:2" ht="3" customHeight="1" x14ac:dyDescent="0.35">
      <c r="A19" s="24"/>
      <c r="B19" s="2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showGridLines="0" workbookViewId="0">
      <selection activeCell="B22" sqref="B22"/>
    </sheetView>
  </sheetViews>
  <sheetFormatPr defaultColWidth="9.1796875" defaultRowHeight="14.5" x14ac:dyDescent="0.35"/>
  <cols>
    <col min="1" max="1" width="44.7265625" customWidth="1"/>
    <col min="2" max="2" width="16.7265625" customWidth="1"/>
    <col min="3" max="9" width="14.7265625" customWidth="1"/>
  </cols>
  <sheetData>
    <row r="1" spans="1:2" ht="24" customHeight="1" x14ac:dyDescent="0.35">
      <c r="A1" s="13" t="s">
        <v>2</v>
      </c>
      <c r="B1" s="23"/>
    </row>
    <row r="2" spans="1:2" ht="3" customHeight="1" x14ac:dyDescent="0.35"/>
    <row r="3" spans="1:2" ht="20.25" customHeight="1" x14ac:dyDescent="0.35">
      <c r="A3" s="25" t="s">
        <v>3</v>
      </c>
      <c r="B3" s="24"/>
    </row>
    <row r="4" spans="1:2" ht="3" customHeight="1" x14ac:dyDescent="0.35">
      <c r="A4" s="22"/>
    </row>
    <row r="5" spans="1:2" ht="20.25" customHeight="1" x14ac:dyDescent="0.35">
      <c r="A5" s="20" t="s">
        <v>13</v>
      </c>
      <c r="B5" s="27">
        <v>1000</v>
      </c>
    </row>
    <row r="6" spans="1:2" ht="3" customHeight="1" x14ac:dyDescent="0.35">
      <c r="A6" s="21"/>
    </row>
    <row r="7" spans="1:2" ht="20.25" customHeight="1" x14ac:dyDescent="0.35">
      <c r="A7" s="20" t="s">
        <v>5</v>
      </c>
      <c r="B7" s="28">
        <v>0.25</v>
      </c>
    </row>
    <row r="8" spans="1:2" ht="3" customHeight="1" x14ac:dyDescent="0.35">
      <c r="A8" s="20"/>
      <c r="B8" s="26"/>
    </row>
    <row r="9" spans="1:2" ht="20.25" customHeight="1" x14ac:dyDescent="0.35">
      <c r="A9" s="20" t="s">
        <v>14</v>
      </c>
      <c r="B9" s="29">
        <v>10</v>
      </c>
    </row>
    <row r="10" spans="1:2" ht="3" customHeight="1" x14ac:dyDescent="0.35">
      <c r="A10" s="11"/>
    </row>
    <row r="11" spans="1:2" ht="3" customHeight="1" x14ac:dyDescent="0.35">
      <c r="A11" s="12"/>
      <c r="B11" s="12"/>
    </row>
    <row r="12" spans="1:2" ht="20.25" customHeight="1" x14ac:dyDescent="0.35">
      <c r="A12" s="7" t="s">
        <v>6</v>
      </c>
      <c r="B12" s="33">
        <f>IFERROR($B$5+$B$5*$B$7,"-")</f>
        <v>1250</v>
      </c>
    </row>
    <row r="13" spans="1:2" ht="3" customHeight="1" x14ac:dyDescent="0.35">
      <c r="A13" s="7"/>
      <c r="B13" s="8"/>
    </row>
    <row r="14" spans="1:2" ht="20.25" customHeight="1" x14ac:dyDescent="0.35">
      <c r="A14" s="7" t="s">
        <v>11</v>
      </c>
      <c r="B14" s="33">
        <f>IFERROR($B$12*$B$9,"-")</f>
        <v>12500</v>
      </c>
    </row>
    <row r="15" spans="1:2" ht="3.75" customHeight="1" x14ac:dyDescent="0.35">
      <c r="A15" s="7"/>
      <c r="B15" s="8"/>
    </row>
    <row r="16" spans="1:2" ht="20.25" customHeight="1" x14ac:dyDescent="0.35">
      <c r="A16" s="7" t="s">
        <v>10</v>
      </c>
      <c r="B16" s="33">
        <f>IFERROR($B$5*$B$9,"-")</f>
        <v>10000</v>
      </c>
    </row>
    <row r="17" spans="1:2" ht="3.75" customHeight="1" x14ac:dyDescent="0.35">
      <c r="A17" s="7"/>
      <c r="B17" s="8"/>
    </row>
    <row r="18" spans="1:2" ht="20.25" customHeight="1" x14ac:dyDescent="0.35">
      <c r="A18" s="1" t="s">
        <v>7</v>
      </c>
      <c r="B18" s="31">
        <f>IFERROR($B$14-$B$16,"-")</f>
        <v>2500</v>
      </c>
    </row>
    <row r="19" spans="1:2" ht="3.75" customHeight="1" x14ac:dyDescent="0.35">
      <c r="A19" s="1"/>
      <c r="B19" s="10"/>
    </row>
    <row r="20" spans="1:2" ht="20.25" customHeight="1" x14ac:dyDescent="0.35">
      <c r="A20" s="1" t="s">
        <v>8</v>
      </c>
      <c r="B20" s="32">
        <f>IFERROR($B$18/$B$14,"-")</f>
        <v>0.2</v>
      </c>
    </row>
    <row r="21" spans="1:2" ht="3.75" customHeight="1" x14ac:dyDescent="0.35">
      <c r="A21" s="1"/>
      <c r="B21" s="9"/>
    </row>
    <row r="22" spans="1:2" ht="20.25" customHeight="1" x14ac:dyDescent="0.35">
      <c r="A22" s="1" t="s">
        <v>9</v>
      </c>
      <c r="B22" s="32">
        <f>IFERROR($B$18/$B$16,"-")</f>
        <v>0.25</v>
      </c>
    </row>
    <row r="23" spans="1:2" ht="3" customHeight="1" x14ac:dyDescent="0.35">
      <c r="A23" s="24"/>
      <c r="B23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showGridLines="0" workbookViewId="0">
      <selection activeCell="H6" sqref="H6"/>
    </sheetView>
  </sheetViews>
  <sheetFormatPr defaultColWidth="9.1796875" defaultRowHeight="18" customHeight="1" x14ac:dyDescent="0.35"/>
  <cols>
    <col min="1" max="1" width="44.7265625" customWidth="1"/>
    <col min="2" max="9" width="16.7265625" customWidth="1"/>
  </cols>
  <sheetData>
    <row r="1" spans="1:9" ht="26.25" customHeight="1" x14ac:dyDescent="0.35">
      <c r="A1" s="13" t="s">
        <v>15</v>
      </c>
    </row>
    <row r="2" spans="1:9" ht="21.75" customHeight="1" thickBot="1" x14ac:dyDescent="0.4">
      <c r="A2" s="11" t="s">
        <v>16</v>
      </c>
    </row>
    <row r="3" spans="1:9" ht="3" customHeight="1" thickTop="1" x14ac:dyDescent="0.35">
      <c r="A3" s="36"/>
      <c r="B3" s="36"/>
    </row>
    <row r="4" spans="1:9" ht="21.75" customHeight="1" x14ac:dyDescent="0.35">
      <c r="A4" s="7" t="s">
        <v>11</v>
      </c>
      <c r="B4" s="33">
        <f>SUM(F18:F27)</f>
        <v>21115</v>
      </c>
    </row>
    <row r="5" spans="1:9" ht="3.75" customHeight="1" x14ac:dyDescent="0.35">
      <c r="A5" s="7"/>
      <c r="B5" s="8"/>
    </row>
    <row r="6" spans="1:9" ht="21.75" customHeight="1" x14ac:dyDescent="0.35">
      <c r="A6" s="7" t="s">
        <v>12</v>
      </c>
      <c r="B6" s="33">
        <f>SUM(G18:G27)</f>
        <v>14550</v>
      </c>
    </row>
    <row r="7" spans="1:9" ht="3.75" customHeight="1" x14ac:dyDescent="0.35">
      <c r="A7" s="7"/>
      <c r="B7" s="8"/>
    </row>
    <row r="8" spans="1:9" ht="21.75" customHeight="1" x14ac:dyDescent="0.35">
      <c r="A8" s="1" t="s">
        <v>7</v>
      </c>
      <c r="B8" s="31">
        <f>IFERROR($B$4-$B$6,"-")</f>
        <v>6565</v>
      </c>
    </row>
    <row r="9" spans="1:9" ht="3.75" customHeight="1" x14ac:dyDescent="0.35">
      <c r="A9" s="1"/>
      <c r="B9" s="10"/>
    </row>
    <row r="10" spans="1:9" ht="21.75" customHeight="1" x14ac:dyDescent="0.35">
      <c r="A10" s="1" t="s">
        <v>8</v>
      </c>
      <c r="B10" s="32">
        <f>IFERROR($B$8/$B$4,"-")</f>
        <v>0.31091641013497512</v>
      </c>
    </row>
    <row r="11" spans="1:9" ht="3.75" customHeight="1" x14ac:dyDescent="0.35">
      <c r="A11" s="1"/>
      <c r="B11" s="9"/>
    </row>
    <row r="12" spans="1:9" ht="21.75" customHeight="1" x14ac:dyDescent="0.35">
      <c r="A12" s="1" t="s">
        <v>9</v>
      </c>
      <c r="B12" s="32">
        <f>IFERROR($B$8/$B$6,"-")</f>
        <v>0.45120274914089348</v>
      </c>
    </row>
    <row r="13" spans="1:9" ht="3.75" customHeight="1" x14ac:dyDescent="0.35">
      <c r="A13" s="1"/>
      <c r="B13" s="9"/>
    </row>
    <row r="14" spans="1:9" ht="21.75" customHeight="1" x14ac:dyDescent="0.35">
      <c r="A14" s="15" t="s">
        <v>17</v>
      </c>
      <c r="B14" s="16">
        <f>COUNT(B18:B27)</f>
        <v>10</v>
      </c>
    </row>
    <row r="15" spans="1:9" ht="18" customHeight="1" thickBot="1" x14ac:dyDescent="0.4"/>
    <row r="16" spans="1:9" s="30" customFormat="1" ht="60" customHeight="1" thickTop="1" x14ac:dyDescent="0.35">
      <c r="A16" s="34" t="s">
        <v>18</v>
      </c>
      <c r="B16" s="35" t="s">
        <v>4</v>
      </c>
      <c r="C16" s="35" t="s">
        <v>19</v>
      </c>
      <c r="D16" s="35" t="s">
        <v>6</v>
      </c>
      <c r="E16" s="35" t="s">
        <v>20</v>
      </c>
      <c r="F16" s="35" t="s">
        <v>11</v>
      </c>
      <c r="G16" s="35" t="s">
        <v>12</v>
      </c>
      <c r="H16" s="35" t="s">
        <v>21</v>
      </c>
      <c r="I16" s="35" t="s">
        <v>22</v>
      </c>
    </row>
    <row r="17" spans="1:9" ht="3" customHeight="1" x14ac:dyDescent="0.35">
      <c r="A17" s="2"/>
      <c r="G17" s="4"/>
      <c r="H17" s="4"/>
      <c r="I17" s="6"/>
    </row>
    <row r="18" spans="1:9" ht="18" customHeight="1" x14ac:dyDescent="0.35">
      <c r="A18" s="17" t="s">
        <v>23</v>
      </c>
      <c r="B18" s="18">
        <v>1600</v>
      </c>
      <c r="C18" s="19">
        <v>0.25</v>
      </c>
      <c r="D18" s="3">
        <f>IFERROR(B18+B18*C18,"-")</f>
        <v>2000</v>
      </c>
      <c r="E18" s="18">
        <v>1</v>
      </c>
      <c r="F18" s="3">
        <f>IFERROR(D18*E18,"-")</f>
        <v>2000</v>
      </c>
      <c r="G18" s="3">
        <f>IFERROR(B18*E18,"-")</f>
        <v>1600</v>
      </c>
      <c r="H18" s="3">
        <f>IFERROR(F18-G18,"-")</f>
        <v>400</v>
      </c>
      <c r="I18" s="5">
        <f>IFERROR(H18/F18,"-")</f>
        <v>0.2</v>
      </c>
    </row>
    <row r="19" spans="1:9" ht="18" customHeight="1" x14ac:dyDescent="0.35">
      <c r="A19" s="17" t="s">
        <v>24</v>
      </c>
      <c r="B19" s="18">
        <v>2200</v>
      </c>
      <c r="C19" s="19">
        <v>0.25</v>
      </c>
      <c r="D19" s="3">
        <f t="shared" ref="D19:D27" si="0">IFERROR(B19+B19*C19,"-")</f>
        <v>2750</v>
      </c>
      <c r="E19" s="18">
        <v>1</v>
      </c>
      <c r="F19" s="3">
        <f t="shared" ref="F19:F27" si="1">IFERROR(D19*E19,"-")</f>
        <v>2750</v>
      </c>
      <c r="G19" s="3">
        <f t="shared" ref="G19:G27" si="2">IFERROR(B19*E19,"-")</f>
        <v>2200</v>
      </c>
      <c r="H19" s="3">
        <f t="shared" ref="H19:H27" si="3">IFERROR(F19-G19,"-")</f>
        <v>550</v>
      </c>
      <c r="I19" s="5">
        <f t="shared" ref="I19:I27" si="4">IFERROR(H19/F19,"-")</f>
        <v>0.2</v>
      </c>
    </row>
    <row r="20" spans="1:9" ht="18" customHeight="1" x14ac:dyDescent="0.35">
      <c r="A20" s="17" t="s">
        <v>25</v>
      </c>
      <c r="B20" s="18">
        <v>1100</v>
      </c>
      <c r="C20" s="19">
        <v>0.5</v>
      </c>
      <c r="D20" s="3">
        <f t="shared" si="0"/>
        <v>1650</v>
      </c>
      <c r="E20" s="18">
        <v>1</v>
      </c>
      <c r="F20" s="3">
        <f t="shared" si="1"/>
        <v>1650</v>
      </c>
      <c r="G20" s="3">
        <f t="shared" si="2"/>
        <v>1100</v>
      </c>
      <c r="H20" s="3">
        <f t="shared" si="3"/>
        <v>550</v>
      </c>
      <c r="I20" s="5">
        <f t="shared" si="4"/>
        <v>0.33333333333333331</v>
      </c>
    </row>
    <row r="21" spans="1:9" ht="18" customHeight="1" x14ac:dyDescent="0.35">
      <c r="A21" s="17" t="s">
        <v>26</v>
      </c>
      <c r="B21" s="18">
        <v>2050</v>
      </c>
      <c r="C21" s="19">
        <v>0.5</v>
      </c>
      <c r="D21" s="3">
        <f t="shared" si="0"/>
        <v>3075</v>
      </c>
      <c r="E21" s="18">
        <v>1</v>
      </c>
      <c r="F21" s="3">
        <f t="shared" si="1"/>
        <v>3075</v>
      </c>
      <c r="G21" s="3">
        <f t="shared" si="2"/>
        <v>2050</v>
      </c>
      <c r="H21" s="3">
        <f t="shared" si="3"/>
        <v>1025</v>
      </c>
      <c r="I21" s="5">
        <f t="shared" si="4"/>
        <v>0.33333333333333331</v>
      </c>
    </row>
    <row r="22" spans="1:9" ht="18" customHeight="1" x14ac:dyDescent="0.35">
      <c r="A22" s="17" t="s">
        <v>27</v>
      </c>
      <c r="B22" s="18">
        <v>1000</v>
      </c>
      <c r="C22" s="19">
        <v>1</v>
      </c>
      <c r="D22" s="3">
        <f t="shared" si="0"/>
        <v>2000</v>
      </c>
      <c r="E22" s="18">
        <v>1</v>
      </c>
      <c r="F22" s="3">
        <f t="shared" si="1"/>
        <v>2000</v>
      </c>
      <c r="G22" s="3">
        <f t="shared" si="2"/>
        <v>1000</v>
      </c>
      <c r="H22" s="3">
        <f t="shared" si="3"/>
        <v>1000</v>
      </c>
      <c r="I22" s="5">
        <f t="shared" si="4"/>
        <v>0.5</v>
      </c>
    </row>
    <row r="23" spans="1:9" ht="18" customHeight="1" x14ac:dyDescent="0.35">
      <c r="A23" s="17" t="s">
        <v>28</v>
      </c>
      <c r="B23" s="18">
        <v>980</v>
      </c>
      <c r="C23" s="19">
        <v>1</v>
      </c>
      <c r="D23" s="3">
        <f t="shared" si="0"/>
        <v>1960</v>
      </c>
      <c r="E23" s="18">
        <v>1</v>
      </c>
      <c r="F23" s="3">
        <f t="shared" si="1"/>
        <v>1960</v>
      </c>
      <c r="G23" s="3">
        <f t="shared" si="2"/>
        <v>980</v>
      </c>
      <c r="H23" s="3">
        <f t="shared" si="3"/>
        <v>980</v>
      </c>
      <c r="I23" s="5">
        <f t="shared" si="4"/>
        <v>0.5</v>
      </c>
    </row>
    <row r="24" spans="1:9" ht="18" customHeight="1" x14ac:dyDescent="0.35">
      <c r="A24" s="17" t="s">
        <v>29</v>
      </c>
      <c r="B24" s="18">
        <v>800</v>
      </c>
      <c r="C24" s="19">
        <v>0.5</v>
      </c>
      <c r="D24" s="3">
        <f t="shared" si="0"/>
        <v>1200</v>
      </c>
      <c r="E24" s="18">
        <v>1</v>
      </c>
      <c r="F24" s="3">
        <f t="shared" si="1"/>
        <v>1200</v>
      </c>
      <c r="G24" s="3">
        <f t="shared" si="2"/>
        <v>800</v>
      </c>
      <c r="H24" s="3">
        <f t="shared" si="3"/>
        <v>400</v>
      </c>
      <c r="I24" s="5">
        <f t="shared" si="4"/>
        <v>0.33333333333333331</v>
      </c>
    </row>
    <row r="25" spans="1:9" ht="18" customHeight="1" x14ac:dyDescent="0.35">
      <c r="A25" s="17" t="s">
        <v>30</v>
      </c>
      <c r="B25" s="18">
        <v>1820</v>
      </c>
      <c r="C25" s="19">
        <v>0.5</v>
      </c>
      <c r="D25" s="3">
        <f t="shared" si="0"/>
        <v>2730</v>
      </c>
      <c r="E25" s="18">
        <v>1</v>
      </c>
      <c r="F25" s="3">
        <f t="shared" si="1"/>
        <v>2730</v>
      </c>
      <c r="G25" s="3">
        <f t="shared" si="2"/>
        <v>1820</v>
      </c>
      <c r="H25" s="3">
        <f t="shared" si="3"/>
        <v>910</v>
      </c>
      <c r="I25" s="5">
        <f t="shared" si="4"/>
        <v>0.33333333333333331</v>
      </c>
    </row>
    <row r="26" spans="1:9" ht="18" customHeight="1" x14ac:dyDescent="0.35">
      <c r="A26" s="17" t="s">
        <v>31</v>
      </c>
      <c r="B26" s="18">
        <v>600</v>
      </c>
      <c r="C26" s="19">
        <v>0.25</v>
      </c>
      <c r="D26" s="3">
        <f t="shared" si="0"/>
        <v>750</v>
      </c>
      <c r="E26" s="18">
        <v>1</v>
      </c>
      <c r="F26" s="3">
        <f t="shared" si="1"/>
        <v>750</v>
      </c>
      <c r="G26" s="3">
        <f t="shared" si="2"/>
        <v>600</v>
      </c>
      <c r="H26" s="3">
        <f t="shared" si="3"/>
        <v>150</v>
      </c>
      <c r="I26" s="5">
        <f t="shared" si="4"/>
        <v>0.2</v>
      </c>
    </row>
    <row r="27" spans="1:9" ht="18" customHeight="1" x14ac:dyDescent="0.35">
      <c r="A27" s="17" t="s">
        <v>32</v>
      </c>
      <c r="B27" s="18">
        <v>2400</v>
      </c>
      <c r="C27" s="19">
        <v>0.25</v>
      </c>
      <c r="D27" s="3">
        <f t="shared" si="0"/>
        <v>3000</v>
      </c>
      <c r="E27" s="18">
        <v>1</v>
      </c>
      <c r="F27" s="3">
        <f t="shared" si="1"/>
        <v>3000</v>
      </c>
      <c r="G27" s="3">
        <f t="shared" si="2"/>
        <v>2400</v>
      </c>
      <c r="H27" s="3">
        <f t="shared" si="3"/>
        <v>600</v>
      </c>
      <c r="I27" s="5">
        <f t="shared" si="4"/>
        <v>0.2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showGridLines="0" showRowColHeaders="0" workbookViewId="0">
      <selection activeCell="A4" sqref="A4"/>
    </sheetView>
  </sheetViews>
  <sheetFormatPr defaultRowHeight="18" customHeight="1" x14ac:dyDescent="0.35"/>
  <cols>
    <col min="1" max="1" width="70.7265625" customWidth="1"/>
  </cols>
  <sheetData>
    <row r="1" spans="1:1" ht="18" customHeight="1" x14ac:dyDescent="0.35">
      <c r="A1" s="1" t="s">
        <v>33</v>
      </c>
    </row>
    <row r="2" spans="1:1" ht="18" customHeight="1" x14ac:dyDescent="0.35">
      <c r="A2" s="14" t="s">
        <v>34</v>
      </c>
    </row>
  </sheetData>
  <hyperlinks>
    <hyperlink ref="A2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E7"/>
  <sheetViews>
    <sheetView workbookViewId="0"/>
  </sheetViews>
  <sheetFormatPr defaultRowHeight="14.5" x14ac:dyDescent="0.35"/>
  <sheetData>
    <row r="1" spans="3:5" x14ac:dyDescent="0.35">
      <c r="C1" t="s">
        <v>35</v>
      </c>
      <c r="D1" t="s">
        <v>36</v>
      </c>
      <c r="E1" t="s">
        <v>37</v>
      </c>
    </row>
    <row r="2" spans="3:5" x14ac:dyDescent="0.35">
      <c r="C2" t="s">
        <v>38</v>
      </c>
    </row>
    <row r="3" spans="3:5" x14ac:dyDescent="0.35">
      <c r="C3" t="s">
        <v>39</v>
      </c>
    </row>
    <row r="4" spans="3:5" x14ac:dyDescent="0.35">
      <c r="C4" t="s">
        <v>40</v>
      </c>
    </row>
    <row r="5" spans="3:5" x14ac:dyDescent="0.35">
      <c r="C5" t="s">
        <v>41</v>
      </c>
    </row>
    <row r="6" spans="3:5" x14ac:dyDescent="0.35">
      <c r="C6" t="s">
        <v>42</v>
      </c>
    </row>
    <row r="7" spans="3:5" x14ac:dyDescent="0.35">
      <c r="C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О программе</vt:lpstr>
      <vt:lpstr>Калькулятор (1)</vt:lpstr>
      <vt:lpstr>Калькулятор (2)</vt:lpstr>
      <vt:lpstr>Калькулятор (3)</vt:lpstr>
      <vt:lpstr>Расчет</vt:lpstr>
      <vt:lpstr>Калькуляторы онлайн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Yuriy Koryagin</cp:lastModifiedBy>
  <cp:revision/>
  <dcterms:created xsi:type="dcterms:W3CDTF">2020-02-21T15:22:20Z</dcterms:created>
  <dcterms:modified xsi:type="dcterms:W3CDTF">2022-06-02T15:19:05Z</dcterms:modified>
  <cp:category/>
  <cp:contentStatus/>
</cp:coreProperties>
</file>