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2565c46e98d25b/Patreon/Public/Excel/"/>
    </mc:Choice>
  </mc:AlternateContent>
  <xr:revisionPtr revIDLastSave="23" documentId="11_C2D72D9EA5C3D50623127DF7F5A2CE84877DB9DA" xr6:coauthVersionLast="47" xr6:coauthVersionMax="47" xr10:uidLastSave="{2844E65E-ED4A-4027-9636-DD6B44649BE6}"/>
  <bookViews>
    <workbookView xWindow="-110" yWindow="-110" windowWidth="19420" windowHeight="10420" xr2:uid="{00000000-000D-0000-FFFF-FFFF00000000}"/>
  </bookViews>
  <sheets>
    <sheet name="О программе" sheetId="12" r:id="rId1"/>
    <sheet name="Отчет о прибылях и убытках" sheetId="11" r:id="rId2"/>
    <sheet name="Выручка и валовая прибыль" sheetId="1" r:id="rId3"/>
    <sheet name="_SSC" sheetId="5" state="veryHidden" r:id="rId4"/>
    <sheet name="Аренда магазина" sheetId="6" r:id="rId5"/>
    <sheet name="Торговое оборудование" sheetId="7" r:id="rId6"/>
    <sheet name="Расходы на зарплату" sheetId="8" r:id="rId7"/>
    <sheet name="Лицензии и налоги" sheetId="9" r:id="rId8"/>
    <sheet name="Административные расходы" sheetId="10" r:id="rId9"/>
  </sheets>
  <definedNames>
    <definedName name="_Ctrl_1" hidden="1">#REF!</definedName>
    <definedName name="_Ctrl_10" hidden="1">'Административные расходы'!$A$8</definedName>
    <definedName name="_Ctrl_11" hidden="1">'Торговое оборудование'!$A$4</definedName>
    <definedName name="_Ctrl_12" hidden="1">'Торговое оборудование'!$A$6</definedName>
    <definedName name="_Ctrl_13" hidden="1">'Расходы на зарплату'!$A$4</definedName>
    <definedName name="_Ctrl_14" hidden="1">'Расходы на зарплату'!$A$8</definedName>
    <definedName name="_Ctrl_15" hidden="1">'Административные расходы'!$A$10</definedName>
    <definedName name="_Ctrl_16" hidden="1">'Лицензии и налоги'!$A$2</definedName>
    <definedName name="_Ctrl_17" hidden="1">'Лицензии и налоги'!$A$4</definedName>
    <definedName name="_Ctrl_18" hidden="1">'О программе'!#REF!</definedName>
    <definedName name="_Ctrl_19" hidden="1">'О программе'!#REF!</definedName>
    <definedName name="_Ctrl_20" hidden="1">'О программе'!#REF!</definedName>
    <definedName name="_Ctrl_21" hidden="1">'О программе'!#REF!</definedName>
    <definedName name="_Ctrl_3" hidden="1">'Выручка и валовая прибыль'!$A$2</definedName>
    <definedName name="_Ctrl_4" hidden="1">'Выручка и валовая прибыль'!$A$4</definedName>
    <definedName name="_Ctrl_5" hidden="1">'Аренда магазина'!$A$4</definedName>
    <definedName name="_Ctrl_6" hidden="1">'Аренда магазина'!$A$6</definedName>
    <definedName name="_Ctrl_7" hidden="1">'Административные расходы'!$A$2</definedName>
    <definedName name="_Ctrl_8" hidden="1">'Административные расходы'!$A$4</definedName>
    <definedName name="_Ctrl_9" hidden="1">'Административные расходы'!$A$6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1" l="1"/>
  <c r="A6" i="8" l="1"/>
  <c r="A2" i="8" s="1"/>
  <c r="A2" i="7"/>
  <c r="A2" i="6"/>
  <c r="A6" i="11" l="1"/>
  <c r="A14" i="11" s="1"/>
  <c r="A6" i="1"/>
  <c r="A4" i="11" s="1"/>
  <c r="A8" i="11" l="1"/>
  <c r="A16" i="11" s="1"/>
  <c r="A8" i="1"/>
  <c r="A12" i="11" s="1"/>
</calcChain>
</file>

<file path=xl/sharedStrings.xml><?xml version="1.0" encoding="utf-8"?>
<sst xmlns="http://schemas.openxmlformats.org/spreadsheetml/2006/main" count="81" uniqueCount="78">
  <si>
    <t>Расчет прибыли магазина</t>
  </si>
  <si>
    <t>© 2022 businesscalculator.pro</t>
  </si>
  <si>
    <t>Выручка ( в месяц )</t>
  </si>
  <si>
    <t>Валовая прибыль</t>
  </si>
  <si>
    <t>Операционные расходы</t>
  </si>
  <si>
    <t>Операционная прибыль</t>
  </si>
  <si>
    <t>Валовая рентабельность [ % ]</t>
  </si>
  <si>
    <t>Операционные расходы к выручке [ % ]</t>
  </si>
  <si>
    <t>Рентабельность по операционной прибыли [ % ]</t>
  </si>
  <si>
    <t>Себестоимость</t>
  </si>
  <si>
    <t>_Ctrl_1</t>
  </si>
  <si>
    <t>{"WidgetClassification":3,"State":1,"HyperlinkFlavor":1,"Placement":1,"LinkTarget":0,"CellName":"_Ctrl_1","CellAddress":"=Инфо!$A$11","WidgetName":8,"HiddenRow":1,"SheetCodeName":null,"ControlId":null}</t>
  </si>
  <si>
    <t>{"IsHide":false,"SheetId":0,"Name":"Выручка и валовая прибыль","HiddenRow":0,"VisibleRange":"","SheetTheme":{"TabColor":"","BodyColor":"","BodyImage":""}}</t>
  </si>
  <si>
    <t>{"ButtonStyle":0,"Name":"Расчет прибыли магазина","CopyProtect":{"IsEnabled":false,"DomainName":""},"HideSscPoweredlogo":false,"AspnetConfig":{"BrowseUrl":"http://localhost/ssc","FileExtension":0},"NodejsConfig":{"LocalPort":3000},"SmartphoneSettings":{"ViewportLock":true,"UseOldViewEngine":false,"EnableZoom":false,"EnableSwipe":false,"HideToolbar":false,"InheritBackgroundColor":false,"CheckboxFlavor":1,"ShowBubble":false},"SmartphoneTheme":1,"Theme":{"BgColor":"#FFFFFFFF","BgImage":"","InputBorderStyle":2},"Layout":2,"LayoutConfig":{"IsSamePagesHeight":false},"Toolbar":{"Position":2,"IsSubmit":false,"IsPrint":true,"IsPrintAll":false,"IsReset":true,"IsUpdate":true},"InputDetection":0,"ConfigureSubmit":{"IsShowCaptcha":false,"IsUseSscWebServer":true,"ReceiverCode":"yuriy.koryagin@gmail.com ","IsFreeService":false,"IsAdvanceService":true,"IsSecureEmail":false,"IsDemonstrationService":false,"AfterSuccessfulSubmit":"","AfterFailSubmit":"","AfterCancelWizard":"","IsUseOwnWebServer":false,"OwnWebServerURL":"","OwnWebServerTarget":"","SubmitTarget":0},"Flavor":0,"Edition":3,"IgnoreBgInputCell":false,"LiveShare":{"Enable":false},"ResponsiveDesignSetting":{"Disabled":false},"WbUtil":{"EnableBs":true}}</t>
  </si>
  <si>
    <t>{"Captcha":{"Heading":"Enter the number displayed below.","Message":"This is to verify that you are a human visitor, to prevent automated form submissions.","OkButton":"OK","CancelButton":"Cancel","ErrorMessage":"Your answer is incorrect, please try again."},"RequiredField":{"ErrorMessage":"The fields with the red border are required.","OkButton":"OK","DDLDefaultRequiredText":"Please Select"},"WizardButton":{"Next":"Next","Previous":"Previous","Cancel":"Cancel","Finish":"Finish"},"ToolbarButton":{"Submit":"Submit","Print":"Печать","PrintAll":"Печать 2","Reset":"Отменить","Update":"Расчет","Back":"Back"},"BrowserAndLocation":{"Browsers":[],"ConversionPath":"C:\\Projects\\#businesscalculator.pro\\HtmlExcel"},"AdvancedSettingsModels":[],"Dropbox":{"AccessToken":"","AccessSecret":""},"SpreadsheetServer":{"Username":"","Password":"","ServerUrl":""},"ConfigureSubmitDefault":{"Email":"yuriy.koryagin@gmail.com "},"MessageBubble":{"Close":false,"TopMsg":0},"CustomizeTheme":{"Theme":"C:\\Users\\Yukon\\AppData\\Local\\ssc\\customfiles\\Calc2.css"},"QrSetting":{"ShowOnConversion":true},"CongratsPage":{"LastOpenedVersion":""}}</t>
  </si>
  <si>
    <t>_Ctrl_2</t>
  </si>
  <si>
    <t>{"IsHide":false,"SheetId":0,"Name":"Аренда магазина","HiddenRow":0,"VisibleRange":"","SheetTheme":{"TabColor":"","BodyColor":"","BodyImage":""}}</t>
  </si>
  <si>
    <t>_Ctrl_3</t>
  </si>
  <si>
    <t>{"WidgetClassification":0,"State":1,"IsRequired":false,"IsMultiline":false,"IsHidden":false,"Placeholder":"","InputType":1,"Rows":3,"IsMergeJustify":false,"CellName":"_Ctrl_3","CellAddress":"='Калькулятор'!$C$3","WidgetName":4,"HiddenRow":3,"SheetCodeName":null,"ControlId":null}</t>
  </si>
  <si>
    <t>{"IsHide":false,"SheetId":0,"Name":"Торговое оборудование","HiddenRow":0,"VisibleRange":"","SheetTheme":{"TabColor":"","BodyColor":"","BodyImage":""}}</t>
  </si>
  <si>
    <t>_Ctrl_4</t>
  </si>
  <si>
    <t>{"WidgetClassification":0,"State":1,"IsRequired":false,"IsMultiline":false,"IsHidden":false,"Placeholder":"","InputType":1,"Rows":3,"IsMergeJustify":false,"CellName":"_Ctrl_4","CellAddress":"='Калькулятор'!$C$5","WidgetName":4,"HiddenRow":4,"SheetCodeName":null,"ControlId":null}</t>
  </si>
  <si>
    <t>{"IsHide":false,"SheetId":0,"Name":"Расходы на зарплату","HiddenRow":0,"VisibleRange":"","SheetTheme":{"TabColor":"","BodyColor":"","BodyImage":""}}</t>
  </si>
  <si>
    <t>_Ctrl_5</t>
  </si>
  <si>
    <t>{"WidgetClassification":0,"State":1,"IsRequired":false,"IsMultiline":false,"IsHidden":false,"Placeholder":"","InputType":1,"Rows":3,"IsMergeJustify":false,"CellName":"_Ctrl_5","CellAddress":"='Калькулятор'!$C$16","WidgetName":4,"HiddenRow":5,"SheetCodeName":null,"ControlId":null}</t>
  </si>
  <si>
    <t>{"IsHide":false,"SheetId":0,"Name":"Лицензии и налоги","HiddenRow":0,"VisibleRange":"","SheetTheme":{"TabColor":"","BodyColor":"","BodyImage":""}}</t>
  </si>
  <si>
    <t>_Ctrl_6</t>
  </si>
  <si>
    <t>{"WidgetClassification":0,"State":1,"IsRequired":false,"IsMultiline":false,"IsHidden":false,"Placeholder":"","InputType":1,"Rows":3,"IsMergeJustify":false,"CellName":"_Ctrl_6","CellAddress":"='Калькулятор'!$C$18","WidgetName":4,"HiddenRow":6,"SheetCodeName":null,"ControlId":null}</t>
  </si>
  <si>
    <t>{"IsHide":false,"SheetId":0,"Name":"Административные расходы","HiddenRow":0,"VisibleRange":"","SheetTheme":{"TabColor":"","BodyColor":"","BodyImage":""}}</t>
  </si>
  <si>
    <t>_Ctrl_7</t>
  </si>
  <si>
    <t>{"WidgetClassification":0,"State":1,"IsRequired":false,"IsMultiline":false,"IsHidden":false,"Placeholder":"","InputType":1,"Rows":3,"IsMergeJustify":false,"CellName":"_Ctrl_7","CellAddress":"='Калькулятор'!$C$23","WidgetName":4,"HiddenRow":7,"SheetCodeName":null,"ControlId":null}</t>
  </si>
  <si>
    <t>{"IsHide":false,"SheetId":0,"Name":"Отчет о прибылях и убытках","HiddenRow":0,"VisibleRange":"","SheetTheme":{"TabColor":"","BodyColor":"","BodyImage":""}}</t>
  </si>
  <si>
    <t>_Ctrl_8</t>
  </si>
  <si>
    <t>{"WidgetClassification":0,"State":1,"IsRequired":false,"IsMultiline":false,"IsHidden":false,"Placeholder":"","InputType":1,"Rows":3,"IsMergeJustify":false,"CellName":"_Ctrl_8","CellAddress":"='Калькулятор'!$C$25","WidgetName":4,"HiddenRow":8,"SheetCodeName":null,"ControlId":null}</t>
  </si>
  <si>
    <t>{"IsHide":false,"SheetId":0,"Name":"О программе","HiddenRow":0,"VisibleRange":"","SheetTheme":{"TabColor":"","BodyColor":"","BodyImage":""}}</t>
  </si>
  <si>
    <t>_Ctrl_9</t>
  </si>
  <si>
    <t>{"WidgetClassification":0,"State":1,"IsRequired":false,"IsMultiline":false,"IsHidden":false,"Placeholder":"","InputType":1,"Rows":3,"IsMergeJustify":false,"CellName":"_Ctrl_9","CellAddress":"='Калькулятор'!$C$27","WidgetName":4,"HiddenRow":9,"SheetCodeName":null,"ControlId":null}</t>
  </si>
  <si>
    <t>_Ctrl_10</t>
  </si>
  <si>
    <t>{"WidgetClassification":0,"State":1,"IsRequired":false,"IsMultiline":false,"IsHidden":false,"Placeholder":"","InputType":1,"Rows":3,"IsMergeJustify":false,"CellName":"_Ctrl_10","CellAddress":"='Калькулятор'!$C$29","WidgetName":4,"HiddenRow":10,"SheetCodeName":null,"ControlId":null}</t>
  </si>
  <si>
    <t>_Ctrl_11</t>
  </si>
  <si>
    <t>{"WidgetClassification":0,"State":1,"IsRequired":false,"IsMultiline":false,"IsHidden":false,"Placeholder":"","InputType":1,"Rows":3,"IsMergeJustify":false,"CellName":"_Ctrl_11","CellAddress":"='Калькулятор'!$C$21","WidgetName":4,"HiddenRow":11,"SheetCodeName":null,"ControlId":null}</t>
  </si>
  <si>
    <t>_Ctrl_12</t>
  </si>
  <si>
    <t>{"WidgetClassification":0,"State":1,"IsRequired":false,"IsMultiline":false,"IsHidden":false,"Placeholder":"","InputType":1,"Rows":3,"IsMergeJustify":false,"CellName":"_Ctrl_12","CellAddress":"='Калькулятор'!$C$23","WidgetName":4,"HiddenRow":12,"SheetCodeName":null,"ControlId":null}</t>
  </si>
  <si>
    <t>_Ctrl_13</t>
  </si>
  <si>
    <t>{"WidgetClassification":0,"State":1,"IsRequired":false,"IsMultiline":false,"IsHidden":false,"Placeholder":"","InputType":1,"Rows":3,"IsMergeJustify":false,"CellName":"_Ctrl_13","CellAddress":"='Калькулятор'!$C$28","WidgetName":4,"HiddenRow":13,"SheetCodeName":null,"ControlId":null}</t>
  </si>
  <si>
    <t>_Ctrl_14</t>
  </si>
  <si>
    <t>{"WidgetClassification":0,"State":1,"IsRequired":false,"IsMultiline":false,"IsHidden":false,"Placeholder":"","InputType":1,"Rows":3,"IsMergeJustify":false,"CellName":"_Ctrl_14","CellAddress":"='Калькулятор'!$C$32","WidgetName":4,"HiddenRow":14,"SheetCodeName":null,"ControlId":null}</t>
  </si>
  <si>
    <t>_Ctrl_15</t>
  </si>
  <si>
    <t>{"WidgetClassification":0,"State":1,"IsRequired":false,"IsMultiline":false,"IsHidden":false,"Placeholder":"","InputType":1,"Rows":3,"IsMergeJustify":false,"CellName":"_Ctrl_15","CellAddress":"='Калькулятор'!$C$45","WidgetName":4,"HiddenRow":15,"SheetCodeName":null,"ControlId":null}</t>
  </si>
  <si>
    <t>_Ctrl_16</t>
  </si>
  <si>
    <t>{"WidgetClassification":0,"State":1,"IsRequired":false,"IsMultiline":false,"IsHidden":false,"Placeholder":"","InputType":1,"Rows":3,"IsMergeJustify":false,"CellName":"_Ctrl_16","CellAddress":"='Калькулятор'!$C$37","WidgetName":4,"HiddenRow":16,"SheetCodeName":null,"ControlId":null}</t>
  </si>
  <si>
    <t>_Ctrl_17</t>
  </si>
  <si>
    <t>{"WidgetClassification":0,"State":1,"IsRequired":false,"IsMultiline":false,"IsHidden":false,"Placeholder":"","InputType":1,"Rows":3,"IsMergeJustify":false,"CellName":"_Ctrl_17","CellAddress":"='Калькулятор'!$C$39","WidgetName":4,"HiddenRow":17,"SheetCodeName":null,"ControlId":null}</t>
  </si>
  <si>
    <t>_Ctrl_18</t>
  </si>
  <si>
    <t>{"WidgetClassification":3,"State":1,"HyperlinkFlavor":0,"Placement":0,"LinkTarget":0,"CellName":"_Ctrl_18","CellAddress":"='О программе'!$A$5","WidgetName":8,"HiddenRow":18,"SheetCodeName":null,"ControlId":null}</t>
  </si>
  <si>
    <t>_Ctrl_19</t>
  </si>
  <si>
    <t>{"WidgetClassification":3,"State":1,"HyperlinkFlavor":0,"Placement":0,"LinkTarget":0,"CellName":"_Ctrl_19","CellAddress":"='О программе'!$A$3","WidgetName":8,"HiddenRow":19,"SheetCodeName":null,"ControlId":null}</t>
  </si>
  <si>
    <t>_Ctrl_20</t>
  </si>
  <si>
    <t>{"WidgetClassification":3,"State":1,"HyperlinkFlavor":1,"Placement":1,"LinkTarget":3,"CellName":"_Ctrl_20","CellAddress":"='О программе'!$A$8","WidgetName":8,"HiddenRow":20,"SheetCodeName":null,"ControlId":null}</t>
  </si>
  <si>
    <t>_Ctrl_21</t>
  </si>
  <si>
    <t>{"WidgetClassification":3,"State":1,"HyperlinkFlavor":0,"Placement":0,"LinkTarget":0,"CellName":"_Ctrl_21","CellAddress":"='О программе'!$A$4","WidgetName":8,"HiddenRow":21,"SheetCodeName":null,"ControlId":null}</t>
  </si>
  <si>
    <t>Аренда магазина ( торговой точки)</t>
  </si>
  <si>
    <t>Площадь объекта, кв.м.</t>
  </si>
  <si>
    <t>Стоимость аренды 1 кв.м. / месяц</t>
  </si>
  <si>
    <t>Торговое оборудование</t>
  </si>
  <si>
    <t>Аренда торгового оборудования</t>
  </si>
  <si>
    <t>Расходы по эксплуатации торгового оборудования</t>
  </si>
  <si>
    <t xml:space="preserve">Расходы на зарплату </t>
  </si>
  <si>
    <t>Фиксированная часть (оклад)</t>
  </si>
  <si>
    <t>Бонусная часть</t>
  </si>
  <si>
    <t xml:space="preserve"> % от выручки</t>
  </si>
  <si>
    <t>Лицензии</t>
  </si>
  <si>
    <t>Налоги, кроме налога на прибыль</t>
  </si>
  <si>
    <t>Коммунальные услуги</t>
  </si>
  <si>
    <t>Хозяйственные расходы</t>
  </si>
  <si>
    <t>Транспортные расходы</t>
  </si>
  <si>
    <t>Услуги связи /  интернет</t>
  </si>
  <si>
    <t>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</si>
</sst>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.00_ ;[Red]\-#,##0.00\ "/>
    <numFmt numFmtId="166" formatCode="0.0"/>
  </numFmts>
  <fonts count="7" x14ac:knownFonts="1">
    <font>
      <sz val="10"/>
      <color rgb="FF000000"/>
      <name val="Tahoma"/>
    </font>
    <font>
      <sz val="10"/>
      <color rgb="FF000000"/>
      <name val="Tahoma"/>
      <family val="2"/>
      <charset val="204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4"/>
      <color rgb="FF000000"/>
      <name val="Microsoft YaHei"/>
    </font>
    <font>
      <b/>
      <sz val="14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4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left" vertical="center"/>
    </xf>
    <xf numFmtId="4" fontId="6" fillId="2" borderId="0" xfId="0" applyNumberFormat="1" applyFont="1" applyFill="1" applyAlignment="1">
      <alignment horizontal="left" vertical="center"/>
    </xf>
    <xf numFmtId="4" fontId="6" fillId="3" borderId="0" xfId="0" applyNumberFormat="1" applyFont="1" applyFill="1" applyAlignment="1">
      <alignment horizontal="left" vertical="center"/>
    </xf>
    <xf numFmtId="164" fontId="3" fillId="0" borderId="0" xfId="0" applyNumberFormat="1" applyFont="1" applyAlignment="1" applyProtection="1">
      <alignment horizontal="left" vertical="center"/>
      <protection locked="0"/>
    </xf>
    <xf numFmtId="4" fontId="6" fillId="2" borderId="0" xfId="0" applyNumberFormat="1" applyFont="1" applyFill="1" applyAlignment="1" applyProtection="1">
      <alignment horizontal="left" vertical="center"/>
      <protection locked="0"/>
    </xf>
    <xf numFmtId="4" fontId="3" fillId="3" borderId="0" xfId="0" applyNumberFormat="1" applyFont="1" applyFill="1" applyAlignment="1" applyProtection="1">
      <alignment horizontal="left" vertical="center"/>
      <protection locked="0"/>
    </xf>
    <xf numFmtId="2" fontId="3" fillId="0" borderId="0" xfId="0" applyNumberFormat="1" applyFont="1" applyAlignment="1" applyProtection="1">
      <alignment horizontal="left" vertical="center"/>
      <protection locked="0"/>
    </xf>
    <xf numFmtId="4" fontId="6" fillId="3" borderId="0" xfId="0" applyNumberFormat="1" applyFont="1" applyFill="1" applyAlignment="1">
      <alignment horizontal="left"/>
    </xf>
    <xf numFmtId="4" fontId="6" fillId="3" borderId="0" xfId="0" applyNumberFormat="1" applyFont="1" applyFill="1" applyAlignment="1" applyProtection="1">
      <alignment horizontal="left" vertical="center"/>
      <protection locked="0"/>
    </xf>
    <xf numFmtId="165" fontId="6" fillId="2" borderId="0" xfId="0" applyNumberFormat="1" applyFont="1" applyFill="1" applyAlignment="1">
      <alignment horizontal="left" vertical="center"/>
    </xf>
    <xf numFmtId="164" fontId="6" fillId="3" borderId="0" xfId="0" applyNumberFormat="1" applyFont="1" applyFill="1" applyAlignment="1">
      <alignment horizontal="left"/>
    </xf>
    <xf numFmtId="166" fontId="6" fillId="3" borderId="0" xfId="0" applyNumberFormat="1" applyFont="1" applyFill="1" applyAlignment="1" applyProtection="1">
      <alignment horizontal="left" vertical="center"/>
      <protection locked="0"/>
    </xf>
    <xf numFmtId="2" fontId="6" fillId="3" borderId="0" xfId="0" applyNumberFormat="1" applyFont="1" applyFill="1" applyAlignment="1">
      <alignment horizontal="left" vertical="center"/>
    </xf>
    <xf numFmtId="0" fontId="3" fillId="0" borderId="1" xfId="0" applyFont="1" applyBorder="1"/>
  </cellXfs>
  <cellStyles count="2">
    <cellStyle name="Normal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0</xdr:rowOff>
    </xdr:from>
    <xdr:to>
      <xdr:col>0</xdr:col>
      <xdr:colOff>2447925</xdr:colOff>
      <xdr:row>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71B67B-A057-480B-ABAC-592500C5AB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57200"/>
          <a:ext cx="2438400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showGridLines="0" showRowColHeaders="0" tabSelected="1" workbookViewId="0"/>
  </sheetViews>
  <sheetFormatPr defaultColWidth="9.1796875" defaultRowHeight="18" customHeight="1" x14ac:dyDescent="0.35"/>
  <cols>
    <col min="1" max="1" width="68.54296875" style="4" customWidth="1"/>
    <col min="2" max="16384" width="9.1796875" style="4"/>
  </cols>
  <sheetData>
    <row r="1" spans="1:1" ht="18" customHeight="1" x14ac:dyDescent="0.45">
      <c r="A1" s="6" t="s">
        <v>0</v>
      </c>
    </row>
    <row r="2" spans="1:1" ht="18" customHeight="1" x14ac:dyDescent="0.35">
      <c r="A2" s="7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8" sqref="A18"/>
    </sheetView>
  </sheetViews>
  <sheetFormatPr defaultColWidth="9.1796875" defaultRowHeight="16" customHeight="1" x14ac:dyDescent="0.35"/>
  <cols>
    <col min="1" max="1" width="51.81640625" style="4" bestFit="1" customWidth="1"/>
    <col min="2" max="16384" width="9.1796875" style="4"/>
  </cols>
  <sheetData>
    <row r="1" spans="1:1" ht="16" customHeight="1" x14ac:dyDescent="0.35">
      <c r="A1" s="5" t="s">
        <v>2</v>
      </c>
    </row>
    <row r="2" spans="1:1" ht="16" customHeight="1" x14ac:dyDescent="0.45">
      <c r="A2" s="17">
        <f>'Выручка и валовая прибыль'!A2</f>
        <v>0</v>
      </c>
    </row>
    <row r="3" spans="1:1" ht="16" customHeight="1" x14ac:dyDescent="0.35">
      <c r="A3" s="5" t="s">
        <v>3</v>
      </c>
    </row>
    <row r="4" spans="1:1" ht="16" customHeight="1" x14ac:dyDescent="0.45">
      <c r="A4" s="17">
        <f>'Выручка и валовая прибыль'!A6</f>
        <v>0</v>
      </c>
    </row>
    <row r="5" spans="1:1" ht="16" customHeight="1" x14ac:dyDescent="0.35">
      <c r="A5" s="8" t="s">
        <v>4</v>
      </c>
    </row>
    <row r="6" spans="1:1" ht="16" customHeight="1" x14ac:dyDescent="0.35">
      <c r="A6" s="18">
        <f>'Аренда магазина'!A2+'Торговое оборудование'!A2+'Расходы на зарплату'!A2+'Лицензии и налоги'!A2+'Лицензии и налоги'!A4+'Административные расходы'!A2+'Административные расходы'!A4+'Административные расходы'!A6+'Административные расходы'!A8+'Административные расходы'!A10</f>
        <v>0</v>
      </c>
    </row>
    <row r="7" spans="1:1" s="5" customFormat="1" ht="16" customHeight="1" x14ac:dyDescent="0.35">
      <c r="A7" s="8" t="s">
        <v>5</v>
      </c>
    </row>
    <row r="8" spans="1:1" ht="16" customHeight="1" x14ac:dyDescent="0.35">
      <c r="A8" s="19">
        <f>'Выручка и валовая прибыль'!A6-A6</f>
        <v>0</v>
      </c>
    </row>
    <row r="9" spans="1:1" ht="15.5" x14ac:dyDescent="0.35">
      <c r="A9" s="23"/>
    </row>
    <row r="10" spans="1:1" ht="15.5" x14ac:dyDescent="0.35"/>
    <row r="11" spans="1:1" ht="16" customHeight="1" x14ac:dyDescent="0.35">
      <c r="A11" s="5" t="s">
        <v>6</v>
      </c>
    </row>
    <row r="12" spans="1:1" ht="16" customHeight="1" x14ac:dyDescent="0.45">
      <c r="A12" s="20" t="str">
        <f>'Выручка и валовая прибыль'!A8</f>
        <v>-</v>
      </c>
    </row>
    <row r="13" spans="1:1" ht="16" customHeight="1" x14ac:dyDescent="0.35">
      <c r="A13" s="8" t="s">
        <v>7</v>
      </c>
    </row>
    <row r="14" spans="1:1" ht="16" customHeight="1" x14ac:dyDescent="0.35">
      <c r="A14" s="21" t="str">
        <f>IF('Выручка и валовая прибыль'!A2&lt;&gt;0,A6/'Выручка и валовая прибыль'!A2*100,"-")</f>
        <v>-</v>
      </c>
    </row>
    <row r="15" spans="1:1" ht="16" customHeight="1" x14ac:dyDescent="0.35">
      <c r="A15" s="8" t="s">
        <v>8</v>
      </c>
    </row>
    <row r="16" spans="1:1" ht="16" customHeight="1" x14ac:dyDescent="0.35">
      <c r="A16" s="22" t="str">
        <f>IF('Выручка и валовая прибыль'!A2&lt;&gt;0,A8/'Выручка и валовая прибыль'!A2*100,"-")</f>
        <v>-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10" sqref="A10"/>
    </sheetView>
  </sheetViews>
  <sheetFormatPr defaultColWidth="9.1796875" defaultRowHeight="16" customHeight="1" x14ac:dyDescent="0.35"/>
  <cols>
    <col min="1" max="1" width="53.7265625" style="10" customWidth="1"/>
    <col min="2" max="16384" width="9.1796875" style="4"/>
  </cols>
  <sheetData>
    <row r="1" spans="1:1" ht="16" customHeight="1" x14ac:dyDescent="0.35">
      <c r="A1" s="8" t="s">
        <v>2</v>
      </c>
    </row>
    <row r="2" spans="1:1" ht="16" customHeight="1" x14ac:dyDescent="0.35">
      <c r="A2" s="9">
        <v>0</v>
      </c>
    </row>
    <row r="3" spans="1:1" ht="16" customHeight="1" x14ac:dyDescent="0.35">
      <c r="A3" s="10" t="s">
        <v>9</v>
      </c>
    </row>
    <row r="4" spans="1:1" ht="16" customHeight="1" x14ac:dyDescent="0.35">
      <c r="A4" s="9">
        <v>0</v>
      </c>
    </row>
    <row r="5" spans="1:1" ht="16" customHeight="1" x14ac:dyDescent="0.35">
      <c r="A5" s="8" t="s">
        <v>3</v>
      </c>
    </row>
    <row r="6" spans="1:1" ht="16" customHeight="1" x14ac:dyDescent="0.35">
      <c r="A6" s="11">
        <f>A2-A4</f>
        <v>0</v>
      </c>
    </row>
    <row r="7" spans="1:1" ht="16" customHeight="1" x14ac:dyDescent="0.35">
      <c r="A7" s="8" t="s">
        <v>6</v>
      </c>
    </row>
    <row r="8" spans="1:1" ht="16" customHeight="1" x14ac:dyDescent="0.35">
      <c r="A8" s="12" t="str">
        <f>IF(A2&lt;&gt;0,A6/A2*100,"-")</f>
        <v>-</v>
      </c>
    </row>
  </sheetData>
  <pageMargins left="0.7" right="0.7" top="0.75" bottom="0.75" header="0.3" footer="0.3"/>
  <pageSetup paperSize="9" orientation="portrait" horizontalDpi="300" verticalDpi="0" copies="0" r:id="rId1"/>
  <customProperties>
    <customPr name="SSCSheetTrackingNo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2.5" x14ac:dyDescent="0.25"/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15</v>
      </c>
      <c r="C2" t="s">
        <v>16</v>
      </c>
    </row>
    <row r="3" spans="1:5" x14ac:dyDescent="0.25">
      <c r="A3" t="s">
        <v>17</v>
      </c>
      <c r="B3" t="s">
        <v>18</v>
      </c>
      <c r="C3" t="s">
        <v>19</v>
      </c>
    </row>
    <row r="4" spans="1:5" x14ac:dyDescent="0.25">
      <c r="A4" t="s">
        <v>20</v>
      </c>
      <c r="B4" t="s">
        <v>21</v>
      </c>
      <c r="C4" t="s">
        <v>22</v>
      </c>
    </row>
    <row r="5" spans="1:5" x14ac:dyDescent="0.25">
      <c r="A5" t="s">
        <v>23</v>
      </c>
      <c r="B5" t="s">
        <v>24</v>
      </c>
      <c r="C5" t="s">
        <v>25</v>
      </c>
    </row>
    <row r="6" spans="1:5" x14ac:dyDescent="0.25">
      <c r="A6" t="s">
        <v>26</v>
      </c>
      <c r="B6" t="s">
        <v>27</v>
      </c>
      <c r="C6" t="s">
        <v>28</v>
      </c>
    </row>
    <row r="7" spans="1:5" x14ac:dyDescent="0.25">
      <c r="A7" t="s">
        <v>29</v>
      </c>
      <c r="B7" t="s">
        <v>30</v>
      </c>
      <c r="C7" t="s">
        <v>31</v>
      </c>
    </row>
    <row r="8" spans="1:5" x14ac:dyDescent="0.25">
      <c r="A8" t="s">
        <v>32</v>
      </c>
      <c r="B8" t="s">
        <v>33</v>
      </c>
      <c r="C8" t="s">
        <v>34</v>
      </c>
    </row>
    <row r="9" spans="1:5" x14ac:dyDescent="0.25">
      <c r="A9" t="s">
        <v>35</v>
      </c>
      <c r="B9" t="s">
        <v>36</v>
      </c>
    </row>
    <row r="10" spans="1:5" x14ac:dyDescent="0.25">
      <c r="A10" t="s">
        <v>37</v>
      </c>
      <c r="B10" t="s">
        <v>38</v>
      </c>
    </row>
    <row r="11" spans="1:5" x14ac:dyDescent="0.25">
      <c r="A11" t="s">
        <v>39</v>
      </c>
      <c r="B11" t="s">
        <v>40</v>
      </c>
    </row>
    <row r="12" spans="1:5" x14ac:dyDescent="0.25">
      <c r="A12" t="s">
        <v>41</v>
      </c>
      <c r="B12" t="s">
        <v>42</v>
      </c>
    </row>
    <row r="13" spans="1:5" x14ac:dyDescent="0.25">
      <c r="A13" t="s">
        <v>43</v>
      </c>
      <c r="B13" t="s">
        <v>44</v>
      </c>
    </row>
    <row r="14" spans="1:5" x14ac:dyDescent="0.25">
      <c r="A14" t="s">
        <v>45</v>
      </c>
      <c r="B14" t="s">
        <v>46</v>
      </c>
    </row>
    <row r="15" spans="1:5" x14ac:dyDescent="0.25">
      <c r="A15" t="s">
        <v>47</v>
      </c>
      <c r="B15" t="s">
        <v>48</v>
      </c>
    </row>
    <row r="16" spans="1:5" x14ac:dyDescent="0.25">
      <c r="A16" t="s">
        <v>49</v>
      </c>
      <c r="B16" t="s">
        <v>50</v>
      </c>
    </row>
    <row r="17" spans="1:2" x14ac:dyDescent="0.25">
      <c r="A17" t="s">
        <v>51</v>
      </c>
      <c r="B17" t="s">
        <v>52</v>
      </c>
    </row>
    <row r="18" spans="1:2" x14ac:dyDescent="0.25">
      <c r="A18" t="s">
        <v>53</v>
      </c>
      <c r="B18" t="s">
        <v>54</v>
      </c>
    </row>
    <row r="19" spans="1:2" x14ac:dyDescent="0.25">
      <c r="A19" t="s">
        <v>55</v>
      </c>
      <c r="B19" t="s">
        <v>56</v>
      </c>
    </row>
    <row r="20" spans="1:2" x14ac:dyDescent="0.25">
      <c r="A20" t="s">
        <v>57</v>
      </c>
      <c r="B20" t="s">
        <v>58</v>
      </c>
    </row>
    <row r="21" spans="1:2" x14ac:dyDescent="0.25">
      <c r="A21" t="s">
        <v>59</v>
      </c>
      <c r="B2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8" sqref="A8"/>
    </sheetView>
  </sheetViews>
  <sheetFormatPr defaultRowHeight="16" customHeight="1" x14ac:dyDescent="0.25"/>
  <cols>
    <col min="1" max="1" width="52.1796875" bestFit="1" customWidth="1"/>
  </cols>
  <sheetData>
    <row r="1" spans="1:1" s="4" customFormat="1" ht="16" customHeight="1" x14ac:dyDescent="0.35">
      <c r="A1" s="8" t="s">
        <v>61</v>
      </c>
    </row>
    <row r="2" spans="1:1" s="4" customFormat="1" ht="16" customHeight="1" x14ac:dyDescent="0.35">
      <c r="A2" s="11">
        <f>A4*A6</f>
        <v>0</v>
      </c>
    </row>
    <row r="3" spans="1:1" s="4" customFormat="1" ht="16" customHeight="1" x14ac:dyDescent="0.35">
      <c r="A3" s="10" t="s">
        <v>62</v>
      </c>
    </row>
    <row r="4" spans="1:1" s="4" customFormat="1" ht="16" customHeight="1" x14ac:dyDescent="0.35">
      <c r="A4" s="13">
        <v>0</v>
      </c>
    </row>
    <row r="5" spans="1:1" s="4" customFormat="1" ht="16" customHeight="1" x14ac:dyDescent="0.35">
      <c r="A5" s="10" t="s">
        <v>63</v>
      </c>
    </row>
    <row r="6" spans="1:1" s="4" customFormat="1" ht="16" customHeight="1" x14ac:dyDescent="0.35">
      <c r="A6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A8" sqref="A8"/>
    </sheetView>
  </sheetViews>
  <sheetFormatPr defaultRowHeight="12.5" x14ac:dyDescent="0.25"/>
  <cols>
    <col min="1" max="1" width="52.1796875" bestFit="1" customWidth="1"/>
  </cols>
  <sheetData>
    <row r="1" spans="1:1" s="4" customFormat="1" ht="16" customHeight="1" x14ac:dyDescent="0.35">
      <c r="A1" s="8" t="s">
        <v>64</v>
      </c>
    </row>
    <row r="2" spans="1:1" s="4" customFormat="1" ht="16" customHeight="1" x14ac:dyDescent="0.35">
      <c r="A2" s="11">
        <f>A4+A6</f>
        <v>0</v>
      </c>
    </row>
    <row r="3" spans="1:1" s="4" customFormat="1" ht="16" customHeight="1" x14ac:dyDescent="0.35">
      <c r="A3" s="10" t="s">
        <v>65</v>
      </c>
    </row>
    <row r="4" spans="1:1" s="4" customFormat="1" ht="16" customHeight="1" x14ac:dyDescent="0.35">
      <c r="A4" s="9">
        <v>0</v>
      </c>
    </row>
    <row r="5" spans="1:1" s="4" customFormat="1" ht="16" customHeight="1" x14ac:dyDescent="0.35">
      <c r="A5" s="10" t="s">
        <v>66</v>
      </c>
    </row>
    <row r="6" spans="1:1" s="4" customFormat="1" ht="16" customHeight="1" x14ac:dyDescent="0.35">
      <c r="A6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"/>
  <sheetViews>
    <sheetView workbookViewId="0">
      <selection activeCell="A10" sqref="A10"/>
    </sheetView>
  </sheetViews>
  <sheetFormatPr defaultRowHeight="12.5" x14ac:dyDescent="0.25"/>
  <cols>
    <col min="1" max="1" width="51.81640625" bestFit="1" customWidth="1"/>
  </cols>
  <sheetData>
    <row r="1" spans="1:1" s="5" customFormat="1" ht="16" customHeight="1" x14ac:dyDescent="0.35">
      <c r="A1" s="8" t="s">
        <v>67</v>
      </c>
    </row>
    <row r="2" spans="1:1" s="4" customFormat="1" ht="16" customHeight="1" x14ac:dyDescent="0.35">
      <c r="A2" s="14">
        <f>A4+A6</f>
        <v>0</v>
      </c>
    </row>
    <row r="3" spans="1:1" s="4" customFormat="1" ht="16" customHeight="1" x14ac:dyDescent="0.35">
      <c r="A3" s="10" t="s">
        <v>68</v>
      </c>
    </row>
    <row r="4" spans="1:1" s="4" customFormat="1" ht="16" customHeight="1" x14ac:dyDescent="0.35">
      <c r="A4" s="9">
        <v>0</v>
      </c>
    </row>
    <row r="5" spans="1:1" s="4" customFormat="1" ht="16" customHeight="1" x14ac:dyDescent="0.35">
      <c r="A5" s="10" t="s">
        <v>69</v>
      </c>
    </row>
    <row r="6" spans="1:1" s="4" customFormat="1" ht="16" customHeight="1" x14ac:dyDescent="0.35">
      <c r="A6" s="15">
        <f>'Выручка и валовая прибыль'!A2*A8/100</f>
        <v>0</v>
      </c>
    </row>
    <row r="7" spans="1:1" s="4" customFormat="1" ht="16" customHeight="1" x14ac:dyDescent="0.35">
      <c r="A7" s="10" t="s">
        <v>70</v>
      </c>
    </row>
    <row r="8" spans="1:1" s="4" customFormat="1" ht="16" customHeight="1" x14ac:dyDescent="0.35">
      <c r="A8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workbookViewId="0">
      <selection activeCell="A6" sqref="A6"/>
    </sheetView>
  </sheetViews>
  <sheetFormatPr defaultRowHeight="12.5" x14ac:dyDescent="0.25"/>
  <cols>
    <col min="1" max="1" width="51.81640625" bestFit="1" customWidth="1"/>
  </cols>
  <sheetData>
    <row r="1" spans="1:1" s="4" customFormat="1" ht="16" customHeight="1" x14ac:dyDescent="0.35">
      <c r="A1" s="10" t="s">
        <v>71</v>
      </c>
    </row>
    <row r="2" spans="1:1" s="4" customFormat="1" ht="16" customHeight="1" x14ac:dyDescent="0.35">
      <c r="A2" s="9">
        <v>0</v>
      </c>
    </row>
    <row r="3" spans="1:1" s="4" customFormat="1" ht="16" customHeight="1" x14ac:dyDescent="0.35">
      <c r="A3" s="10" t="s">
        <v>72</v>
      </c>
    </row>
    <row r="4" spans="1:1" s="4" customFormat="1" ht="16" customHeight="1" x14ac:dyDescent="0.35">
      <c r="A4" s="9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workbookViewId="0"/>
  </sheetViews>
  <sheetFormatPr defaultRowHeight="12.5" x14ac:dyDescent="0.25"/>
  <cols>
    <col min="1" max="1" width="51.81640625" bestFit="1" customWidth="1"/>
  </cols>
  <sheetData>
    <row r="1" spans="1:1" s="1" customFormat="1" ht="16" customHeight="1" x14ac:dyDescent="0.35">
      <c r="A1" s="2" t="s">
        <v>73</v>
      </c>
    </row>
    <row r="2" spans="1:1" s="1" customFormat="1" ht="16" customHeight="1" x14ac:dyDescent="0.35">
      <c r="A2" s="3">
        <v>0</v>
      </c>
    </row>
    <row r="3" spans="1:1" s="1" customFormat="1" ht="16" customHeight="1" x14ac:dyDescent="0.35">
      <c r="A3" s="2" t="s">
        <v>74</v>
      </c>
    </row>
    <row r="4" spans="1:1" s="1" customFormat="1" ht="16" customHeight="1" x14ac:dyDescent="0.35">
      <c r="A4" s="3">
        <v>0</v>
      </c>
    </row>
    <row r="5" spans="1:1" s="1" customFormat="1" ht="16" customHeight="1" x14ac:dyDescent="0.35">
      <c r="A5" s="2" t="s">
        <v>75</v>
      </c>
    </row>
    <row r="6" spans="1:1" s="1" customFormat="1" ht="16" customHeight="1" x14ac:dyDescent="0.35">
      <c r="A6" s="3">
        <v>0</v>
      </c>
    </row>
    <row r="7" spans="1:1" s="1" customFormat="1" ht="16" customHeight="1" x14ac:dyDescent="0.35">
      <c r="A7" s="2" t="s">
        <v>76</v>
      </c>
    </row>
    <row r="8" spans="1:1" s="1" customFormat="1" ht="16" customHeight="1" x14ac:dyDescent="0.35">
      <c r="A8" s="3">
        <v>0</v>
      </c>
    </row>
    <row r="9" spans="1:1" s="1" customFormat="1" ht="16" customHeight="1" x14ac:dyDescent="0.35">
      <c r="A9" s="2" t="s">
        <v>77</v>
      </c>
    </row>
    <row r="10" spans="1:1" s="1" customFormat="1" ht="16" customHeight="1" x14ac:dyDescent="0.35">
      <c r="A1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О программе</vt:lpstr>
      <vt:lpstr>Отчет о прибылях и убытках</vt:lpstr>
      <vt:lpstr>Выручка и валовая прибыль</vt:lpstr>
      <vt:lpstr>Аренда магазина</vt:lpstr>
      <vt:lpstr>Торговое оборудование</vt:lpstr>
      <vt:lpstr>Расходы на зарплату</vt:lpstr>
      <vt:lpstr>Лицензии и налоги</vt:lpstr>
      <vt:lpstr>Административные расходы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Yukon</dc:creator>
  <cp:keywords/>
  <dc:description/>
  <cp:lastModifiedBy>Yuriy Koryagin</cp:lastModifiedBy>
  <cp:revision/>
  <dcterms:created xsi:type="dcterms:W3CDTF">2013-04-02T15:35:18Z</dcterms:created>
  <dcterms:modified xsi:type="dcterms:W3CDTF">2022-06-02T15:20:13Z</dcterms:modified>
  <cp:category/>
  <cp:contentStatus/>
</cp:coreProperties>
</file>