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OneDrive\Desktop\"/>
    </mc:Choice>
  </mc:AlternateContent>
  <xr:revisionPtr revIDLastSave="0" documentId="8_{6BD7188C-D258-4B59-9131-4BFF736F20A2}" xr6:coauthVersionLast="47" xr6:coauthVersionMax="47" xr10:uidLastSave="{00000000-0000-0000-0000-000000000000}"/>
  <bookViews>
    <workbookView xWindow="-108" yWindow="-108" windowWidth="23256" windowHeight="12456" xr2:uid="{569E1474-62CE-4B54-AE41-9AD8E0B96DF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1" i="1" l="1"/>
  <c r="AB3" i="1" a="1"/>
  <c r="Z3" i="1" a="1"/>
  <c r="S3" i="1" a="1"/>
  <c r="P3" i="1" a="1"/>
  <c r="G3" i="1" a="1"/>
  <c r="AB3" i="1" l="1"/>
  <c r="AB7" i="1"/>
  <c r="AC3" i="1"/>
  <c r="AC7" i="1"/>
  <c r="AD3" i="1"/>
  <c r="AD7" i="1"/>
  <c r="AE3" i="1"/>
  <c r="AE7" i="1"/>
  <c r="AB4" i="1"/>
  <c r="AC4" i="1"/>
  <c r="AD4" i="1"/>
  <c r="AE4" i="1"/>
  <c r="AB5" i="1"/>
  <c r="AC5" i="1"/>
  <c r="AD5" i="1"/>
  <c r="AE5" i="1"/>
  <c r="AB6" i="1"/>
  <c r="AC6" i="1"/>
  <c r="AD6" i="1"/>
  <c r="AE6" i="1"/>
  <c r="Z3" i="1"/>
  <c r="Z4" i="1"/>
  <c r="Z5" i="1"/>
  <c r="Z6" i="1"/>
  <c r="Z7" i="1"/>
  <c r="Z8" i="1"/>
  <c r="S3" i="1"/>
  <c r="W5" i="1"/>
  <c r="U8" i="1"/>
  <c r="T3" i="1"/>
  <c r="X5" i="1"/>
  <c r="V8" i="1"/>
  <c r="U3" i="1"/>
  <c r="S6" i="1"/>
  <c r="W8" i="1"/>
  <c r="V3" i="1"/>
  <c r="T6" i="1"/>
  <c r="X8" i="1"/>
  <c r="W3" i="1"/>
  <c r="U6" i="1"/>
  <c r="X3" i="1"/>
  <c r="V6" i="1"/>
  <c r="S4" i="1"/>
  <c r="W6" i="1"/>
  <c r="T4" i="1"/>
  <c r="X6" i="1"/>
  <c r="U4" i="1"/>
  <c r="S7" i="1"/>
  <c r="V4" i="1"/>
  <c r="T7" i="1"/>
  <c r="W4" i="1"/>
  <c r="U7" i="1"/>
  <c r="X4" i="1"/>
  <c r="V7" i="1"/>
  <c r="S5" i="1"/>
  <c r="W7" i="1"/>
  <c r="T5" i="1"/>
  <c r="X7" i="1"/>
  <c r="U5" i="1"/>
  <c r="S8" i="1"/>
  <c r="V5" i="1"/>
  <c r="T8" i="1"/>
  <c r="P3" i="1"/>
  <c r="P4" i="1"/>
  <c r="P12" i="1"/>
  <c r="Q4" i="1"/>
  <c r="Q12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3" i="1"/>
  <c r="Q11" i="1"/>
  <c r="H3" i="1"/>
  <c r="H5" i="1"/>
  <c r="H7" i="1"/>
  <c r="H9" i="1"/>
  <c r="I3" i="1"/>
  <c r="I5" i="1"/>
  <c r="I7" i="1"/>
  <c r="I9" i="1"/>
  <c r="K3" i="1"/>
  <c r="K7" i="1"/>
  <c r="L3" i="1"/>
  <c r="L5" i="1"/>
  <c r="L7" i="1"/>
  <c r="L9" i="1"/>
  <c r="M3" i="1"/>
  <c r="M5" i="1"/>
  <c r="M7" i="1"/>
  <c r="M9" i="1"/>
  <c r="N3" i="1"/>
  <c r="N5" i="1"/>
  <c r="N7" i="1"/>
  <c r="N9" i="1"/>
  <c r="G4" i="1"/>
  <c r="G6" i="1"/>
  <c r="G8" i="1"/>
  <c r="H4" i="1"/>
  <c r="H6" i="1"/>
  <c r="H8" i="1"/>
  <c r="I6" i="1"/>
  <c r="I8" i="1"/>
  <c r="L4" i="1"/>
  <c r="L6" i="1"/>
  <c r="L8" i="1"/>
  <c r="M4" i="1"/>
  <c r="M6" i="1"/>
  <c r="M8" i="1"/>
  <c r="N4" i="1"/>
  <c r="N6" i="1"/>
  <c r="G3" i="1"/>
  <c r="G5" i="1"/>
  <c r="G7" i="1"/>
  <c r="G9" i="1"/>
  <c r="J3" i="1"/>
  <c r="J5" i="1"/>
  <c r="J7" i="1"/>
  <c r="J9" i="1"/>
  <c r="K9" i="1"/>
  <c r="I4" i="1"/>
  <c r="K5" i="1"/>
  <c r="J4" i="1"/>
  <c r="J6" i="1"/>
  <c r="J8" i="1"/>
  <c r="K4" i="1"/>
  <c r="K6" i="1"/>
  <c r="K8" i="1"/>
  <c r="N8" i="1"/>
</calcChain>
</file>

<file path=xl/sharedStrings.xml><?xml version="1.0" encoding="utf-8"?>
<sst xmlns="http://schemas.openxmlformats.org/spreadsheetml/2006/main" count="15" uniqueCount="15">
  <si>
    <t>Extra Option Click</t>
  </si>
  <si>
    <t>Wrong Answer</t>
  </si>
  <si>
    <t>Hint Click</t>
  </si>
  <si>
    <t>Time Taken</t>
  </si>
  <si>
    <t>Score</t>
  </si>
  <si>
    <t>Confused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</si>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</sst>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2"/>
              <c:pt idx="0">
                <c:v>1</c:v>
              </c:pt>
              <c:pt idx="1">
                <c:v>0.875</c:v>
              </c:pt>
              <c:pt idx="2">
                <c:v>0.75</c:v>
              </c:pt>
              <c:pt idx="3">
                <c:v>0.625</c:v>
              </c:pt>
              <c:pt idx="4">
                <c:v>0.5</c:v>
              </c:pt>
              <c:pt idx="5">
                <c:v>0.375</c:v>
              </c:pt>
              <c:pt idx="6">
                <c:v>0.25</c:v>
              </c:pt>
              <c:pt idx="7">
                <c:v>0.125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xVal>
          <c:yVal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0.75</c:v>
              </c:pt>
              <c:pt idx="10">
                <c:v>0.5</c:v>
              </c:pt>
              <c:pt idx="11">
                <c:v>0.25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8B8F-4CAD-9BFE-BD03860B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96559"/>
        <c:axId val="1523100303"/>
      </c:scatterChart>
      <c:valAx>
        <c:axId val="1523096559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3100303"/>
        <c:crosses val="autoZero"/>
        <c:crossBetween val="midCat"/>
      </c:valAx>
      <c:valAx>
        <c:axId val="1523100303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30965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9</xdr:row>
      <xdr:rowOff>175260</xdr:rowOff>
    </xdr:from>
    <xdr:to>
      <xdr:col>13</xdr:col>
      <xdr:colOff>525780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3B49C-39AE-4BAD-9609-9C4072135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a/Dropbox/PC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1877-7DA2-4EB8-8BAA-2CC3C185A671}">
  <dimension ref="A1:AE13"/>
  <sheetViews>
    <sheetView tabSelected="1" workbookViewId="0">
      <selection sqref="A1:F1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t="s">
        <v>9</v>
      </c>
      <c r="S1" t="s">
        <v>10</v>
      </c>
      <c r="Z1" t="s">
        <v>11</v>
      </c>
      <c r="AB1" t="s">
        <v>12</v>
      </c>
    </row>
    <row r="2" spans="1:31" ht="15" thickBot="1" x14ac:dyDescent="0.35">
      <c r="A2">
        <v>3</v>
      </c>
      <c r="B2">
        <v>2</v>
      </c>
      <c r="C2">
        <v>9</v>
      </c>
      <c r="D2">
        <v>294</v>
      </c>
      <c r="E2">
        <v>8</v>
      </c>
      <c r="F2">
        <v>0</v>
      </c>
      <c r="I2" t="s">
        <v>7</v>
      </c>
      <c r="J2">
        <v>20</v>
      </c>
      <c r="L2" t="s">
        <v>8</v>
      </c>
      <c r="M2">
        <v>0.05</v>
      </c>
    </row>
    <row r="3" spans="1:31" ht="15" thickTop="1" x14ac:dyDescent="0.3">
      <c r="A3">
        <v>1</v>
      </c>
      <c r="B3">
        <v>0</v>
      </c>
      <c r="C3">
        <v>0</v>
      </c>
      <c r="D3">
        <v>45</v>
      </c>
      <c r="E3">
        <v>10</v>
      </c>
      <c r="F3">
        <v>0</v>
      </c>
      <c r="G3" s="3" t="str">
        <f t="array" ref="G3:N9">[1]!LogitCoeff(A1:F13,TRUE,TRUE,TRUE,M2,J2)</f>
        <v/>
      </c>
      <c r="H3" s="3" t="str">
        <v>coeff</v>
      </c>
      <c r="I3" s="3" t="str">
        <v>s.e.</v>
      </c>
      <c r="J3" s="3" t="str">
        <v>Wald</v>
      </c>
      <c r="K3" s="3" t="str">
        <v>p-value</v>
      </c>
      <c r="L3" s="3" t="str">
        <v>exp(b)</v>
      </c>
      <c r="M3" s="3" t="str">
        <v>lower</v>
      </c>
      <c r="N3" s="3" t="str">
        <v>upper</v>
      </c>
      <c r="P3" t="str">
        <f t="array" ref="P3:Q12">[1]!LogitLL(A2:F13,H4:H9,TRUE)</f>
        <v>LL</v>
      </c>
      <c r="Q3" s="4">
        <v>-1.8627227923920485E-8</v>
      </c>
      <c r="S3" s="7">
        <f t="array" ref="S3:X8">[1]!LogitCov(A2:F13,H4:H9)</f>
        <v>389580470951.33423</v>
      </c>
      <c r="T3" s="8">
        <v>-16620462629.891279</v>
      </c>
      <c r="U3" s="8">
        <v>11076282429.543356</v>
      </c>
      <c r="V3" s="8">
        <v>-747595310.12267637</v>
      </c>
      <c r="W3" s="8">
        <v>-498101546.89642537</v>
      </c>
      <c r="X3" s="9">
        <v>-17777194108.015697</v>
      </c>
      <c r="Z3" s="4">
        <f t="array" ref="Z3:Z8">[1]!LogitConverge(A2:F13,H4:H9)</f>
        <v>-2.3322063460226574E-9</v>
      </c>
      <c r="AB3" t="str">
        <f t="array" ref="AB3:AE7">[1]!LogitCorrect(A2:F13,H4:H9,TRUE,AC9)</f>
        <v/>
      </c>
      <c r="AC3" s="16" t="str">
        <v>Obs Suc</v>
      </c>
      <c r="AD3" s="16" t="str">
        <v>Obs Fail</v>
      </c>
      <c r="AE3" s="16" t="str">
        <v>Total</v>
      </c>
    </row>
    <row r="4" spans="1:31" x14ac:dyDescent="0.3">
      <c r="A4">
        <v>9</v>
      </c>
      <c r="B4">
        <v>5</v>
      </c>
      <c r="C4">
        <v>16</v>
      </c>
      <c r="D4">
        <v>322</v>
      </c>
      <c r="E4">
        <v>7</v>
      </c>
      <c r="F4">
        <v>0</v>
      </c>
      <c r="G4" s="1" t="str">
        <v>intercept</v>
      </c>
      <c r="H4" s="1">
        <v>102.09782508176136</v>
      </c>
      <c r="I4" s="1">
        <v>376979.09270469949</v>
      </c>
      <c r="J4" s="1">
        <v>7.334971854237988E-8</v>
      </c>
      <c r="K4" s="1">
        <v>0.99978390770495007</v>
      </c>
      <c r="L4" s="1">
        <v>2.1903930224290481E+44</v>
      </c>
      <c r="M4" s="1" t="str">
        <v/>
      </c>
      <c r="N4" s="1" t="str">
        <v/>
      </c>
      <c r="P4" t="str">
        <v>LL0</v>
      </c>
      <c r="Q4" s="5">
        <v>-7.6381700195377551</v>
      </c>
      <c r="S4" s="10">
        <v>-16620462629.891375</v>
      </c>
      <c r="T4" s="1">
        <v>717823903.16086459</v>
      </c>
      <c r="U4" s="1">
        <v>-483416537.90880048</v>
      </c>
      <c r="V4" s="1">
        <v>31490900.827981275</v>
      </c>
      <c r="W4" s="1">
        <v>21311535.828180309</v>
      </c>
      <c r="X4" s="11">
        <v>751386695.48289394</v>
      </c>
      <c r="Z4" s="5">
        <v>-4.0015952561139095E-10</v>
      </c>
      <c r="AB4" t="str">
        <v>Pred Suc</v>
      </c>
      <c r="AC4" s="7">
        <v>4</v>
      </c>
      <c r="AD4" s="9">
        <v>0</v>
      </c>
      <c r="AE4">
        <v>4</v>
      </c>
    </row>
    <row r="5" spans="1:31" x14ac:dyDescent="0.3">
      <c r="A5">
        <v>1</v>
      </c>
      <c r="B5">
        <v>1</v>
      </c>
      <c r="C5">
        <v>0</v>
      </c>
      <c r="D5">
        <v>52</v>
      </c>
      <c r="E5">
        <v>9</v>
      </c>
      <c r="F5">
        <v>0</v>
      </c>
      <c r="G5" s="1" t="str">
        <v>Extra Option Click</v>
      </c>
      <c r="H5" s="1">
        <v>-1.5497286686699443</v>
      </c>
      <c r="I5" s="1">
        <v>16181.846609288754</v>
      </c>
      <c r="J5" s="1">
        <v>9.1718126341689261E-9</v>
      </c>
      <c r="K5" s="1">
        <v>0.99992358693008709</v>
      </c>
      <c r="L5" s="1">
        <v>0.21230557116541099</v>
      </c>
      <c r="M5" s="1">
        <v>0</v>
      </c>
      <c r="N5" s="1" t="str">
        <v>#LARGE</v>
      </c>
      <c r="P5" t="str">
        <v>Chi-sq</v>
      </c>
      <c r="Q5" s="5">
        <v>15.276340001821055</v>
      </c>
      <c r="S5" s="10">
        <v>11076282429.543482</v>
      </c>
      <c r="T5" s="1">
        <v>-483416537.90880305</v>
      </c>
      <c r="U5" s="1">
        <v>331520236.68963361</v>
      </c>
      <c r="V5" s="1">
        <v>-21588926.754515063</v>
      </c>
      <c r="W5" s="1">
        <v>-14218743.14808741</v>
      </c>
      <c r="X5" s="11">
        <v>-499179361.22745591</v>
      </c>
      <c r="Z5" s="5">
        <v>9.8210209491617384E-9</v>
      </c>
      <c r="AB5" t="str">
        <v>Pred Fail</v>
      </c>
      <c r="AC5" s="12">
        <v>0</v>
      </c>
      <c r="AD5" s="14">
        <v>8</v>
      </c>
      <c r="AE5">
        <v>8</v>
      </c>
    </row>
    <row r="6" spans="1:31" x14ac:dyDescent="0.3">
      <c r="A6">
        <v>12</v>
      </c>
      <c r="B6">
        <v>7</v>
      </c>
      <c r="C6">
        <v>8</v>
      </c>
      <c r="D6">
        <v>346</v>
      </c>
      <c r="E6">
        <v>5</v>
      </c>
      <c r="F6">
        <v>1</v>
      </c>
      <c r="G6" s="1" t="str">
        <v>Wrong Answer</v>
      </c>
      <c r="H6" s="1">
        <v>1.72079135250285</v>
      </c>
      <c r="I6" s="1">
        <v>10998.520968160079</v>
      </c>
      <c r="J6" s="1">
        <v>2.4478672144476406E-8</v>
      </c>
      <c r="K6" s="1">
        <v>0.99987516568355883</v>
      </c>
      <c r="L6" s="1">
        <v>5.5889495439390036</v>
      </c>
      <c r="M6" s="1">
        <v>0</v>
      </c>
      <c r="N6" s="1" t="str">
        <v>#LARGE</v>
      </c>
      <c r="P6" t="str">
        <v>df</v>
      </c>
      <c r="Q6" s="5">
        <v>5</v>
      </c>
      <c r="S6" s="10">
        <v>-747595310.12269342</v>
      </c>
      <c r="T6" s="1">
        <v>31490900.82798183</v>
      </c>
      <c r="U6" s="1">
        <v>-21588926.754515316</v>
      </c>
      <c r="V6" s="1">
        <v>4890594.5585885812</v>
      </c>
      <c r="W6" s="1">
        <v>868998.55037421279</v>
      </c>
      <c r="X6" s="11">
        <v>35470064.718949698</v>
      </c>
      <c r="Z6" s="5">
        <v>-3.3113464100888112E-9</v>
      </c>
      <c r="AB6" t="str">
        <v>Total</v>
      </c>
      <c r="AC6">
        <v>4</v>
      </c>
      <c r="AD6">
        <v>8</v>
      </c>
      <c r="AE6">
        <v>12</v>
      </c>
    </row>
    <row r="7" spans="1:31" x14ac:dyDescent="0.3">
      <c r="A7">
        <v>12</v>
      </c>
      <c r="B7">
        <v>12</v>
      </c>
      <c r="C7">
        <v>2</v>
      </c>
      <c r="D7">
        <v>169</v>
      </c>
      <c r="E7">
        <v>2</v>
      </c>
      <c r="F7">
        <v>1</v>
      </c>
      <c r="G7" s="1" t="str">
        <v>Hint Click</v>
      </c>
      <c r="H7" s="1">
        <v>-1.1343661545710382</v>
      </c>
      <c r="I7" s="1">
        <v>1339.9888703067286</v>
      </c>
      <c r="J7" s="1">
        <v>7.1664510377323539E-7</v>
      </c>
      <c r="K7" s="1">
        <v>0.99932455175339086</v>
      </c>
      <c r="L7" s="1">
        <v>0.32162591785769062</v>
      </c>
      <c r="M7" s="1">
        <v>0</v>
      </c>
      <c r="N7" s="1" t="str">
        <v>#LARGE</v>
      </c>
      <c r="P7" t="str">
        <v>p-value</v>
      </c>
      <c r="Q7" s="5">
        <v>9.2445901300983735E-3</v>
      </c>
      <c r="S7" s="10">
        <v>-498101546.89642525</v>
      </c>
      <c r="T7" s="1">
        <v>21311535.828180179</v>
      </c>
      <c r="U7" s="1">
        <v>-14218743.148087243</v>
      </c>
      <c r="V7" s="1">
        <v>868998.55037419044</v>
      </c>
      <c r="W7" s="1">
        <v>643043.40546164673</v>
      </c>
      <c r="X7" s="11">
        <v>22483789.263836842</v>
      </c>
      <c r="Z7" s="5">
        <v>-2.2324579565894678E-7</v>
      </c>
      <c r="AB7" t="str">
        <v>Accuracy</v>
      </c>
      <c r="AC7">
        <v>1</v>
      </c>
      <c r="AD7">
        <v>1</v>
      </c>
      <c r="AE7">
        <v>1</v>
      </c>
    </row>
    <row r="8" spans="1:31" x14ac:dyDescent="0.3">
      <c r="A8">
        <v>28</v>
      </c>
      <c r="B8">
        <v>23</v>
      </c>
      <c r="C8">
        <v>1</v>
      </c>
      <c r="D8">
        <v>74</v>
      </c>
      <c r="E8">
        <v>8</v>
      </c>
      <c r="F8">
        <v>0</v>
      </c>
      <c r="G8" s="1" t="str">
        <v>Time Taken</v>
      </c>
      <c r="H8" s="1">
        <v>2.0476445586544056E-2</v>
      </c>
      <c r="I8" s="1">
        <v>484.32139488287544</v>
      </c>
      <c r="J8" s="1">
        <v>1.7874826474198919E-9</v>
      </c>
      <c r="K8" s="1">
        <v>0.99996626653300602</v>
      </c>
      <c r="L8" s="1">
        <v>1.0206875262640442</v>
      </c>
      <c r="M8" s="1">
        <v>0</v>
      </c>
      <c r="N8" s="1" t="str">
        <v>#LARGE</v>
      </c>
      <c r="P8" t="str">
        <v>R-sq (L)</v>
      </c>
      <c r="Q8" s="5">
        <v>0.99999999756129698</v>
      </c>
      <c r="S8" s="12">
        <v>-17777194108.015652</v>
      </c>
      <c r="T8" s="13">
        <v>751386695.48288751</v>
      </c>
      <c r="U8" s="13">
        <v>-499179361.2274487</v>
      </c>
      <c r="V8" s="13">
        <v>35470064.718948826</v>
      </c>
      <c r="W8" s="13">
        <v>22483789.263836786</v>
      </c>
      <c r="X8" s="14">
        <v>828103058.00285792</v>
      </c>
      <c r="Z8" s="6">
        <v>-3.858779358790858E-8</v>
      </c>
    </row>
    <row r="9" spans="1:31" x14ac:dyDescent="0.3">
      <c r="A9">
        <v>17</v>
      </c>
      <c r="B9">
        <v>5</v>
      </c>
      <c r="C9">
        <v>1</v>
      </c>
      <c r="D9">
        <v>74</v>
      </c>
      <c r="E9">
        <v>7</v>
      </c>
      <c r="F9">
        <v>0</v>
      </c>
      <c r="G9" s="2" t="str">
        <v>Score</v>
      </c>
      <c r="H9" s="2">
        <v>-14.986193887903323</v>
      </c>
      <c r="I9" s="2">
        <v>17383.45692844388</v>
      </c>
      <c r="J9" s="2">
        <v>7.4320804563588277E-7</v>
      </c>
      <c r="K9" s="2">
        <v>0.99931214767600851</v>
      </c>
      <c r="L9" s="2">
        <v>3.1015493068726485E-7</v>
      </c>
      <c r="M9" s="2">
        <v>0</v>
      </c>
      <c r="N9" s="2" t="str">
        <v>#LARGE</v>
      </c>
      <c r="P9" t="str">
        <v>R-sq (CS)</v>
      </c>
      <c r="Q9" s="5">
        <v>0.72001754359858983</v>
      </c>
      <c r="AB9" t="s">
        <v>13</v>
      </c>
      <c r="AC9" s="15">
        <v>0.5</v>
      </c>
    </row>
    <row r="10" spans="1:31" x14ac:dyDescent="0.3">
      <c r="A10">
        <v>7</v>
      </c>
      <c r="B10">
        <v>3</v>
      </c>
      <c r="C10">
        <v>12</v>
      </c>
      <c r="D10">
        <v>139</v>
      </c>
      <c r="E10">
        <v>8</v>
      </c>
      <c r="F10">
        <v>0</v>
      </c>
      <c r="P10" t="str">
        <v>R-sq (N)</v>
      </c>
      <c r="Q10" s="5">
        <v>0.99999999879278467</v>
      </c>
    </row>
    <row r="11" spans="1:31" x14ac:dyDescent="0.3">
      <c r="A11">
        <v>5</v>
      </c>
      <c r="B11">
        <v>2</v>
      </c>
      <c r="C11">
        <v>4</v>
      </c>
      <c r="D11">
        <v>370</v>
      </c>
      <c r="E11">
        <v>8</v>
      </c>
      <c r="F11">
        <v>0</v>
      </c>
      <c r="P11" t="str">
        <v>AIC</v>
      </c>
      <c r="Q11" s="5">
        <v>12.000000037254456</v>
      </c>
      <c r="AB11" t="s">
        <v>14</v>
      </c>
      <c r="AC11" s="15">
        <f>[1]!LogitAUC(A2:F13,H4:H9)</f>
        <v>1</v>
      </c>
    </row>
    <row r="12" spans="1:31" x14ac:dyDescent="0.3">
      <c r="A12">
        <v>12</v>
      </c>
      <c r="B12">
        <v>10</v>
      </c>
      <c r="C12">
        <v>12</v>
      </c>
      <c r="D12">
        <v>153</v>
      </c>
      <c r="E12">
        <v>3</v>
      </c>
      <c r="F12">
        <v>1</v>
      </c>
      <c r="P12" t="str">
        <v>BIC</v>
      </c>
      <c r="Q12" s="6">
        <v>14.909439935982459</v>
      </c>
    </row>
    <row r="13" spans="1:31" x14ac:dyDescent="0.3">
      <c r="A13">
        <v>13</v>
      </c>
      <c r="B13">
        <v>8</v>
      </c>
      <c r="C13">
        <v>9</v>
      </c>
      <c r="D13">
        <v>193</v>
      </c>
      <c r="E13">
        <v>4</v>
      </c>
      <c r="F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Albano</dc:creator>
  <cp:lastModifiedBy>Ivan Albano</cp:lastModifiedBy>
  <dcterms:created xsi:type="dcterms:W3CDTF">2022-11-30T21:04:34Z</dcterms:created>
  <dcterms:modified xsi:type="dcterms:W3CDTF">2022-11-30T21:22:48Z</dcterms:modified>
</cp:coreProperties>
</file>