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ugam-my.sharepoint.com/personal/shagnik_r_ugamsolutions_com/Documents/Desktop/MIT/"/>
    </mc:Choice>
  </mc:AlternateContent>
  <xr:revisionPtr revIDLastSave="206" documentId="11_F25DC773A252ABDACC1048BB615855205BDE58E8" xr6:coauthVersionLast="47" xr6:coauthVersionMax="47" xr10:uidLastSave="{F52D942E-3B91-4B3D-8600-49D6F2B6358C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7" i="1" l="1"/>
  <c r="Z30" i="1"/>
  <c r="Z29" i="1"/>
  <c r="Z28" i="1"/>
  <c r="AB28" i="1" s="1"/>
  <c r="Z27" i="1"/>
  <c r="Z26" i="1"/>
  <c r="W30" i="1"/>
  <c r="AB30" i="1" s="1"/>
  <c r="W29" i="1"/>
  <c r="AB29" i="1" s="1"/>
  <c r="W28" i="1"/>
  <c r="W27" i="1"/>
  <c r="AB27" i="1" s="1"/>
  <c r="W26" i="1"/>
  <c r="AB26" i="1" s="1"/>
  <c r="T30" i="1"/>
  <c r="T29" i="1"/>
  <c r="T28" i="1"/>
  <c r="T27" i="1"/>
  <c r="T26" i="1"/>
  <c r="L17" i="1"/>
  <c r="L18" i="1"/>
  <c r="L19" i="1"/>
  <c r="L20" i="1"/>
  <c r="L16" i="1"/>
  <c r="N16" i="1" s="1"/>
  <c r="I17" i="1"/>
  <c r="N17" i="1" s="1"/>
  <c r="I18" i="1"/>
  <c r="M18" i="1" s="1"/>
  <c r="I19" i="1"/>
  <c r="I20" i="1"/>
  <c r="M20" i="1" s="1"/>
  <c r="I16" i="1"/>
  <c r="F17" i="1"/>
  <c r="F18" i="1"/>
  <c r="F19" i="1"/>
  <c r="F20" i="1"/>
  <c r="F16" i="1"/>
  <c r="L7" i="1"/>
  <c r="L8" i="1"/>
  <c r="L9" i="1"/>
  <c r="L10" i="1"/>
  <c r="L6" i="1"/>
  <c r="I7" i="1"/>
  <c r="I8" i="1"/>
  <c r="I9" i="1"/>
  <c r="M9" i="1" s="1"/>
  <c r="I10" i="1"/>
  <c r="I6" i="1"/>
  <c r="M6" i="1" s="1"/>
  <c r="F7" i="1"/>
  <c r="F8" i="1"/>
  <c r="F9" i="1"/>
  <c r="F10" i="1"/>
  <c r="F6" i="1"/>
  <c r="AB16" i="1"/>
  <c r="Z17" i="1"/>
  <c r="Z18" i="1"/>
  <c r="Z19" i="1"/>
  <c r="AB19" i="1" s="1"/>
  <c r="Z20" i="1"/>
  <c r="Z16" i="1"/>
  <c r="W17" i="1"/>
  <c r="AA17" i="1" s="1"/>
  <c r="W18" i="1"/>
  <c r="AA18" i="1" s="1"/>
  <c r="W19" i="1"/>
  <c r="AA19" i="1" s="1"/>
  <c r="W20" i="1"/>
  <c r="AA20" i="1" s="1"/>
  <c r="W16" i="1"/>
  <c r="AA16" i="1" s="1"/>
  <c r="T17" i="1"/>
  <c r="T18" i="1"/>
  <c r="T19" i="1"/>
  <c r="T20" i="1"/>
  <c r="T16" i="1"/>
  <c r="M7" i="1" l="1"/>
  <c r="N19" i="1"/>
  <c r="N10" i="1"/>
  <c r="M8" i="1"/>
  <c r="AB20" i="1"/>
  <c r="N9" i="1"/>
  <c r="N20" i="1"/>
  <c r="AA28" i="1"/>
  <c r="AB18" i="1"/>
  <c r="M10" i="1"/>
  <c r="M16" i="1"/>
  <c r="AB17" i="1"/>
  <c r="AA29" i="1"/>
  <c r="N6" i="1"/>
  <c r="M19" i="1"/>
  <c r="N7" i="1"/>
  <c r="N18" i="1"/>
  <c r="M17" i="1"/>
  <c r="AA26" i="1"/>
  <c r="AA30" i="1"/>
  <c r="N8" i="1"/>
</calcChain>
</file>

<file path=xl/sharedStrings.xml><?xml version="1.0" encoding="utf-8"?>
<sst xmlns="http://schemas.openxmlformats.org/spreadsheetml/2006/main" count="96" uniqueCount="15">
  <si>
    <t>Quantile_Rank</t>
  </si>
  <si>
    <t>Total</t>
  </si>
  <si>
    <t>RR</t>
  </si>
  <si>
    <t>count</t>
  </si>
  <si>
    <t>resp</t>
  </si>
  <si>
    <t>IRR</t>
  </si>
  <si>
    <t>Lift</t>
  </si>
  <si>
    <t>Promo</t>
  </si>
  <si>
    <t>HO</t>
  </si>
  <si>
    <t>Neural Network</t>
  </si>
  <si>
    <t>Xgbooost (Before Tuning)</t>
  </si>
  <si>
    <t>Random Forest (After Tuning)</t>
  </si>
  <si>
    <t>Xgboost (After Hyperparameter Tuning)</t>
  </si>
  <si>
    <t>Xgboost (After Bayesian)</t>
  </si>
  <si>
    <t>Stacking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</si>
</sst>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/>
    <xf numFmtId="0" fontId="0" fillId="0" borderId="28" xfId="0" applyBorder="1"/>
    <xf numFmtId="0" fontId="0" fillId="0" borderId="2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B30"/>
  <sheetViews>
    <sheetView tabSelected="1" topLeftCell="A2" zoomScale="60" workbookViewId="0">
      <selection activeCell="P32" sqref="P32"/>
    </sheetView>
  </sheetViews>
  <sheetFormatPr defaultRowHeight="14.5" x14ac:dyDescent="0.35"/>
  <cols>
    <col min="3" max="3" width="14.6328125" customWidth="1"/>
    <col min="17" max="17" width="14.453125" customWidth="1"/>
  </cols>
  <sheetData>
    <row r="2" spans="3:28" ht="15" thickBot="1" x14ac:dyDescent="0.4"/>
    <row r="3" spans="3:28" ht="15" thickBot="1" x14ac:dyDescent="0.4">
      <c r="C3" s="19" t="s">
        <v>10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  <c r="Q3" s="19" t="s">
        <v>11</v>
      </c>
      <c r="R3" s="20"/>
      <c r="S3" s="20"/>
      <c r="T3" s="20"/>
      <c r="U3" s="20"/>
      <c r="V3" s="20"/>
      <c r="W3" s="20"/>
      <c r="X3" s="20"/>
      <c r="Y3" s="20"/>
      <c r="Z3" s="20"/>
      <c r="AA3" s="20"/>
      <c r="AB3" s="21"/>
    </row>
    <row r="4" spans="3:28" ht="15" thickBot="1" x14ac:dyDescent="0.4">
      <c r="C4" s="29" t="s">
        <v>0</v>
      </c>
      <c r="D4" s="19" t="s">
        <v>1</v>
      </c>
      <c r="E4" s="20"/>
      <c r="F4" s="21"/>
      <c r="G4" s="19" t="s">
        <v>7</v>
      </c>
      <c r="H4" s="20"/>
      <c r="I4" s="21"/>
      <c r="J4" s="19" t="s">
        <v>8</v>
      </c>
      <c r="K4" s="20"/>
      <c r="L4" s="21"/>
      <c r="M4" s="29" t="s">
        <v>5</v>
      </c>
      <c r="N4" s="29" t="s">
        <v>6</v>
      </c>
      <c r="Q4" s="22" t="s">
        <v>0</v>
      </c>
      <c r="R4" s="24" t="s">
        <v>1</v>
      </c>
      <c r="S4" s="25"/>
      <c r="T4" s="26"/>
      <c r="U4" s="24" t="s">
        <v>7</v>
      </c>
      <c r="V4" s="25"/>
      <c r="W4" s="26"/>
      <c r="X4" s="24" t="s">
        <v>8</v>
      </c>
      <c r="Y4" s="25"/>
      <c r="Z4" s="26"/>
      <c r="AA4" s="22" t="s">
        <v>5</v>
      </c>
      <c r="AB4" s="27" t="s">
        <v>6</v>
      </c>
    </row>
    <row r="5" spans="3:28" ht="15" thickBot="1" x14ac:dyDescent="0.4">
      <c r="C5" s="30"/>
      <c r="D5" s="16" t="s">
        <v>3</v>
      </c>
      <c r="E5" s="17" t="s">
        <v>4</v>
      </c>
      <c r="F5" s="18" t="s">
        <v>2</v>
      </c>
      <c r="G5" s="16" t="s">
        <v>3</v>
      </c>
      <c r="H5" s="17" t="s">
        <v>4</v>
      </c>
      <c r="I5" s="18" t="s">
        <v>2</v>
      </c>
      <c r="J5" s="16" t="s">
        <v>3</v>
      </c>
      <c r="K5" s="17" t="s">
        <v>4</v>
      </c>
      <c r="L5" s="18" t="s">
        <v>2</v>
      </c>
      <c r="M5" s="30"/>
      <c r="N5" s="30"/>
      <c r="Q5" s="23"/>
      <c r="R5" s="16" t="s">
        <v>3</v>
      </c>
      <c r="S5" s="17" t="s">
        <v>4</v>
      </c>
      <c r="T5" s="18" t="s">
        <v>2</v>
      </c>
      <c r="U5" s="16" t="s">
        <v>3</v>
      </c>
      <c r="V5" s="17" t="s">
        <v>4</v>
      </c>
      <c r="W5" s="18" t="s">
        <v>2</v>
      </c>
      <c r="X5" s="16" t="s">
        <v>3</v>
      </c>
      <c r="Y5" s="17" t="s">
        <v>4</v>
      </c>
      <c r="Z5" s="18" t="s">
        <v>2</v>
      </c>
      <c r="AA5" s="23"/>
      <c r="AB5" s="28"/>
    </row>
    <row r="6" spans="3:28" x14ac:dyDescent="0.35">
      <c r="C6" s="9">
        <v>4</v>
      </c>
      <c r="D6" s="12">
        <v>399</v>
      </c>
      <c r="E6" s="10">
        <v>2</v>
      </c>
      <c r="F6" s="11">
        <f>E6/D6</f>
        <v>5.0125313283208017E-3</v>
      </c>
      <c r="G6" s="12">
        <v>199</v>
      </c>
      <c r="H6" s="10">
        <v>1</v>
      </c>
      <c r="I6" s="11">
        <f>H6/G6</f>
        <v>5.0251256281407036E-3</v>
      </c>
      <c r="J6" s="12">
        <v>199</v>
      </c>
      <c r="K6" s="10">
        <v>1</v>
      </c>
      <c r="L6" s="11">
        <f>K6/J6</f>
        <v>5.0251256281407036E-3</v>
      </c>
      <c r="M6" s="9">
        <f>(I6-L6)*100</f>
        <v>0</v>
      </c>
      <c r="N6" s="13">
        <f>I6*100/L6</f>
        <v>99.999999999999986</v>
      </c>
      <c r="Q6" s="9">
        <v>4</v>
      </c>
      <c r="R6" s="12"/>
      <c r="S6" s="10"/>
      <c r="T6" s="11"/>
      <c r="U6" s="12"/>
      <c r="V6" s="10"/>
      <c r="W6" s="11"/>
      <c r="X6" s="12"/>
      <c r="Y6" s="10"/>
      <c r="Z6" s="11"/>
      <c r="AA6" s="9"/>
      <c r="AB6" s="13"/>
    </row>
    <row r="7" spans="3:28" x14ac:dyDescent="0.35">
      <c r="C7" s="7">
        <v>3</v>
      </c>
      <c r="D7" s="2">
        <v>398</v>
      </c>
      <c r="E7" s="1">
        <v>2</v>
      </c>
      <c r="F7" s="11">
        <f>E7/D7</f>
        <v>5.0251256281407036E-3</v>
      </c>
      <c r="G7" s="12">
        <v>199</v>
      </c>
      <c r="H7" s="1">
        <v>2</v>
      </c>
      <c r="I7" s="11">
        <f>H7/G7</f>
        <v>1.0050251256281407E-2</v>
      </c>
      <c r="J7" s="12">
        <v>199</v>
      </c>
      <c r="K7" s="1">
        <v>0</v>
      </c>
      <c r="L7" s="11">
        <f>K7/J7</f>
        <v>0</v>
      </c>
      <c r="M7" s="9">
        <f>(I7-L7)*100</f>
        <v>1.0050251256281406</v>
      </c>
      <c r="N7" s="13" t="e">
        <f>I7*100/L7</f>
        <v>#DIV/0!</v>
      </c>
      <c r="Q7" s="7">
        <v>3</v>
      </c>
      <c r="R7" s="2"/>
      <c r="S7" s="1"/>
      <c r="T7" s="3"/>
      <c r="U7" s="2"/>
      <c r="V7" s="1"/>
      <c r="W7" s="3"/>
      <c r="X7" s="2"/>
      <c r="Y7" s="1"/>
      <c r="Z7" s="3"/>
      <c r="AA7" s="7"/>
      <c r="AB7" s="14"/>
    </row>
    <row r="8" spans="3:28" x14ac:dyDescent="0.35">
      <c r="C8" s="7">
        <v>2</v>
      </c>
      <c r="D8" s="2">
        <v>398</v>
      </c>
      <c r="E8" s="1">
        <v>4</v>
      </c>
      <c r="F8" s="11">
        <f>E8/D8</f>
        <v>1.0050251256281407E-2</v>
      </c>
      <c r="G8" s="12">
        <v>199</v>
      </c>
      <c r="H8" s="1">
        <v>1</v>
      </c>
      <c r="I8" s="11">
        <f>H8/G8</f>
        <v>5.0251256281407036E-3</v>
      </c>
      <c r="J8" s="12">
        <v>199</v>
      </c>
      <c r="K8" s="1">
        <v>3</v>
      </c>
      <c r="L8" s="11">
        <f>K8/J8</f>
        <v>1.507537688442211E-2</v>
      </c>
      <c r="M8" s="9">
        <f>(I8-L8)*100</f>
        <v>-1.0050251256281406</v>
      </c>
      <c r="N8" s="13">
        <f>I8*100/L8</f>
        <v>33.333333333333329</v>
      </c>
      <c r="Q8" s="7">
        <v>2</v>
      </c>
      <c r="R8" s="2"/>
      <c r="S8" s="1"/>
      <c r="T8" s="3"/>
      <c r="U8" s="2"/>
      <c r="V8" s="1"/>
      <c r="W8" s="3"/>
      <c r="X8" s="2"/>
      <c r="Y8" s="1"/>
      <c r="Z8" s="3"/>
      <c r="AA8" s="7"/>
      <c r="AB8" s="14"/>
    </row>
    <row r="9" spans="3:28" x14ac:dyDescent="0.35">
      <c r="C9" s="7">
        <v>1</v>
      </c>
      <c r="D9" s="2">
        <v>398</v>
      </c>
      <c r="E9" s="1">
        <v>15</v>
      </c>
      <c r="F9" s="11">
        <f>E9/D9</f>
        <v>3.7688442211055273E-2</v>
      </c>
      <c r="G9" s="2">
        <v>199</v>
      </c>
      <c r="H9" s="1">
        <v>4</v>
      </c>
      <c r="I9" s="11">
        <f>H9/G9</f>
        <v>2.0100502512562814E-2</v>
      </c>
      <c r="J9" s="2">
        <v>199</v>
      </c>
      <c r="K9" s="1">
        <v>9</v>
      </c>
      <c r="L9" s="11">
        <f>K9/J9</f>
        <v>4.5226130653266333E-2</v>
      </c>
      <c r="M9" s="9">
        <f>(I9-L9)*100</f>
        <v>-2.512562814070352</v>
      </c>
      <c r="N9" s="13">
        <f>I9*100/L9</f>
        <v>44.444444444444436</v>
      </c>
      <c r="Q9" s="7">
        <v>1</v>
      </c>
      <c r="R9" s="2"/>
      <c r="S9" s="1"/>
      <c r="T9" s="3"/>
      <c r="U9" s="2"/>
      <c r="V9" s="1"/>
      <c r="W9" s="3"/>
      <c r="X9" s="2"/>
      <c r="Y9" s="1"/>
      <c r="Z9" s="3"/>
      <c r="AA9" s="7"/>
      <c r="AB9" s="14"/>
    </row>
    <row r="10" spans="3:28" ht="15" thickBot="1" x14ac:dyDescent="0.4">
      <c r="C10" s="8">
        <v>0</v>
      </c>
      <c r="D10" s="4">
        <v>399</v>
      </c>
      <c r="E10" s="5">
        <v>97</v>
      </c>
      <c r="F10" s="31">
        <f>E10/D10</f>
        <v>0.24310776942355888</v>
      </c>
      <c r="G10" s="4">
        <v>200</v>
      </c>
      <c r="H10" s="5">
        <v>46</v>
      </c>
      <c r="I10" s="31">
        <f>H10/G10</f>
        <v>0.23</v>
      </c>
      <c r="J10" s="4">
        <v>200</v>
      </c>
      <c r="K10" s="5">
        <v>53</v>
      </c>
      <c r="L10" s="31">
        <f>K10/J10</f>
        <v>0.26500000000000001</v>
      </c>
      <c r="M10" s="32">
        <f>(I10-L10)*100</f>
        <v>-3.5000000000000004</v>
      </c>
      <c r="N10" s="33">
        <f>I10*100/L10</f>
        <v>86.79245283018868</v>
      </c>
      <c r="Q10" s="8">
        <v>0</v>
      </c>
      <c r="R10" s="4"/>
      <c r="S10" s="5"/>
      <c r="T10" s="6"/>
      <c r="U10" s="4"/>
      <c r="V10" s="5"/>
      <c r="W10" s="6"/>
      <c r="X10" s="4"/>
      <c r="Y10" s="5"/>
      <c r="Z10" s="6"/>
      <c r="AA10" s="8"/>
      <c r="AB10" s="15"/>
    </row>
    <row r="12" spans="3:28" ht="15" thickBot="1" x14ac:dyDescent="0.4"/>
    <row r="13" spans="3:28" ht="15" thickBot="1" x14ac:dyDescent="0.4">
      <c r="C13" s="19" t="s">
        <v>12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1"/>
      <c r="Q13" s="19" t="s">
        <v>9</v>
      </c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1"/>
    </row>
    <row r="14" spans="3:28" ht="15" thickBot="1" x14ac:dyDescent="0.4">
      <c r="C14" s="22" t="s">
        <v>0</v>
      </c>
      <c r="D14" s="24" t="s">
        <v>1</v>
      </c>
      <c r="E14" s="25"/>
      <c r="F14" s="26"/>
      <c r="G14" s="24" t="s">
        <v>7</v>
      </c>
      <c r="H14" s="25"/>
      <c r="I14" s="26"/>
      <c r="J14" s="24" t="s">
        <v>8</v>
      </c>
      <c r="K14" s="25"/>
      <c r="L14" s="26"/>
      <c r="M14" s="22" t="s">
        <v>5</v>
      </c>
      <c r="N14" s="27" t="s">
        <v>6</v>
      </c>
      <c r="Q14" s="22" t="s">
        <v>0</v>
      </c>
      <c r="R14" s="24" t="s">
        <v>1</v>
      </c>
      <c r="S14" s="25"/>
      <c r="T14" s="26"/>
      <c r="U14" s="24" t="s">
        <v>7</v>
      </c>
      <c r="V14" s="25"/>
      <c r="W14" s="26"/>
      <c r="X14" s="24" t="s">
        <v>8</v>
      </c>
      <c r="Y14" s="25"/>
      <c r="Z14" s="26"/>
      <c r="AA14" s="22" t="s">
        <v>5</v>
      </c>
      <c r="AB14" s="27" t="s">
        <v>6</v>
      </c>
    </row>
    <row r="15" spans="3:28" ht="15" thickBot="1" x14ac:dyDescent="0.4">
      <c r="C15" s="23"/>
      <c r="D15" s="16" t="s">
        <v>3</v>
      </c>
      <c r="E15" s="17" t="s">
        <v>4</v>
      </c>
      <c r="F15" s="18" t="s">
        <v>2</v>
      </c>
      <c r="G15" s="16" t="s">
        <v>3</v>
      </c>
      <c r="H15" s="17" t="s">
        <v>4</v>
      </c>
      <c r="I15" s="18" t="s">
        <v>2</v>
      </c>
      <c r="J15" s="16" t="s">
        <v>3</v>
      </c>
      <c r="K15" s="17" t="s">
        <v>4</v>
      </c>
      <c r="L15" s="18" t="s">
        <v>2</v>
      </c>
      <c r="M15" s="23"/>
      <c r="N15" s="28"/>
      <c r="Q15" s="23"/>
      <c r="R15" s="16" t="s">
        <v>3</v>
      </c>
      <c r="S15" s="17" t="s">
        <v>4</v>
      </c>
      <c r="T15" s="18" t="s">
        <v>2</v>
      </c>
      <c r="U15" s="16" t="s">
        <v>3</v>
      </c>
      <c r="V15" s="17" t="s">
        <v>4</v>
      </c>
      <c r="W15" s="18" t="s">
        <v>2</v>
      </c>
      <c r="X15" s="16" t="s">
        <v>3</v>
      </c>
      <c r="Y15" s="17" t="s">
        <v>4</v>
      </c>
      <c r="Z15" s="18" t="s">
        <v>2</v>
      </c>
      <c r="AA15" s="23"/>
      <c r="AB15" s="28"/>
    </row>
    <row r="16" spans="3:28" x14ac:dyDescent="0.35">
      <c r="C16" s="9">
        <v>4</v>
      </c>
      <c r="D16" s="12">
        <v>399</v>
      </c>
      <c r="E16" s="10">
        <v>1</v>
      </c>
      <c r="F16" s="11">
        <f>E16/D16</f>
        <v>2.5062656641604009E-3</v>
      </c>
      <c r="G16" s="12">
        <v>199</v>
      </c>
      <c r="H16" s="10">
        <v>1</v>
      </c>
      <c r="I16" s="11">
        <f>H16/G16</f>
        <v>5.0251256281407036E-3</v>
      </c>
      <c r="J16" s="12">
        <v>199</v>
      </c>
      <c r="K16" s="10">
        <v>0</v>
      </c>
      <c r="L16" s="11">
        <f>K16/J16</f>
        <v>0</v>
      </c>
      <c r="M16" s="9">
        <f>(I16-L16)*100</f>
        <v>0.50251256281407031</v>
      </c>
      <c r="N16" s="13" t="e">
        <f>I16*100/L16</f>
        <v>#DIV/0!</v>
      </c>
      <c r="Q16" s="9">
        <v>4</v>
      </c>
      <c r="R16" s="12">
        <v>399</v>
      </c>
      <c r="S16" s="10">
        <v>47</v>
      </c>
      <c r="T16" s="11">
        <f>(S16/R16)</f>
        <v>0.11779448621553884</v>
      </c>
      <c r="U16" s="12">
        <v>199</v>
      </c>
      <c r="V16" s="10">
        <v>27</v>
      </c>
      <c r="W16" s="11">
        <f>(V16/U16)</f>
        <v>0.135678391959799</v>
      </c>
      <c r="X16" s="12">
        <v>199</v>
      </c>
      <c r="Y16" s="10">
        <v>20</v>
      </c>
      <c r="Z16" s="11">
        <f>(Y16/X16)</f>
        <v>0.10050251256281408</v>
      </c>
      <c r="AA16" s="9">
        <f>(W16-Z16)*100</f>
        <v>3.5175879396984926</v>
      </c>
      <c r="AB16" s="13">
        <f>(W16*100/Z16)</f>
        <v>135</v>
      </c>
    </row>
    <row r="17" spans="3:28" x14ac:dyDescent="0.35">
      <c r="C17" s="7">
        <v>3</v>
      </c>
      <c r="D17" s="2">
        <v>398</v>
      </c>
      <c r="E17" s="1">
        <v>6</v>
      </c>
      <c r="F17" s="11">
        <f>E17/D17</f>
        <v>1.507537688442211E-2</v>
      </c>
      <c r="G17" s="12">
        <v>199</v>
      </c>
      <c r="H17" s="1">
        <v>3</v>
      </c>
      <c r="I17" s="11">
        <f>H17/G17</f>
        <v>1.507537688442211E-2</v>
      </c>
      <c r="J17" s="12">
        <v>199</v>
      </c>
      <c r="K17" s="1">
        <v>3</v>
      </c>
      <c r="L17" s="11">
        <f>K17/J17</f>
        <v>1.507537688442211E-2</v>
      </c>
      <c r="M17" s="9">
        <f>(I17-L17)*100</f>
        <v>0</v>
      </c>
      <c r="N17" s="13">
        <f>I17*100/L17</f>
        <v>100</v>
      </c>
      <c r="Q17" s="7">
        <v>3</v>
      </c>
      <c r="R17" s="2">
        <v>398</v>
      </c>
      <c r="S17" s="1">
        <v>56</v>
      </c>
      <c r="T17" s="11">
        <f t="shared" ref="T17:T20" si="0">(S17/R17)</f>
        <v>0.1407035175879397</v>
      </c>
      <c r="U17" s="12">
        <v>199</v>
      </c>
      <c r="V17" s="1">
        <v>21</v>
      </c>
      <c r="W17" s="11">
        <f t="shared" ref="W17:W20" si="1">(V17/U17)</f>
        <v>0.10552763819095477</v>
      </c>
      <c r="X17" s="12">
        <v>199</v>
      </c>
      <c r="Y17" s="1">
        <v>36</v>
      </c>
      <c r="Z17" s="11">
        <f t="shared" ref="Z17:Z20" si="2">(Y17/X17)</f>
        <v>0.18090452261306533</v>
      </c>
      <c r="AA17" s="9">
        <f t="shared" ref="AA17:AA20" si="3">(W17-Z17)*100</f>
        <v>-7.5376884422110564</v>
      </c>
      <c r="AB17" s="13">
        <f t="shared" ref="AB17:AB20" si="4">(W17*100/Z17)</f>
        <v>58.333333333333329</v>
      </c>
    </row>
    <row r="18" spans="3:28" x14ac:dyDescent="0.35">
      <c r="C18" s="7">
        <v>2</v>
      </c>
      <c r="D18" s="2">
        <v>398</v>
      </c>
      <c r="E18" s="1">
        <v>26</v>
      </c>
      <c r="F18" s="11">
        <f>E18/D18</f>
        <v>6.5326633165829151E-2</v>
      </c>
      <c r="G18" s="12">
        <v>199</v>
      </c>
      <c r="H18" s="1">
        <v>11</v>
      </c>
      <c r="I18" s="11">
        <f>H18/G18</f>
        <v>5.5276381909547742E-2</v>
      </c>
      <c r="J18" s="12">
        <v>199</v>
      </c>
      <c r="K18" s="1">
        <v>15</v>
      </c>
      <c r="L18" s="11">
        <f>K18/J18</f>
        <v>7.5376884422110546E-2</v>
      </c>
      <c r="M18" s="9">
        <f>(I18-L18)*100</f>
        <v>-2.0100502512562803</v>
      </c>
      <c r="N18" s="13">
        <f>I18*100/L18</f>
        <v>73.333333333333343</v>
      </c>
      <c r="Q18" s="7">
        <v>2</v>
      </c>
      <c r="R18" s="2">
        <v>398</v>
      </c>
      <c r="S18" s="1">
        <v>207</v>
      </c>
      <c r="T18" s="11">
        <f t="shared" si="0"/>
        <v>0.52010050251256279</v>
      </c>
      <c r="U18" s="12">
        <v>199</v>
      </c>
      <c r="V18" s="1">
        <v>92</v>
      </c>
      <c r="W18" s="11">
        <f t="shared" si="1"/>
        <v>0.46231155778894473</v>
      </c>
      <c r="X18" s="12">
        <v>199</v>
      </c>
      <c r="Y18" s="1">
        <v>116</v>
      </c>
      <c r="Z18" s="11">
        <f t="shared" si="2"/>
        <v>0.58291457286432158</v>
      </c>
      <c r="AA18" s="9">
        <f t="shared" si="3"/>
        <v>-12.060301507537686</v>
      </c>
      <c r="AB18" s="13">
        <f t="shared" si="4"/>
        <v>79.310344827586221</v>
      </c>
    </row>
    <row r="19" spans="3:28" x14ac:dyDescent="0.35">
      <c r="C19" s="7">
        <v>1</v>
      </c>
      <c r="D19" s="2">
        <v>398</v>
      </c>
      <c r="E19" s="1">
        <v>68</v>
      </c>
      <c r="F19" s="11">
        <f>E19/D19</f>
        <v>0.17085427135678391</v>
      </c>
      <c r="G19" s="2">
        <v>199</v>
      </c>
      <c r="H19" s="1">
        <v>34</v>
      </c>
      <c r="I19" s="11">
        <f>H19/G19</f>
        <v>0.17085427135678391</v>
      </c>
      <c r="J19" s="2">
        <v>199</v>
      </c>
      <c r="K19" s="1">
        <v>33</v>
      </c>
      <c r="L19" s="11">
        <f>K19/J19</f>
        <v>0.16582914572864321</v>
      </c>
      <c r="M19" s="9">
        <f>(I19-L19)*100</f>
        <v>0.50251256281406975</v>
      </c>
      <c r="N19" s="13">
        <f>I19*100/L19</f>
        <v>103.03030303030302</v>
      </c>
      <c r="Q19" s="7">
        <v>1</v>
      </c>
      <c r="R19" s="2">
        <v>398</v>
      </c>
      <c r="S19" s="1">
        <v>238</v>
      </c>
      <c r="T19" s="11">
        <f t="shared" si="0"/>
        <v>0.59798994974874375</v>
      </c>
      <c r="U19" s="2">
        <v>199</v>
      </c>
      <c r="V19" s="1">
        <v>124</v>
      </c>
      <c r="W19" s="11">
        <f t="shared" si="1"/>
        <v>0.62311557788944727</v>
      </c>
      <c r="X19" s="2">
        <v>199</v>
      </c>
      <c r="Y19" s="1">
        <v>110</v>
      </c>
      <c r="Z19" s="11">
        <f t="shared" si="2"/>
        <v>0.55276381909547734</v>
      </c>
      <c r="AA19" s="9">
        <f t="shared" si="3"/>
        <v>7.0351758793969932</v>
      </c>
      <c r="AB19" s="13">
        <f t="shared" si="4"/>
        <v>112.72727272727273</v>
      </c>
    </row>
    <row r="20" spans="3:28" ht="15" thickBot="1" x14ac:dyDescent="0.4">
      <c r="C20" s="8">
        <v>0</v>
      </c>
      <c r="D20" s="4">
        <v>399</v>
      </c>
      <c r="E20" s="5">
        <v>131</v>
      </c>
      <c r="F20" s="31">
        <f>E20/D20</f>
        <v>0.32832080200501251</v>
      </c>
      <c r="G20" s="4">
        <v>200</v>
      </c>
      <c r="H20" s="5">
        <v>72</v>
      </c>
      <c r="I20" s="31">
        <f>H20/G20</f>
        <v>0.36</v>
      </c>
      <c r="J20" s="4">
        <v>200</v>
      </c>
      <c r="K20" s="5">
        <v>60</v>
      </c>
      <c r="L20" s="31">
        <f>K20/J20</f>
        <v>0.3</v>
      </c>
      <c r="M20" s="32">
        <f>(I20-L20)*100</f>
        <v>6</v>
      </c>
      <c r="N20" s="33">
        <f>I20*100/L20</f>
        <v>120</v>
      </c>
      <c r="Q20" s="8">
        <v>0</v>
      </c>
      <c r="R20" s="4">
        <v>399</v>
      </c>
      <c r="S20" s="5">
        <v>205</v>
      </c>
      <c r="T20" s="31">
        <f t="shared" si="0"/>
        <v>0.51378446115288223</v>
      </c>
      <c r="U20" s="4">
        <v>200</v>
      </c>
      <c r="V20" s="5">
        <v>99</v>
      </c>
      <c r="W20" s="31">
        <f t="shared" si="1"/>
        <v>0.495</v>
      </c>
      <c r="X20" s="4">
        <v>200</v>
      </c>
      <c r="Y20" s="5">
        <v>108</v>
      </c>
      <c r="Z20" s="31">
        <f t="shared" si="2"/>
        <v>0.54</v>
      </c>
      <c r="AA20" s="32">
        <f t="shared" si="3"/>
        <v>-4.5000000000000036</v>
      </c>
      <c r="AB20" s="33">
        <f t="shared" si="4"/>
        <v>91.666666666666657</v>
      </c>
    </row>
    <row r="22" spans="3:28" ht="15" thickBot="1" x14ac:dyDescent="0.4"/>
    <row r="23" spans="3:28" ht="15" thickBot="1" x14ac:dyDescent="0.4">
      <c r="C23" s="19" t="s">
        <v>13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1"/>
      <c r="Q23" s="19" t="s">
        <v>14</v>
      </c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1"/>
    </row>
    <row r="24" spans="3:28" ht="15" thickBot="1" x14ac:dyDescent="0.4">
      <c r="C24" s="22" t="s">
        <v>0</v>
      </c>
      <c r="D24" s="24" t="s">
        <v>1</v>
      </c>
      <c r="E24" s="25"/>
      <c r="F24" s="26"/>
      <c r="G24" s="24" t="s">
        <v>7</v>
      </c>
      <c r="H24" s="25"/>
      <c r="I24" s="26"/>
      <c r="J24" s="24" t="s">
        <v>8</v>
      </c>
      <c r="K24" s="25"/>
      <c r="L24" s="26"/>
      <c r="M24" s="22" t="s">
        <v>5</v>
      </c>
      <c r="N24" s="27" t="s">
        <v>6</v>
      </c>
      <c r="Q24" s="22" t="s">
        <v>0</v>
      </c>
      <c r="R24" s="24" t="s">
        <v>1</v>
      </c>
      <c r="S24" s="25"/>
      <c r="T24" s="26"/>
      <c r="U24" s="24" t="s">
        <v>7</v>
      </c>
      <c r="V24" s="25"/>
      <c r="W24" s="26"/>
      <c r="X24" s="24" t="s">
        <v>8</v>
      </c>
      <c r="Y24" s="25"/>
      <c r="Z24" s="26"/>
      <c r="AA24" s="22" t="s">
        <v>5</v>
      </c>
      <c r="AB24" s="27" t="s">
        <v>6</v>
      </c>
    </row>
    <row r="25" spans="3:28" ht="15" thickBot="1" x14ac:dyDescent="0.4">
      <c r="C25" s="23"/>
      <c r="D25" s="16" t="s">
        <v>3</v>
      </c>
      <c r="E25" s="17" t="s">
        <v>4</v>
      </c>
      <c r="F25" s="18" t="s">
        <v>2</v>
      </c>
      <c r="G25" s="16" t="s">
        <v>3</v>
      </c>
      <c r="H25" s="17" t="s">
        <v>4</v>
      </c>
      <c r="I25" s="18" t="s">
        <v>2</v>
      </c>
      <c r="J25" s="16" t="s">
        <v>3</v>
      </c>
      <c r="K25" s="17" t="s">
        <v>4</v>
      </c>
      <c r="L25" s="18" t="s">
        <v>2</v>
      </c>
      <c r="M25" s="23"/>
      <c r="N25" s="28"/>
      <c r="Q25" s="23"/>
      <c r="R25" s="16" t="s">
        <v>3</v>
      </c>
      <c r="S25" s="17" t="s">
        <v>4</v>
      </c>
      <c r="T25" s="18" t="s">
        <v>2</v>
      </c>
      <c r="U25" s="16" t="s">
        <v>3</v>
      </c>
      <c r="V25" s="17" t="s">
        <v>4</v>
      </c>
      <c r="W25" s="18" t="s">
        <v>2</v>
      </c>
      <c r="X25" s="16" t="s">
        <v>3</v>
      </c>
      <c r="Y25" s="17" t="s">
        <v>4</v>
      </c>
      <c r="Z25" s="18" t="s">
        <v>2</v>
      </c>
      <c r="AA25" s="23"/>
      <c r="AB25" s="28"/>
    </row>
    <row r="26" spans="3:28" x14ac:dyDescent="0.35">
      <c r="C26" s="9">
        <v>4</v>
      </c>
      <c r="D26" s="12">
        <v>2507</v>
      </c>
      <c r="E26" s="10"/>
      <c r="F26" s="11"/>
      <c r="G26" s="12"/>
      <c r="H26" s="10"/>
      <c r="I26" s="11"/>
      <c r="J26" s="12"/>
      <c r="K26" s="10"/>
      <c r="L26" s="11"/>
      <c r="M26" s="9"/>
      <c r="N26" s="13"/>
      <c r="Q26" s="9">
        <v>4</v>
      </c>
      <c r="R26" s="12">
        <v>399</v>
      </c>
      <c r="S26" s="10">
        <v>17</v>
      </c>
      <c r="T26" s="11">
        <f>(S26/R26)</f>
        <v>4.2606516290726815E-2</v>
      </c>
      <c r="U26" s="12">
        <v>199</v>
      </c>
      <c r="V26" s="10">
        <v>11</v>
      </c>
      <c r="W26" s="11">
        <f>(V26/U26)</f>
        <v>5.5276381909547742E-2</v>
      </c>
      <c r="X26" s="12">
        <v>199</v>
      </c>
      <c r="Y26" s="10">
        <v>6</v>
      </c>
      <c r="Z26" s="11">
        <f>(Y26/X26)</f>
        <v>3.015075376884422E-2</v>
      </c>
      <c r="AA26" s="9">
        <f>(W26-Z26)*100</f>
        <v>2.5125628140703524</v>
      </c>
      <c r="AB26" s="13">
        <f>(W26*100/Z26)</f>
        <v>183.33333333333334</v>
      </c>
    </row>
    <row r="27" spans="3:28" x14ac:dyDescent="0.35">
      <c r="C27" s="7">
        <v>3</v>
      </c>
      <c r="D27" s="2"/>
      <c r="E27" s="1"/>
      <c r="F27" s="3"/>
      <c r="G27" s="2"/>
      <c r="H27" s="1"/>
      <c r="I27" s="3"/>
      <c r="J27" s="2"/>
      <c r="K27" s="1"/>
      <c r="L27" s="3"/>
      <c r="M27" s="7"/>
      <c r="N27" s="14"/>
      <c r="Q27" s="7">
        <v>3</v>
      </c>
      <c r="R27" s="2">
        <v>398</v>
      </c>
      <c r="S27" s="1">
        <v>11</v>
      </c>
      <c r="T27" s="11">
        <f t="shared" ref="T27:T30" si="5">(S27/R27)</f>
        <v>2.7638190954773871E-2</v>
      </c>
      <c r="U27" s="12">
        <v>199</v>
      </c>
      <c r="V27" s="1">
        <v>8</v>
      </c>
      <c r="W27" s="11">
        <f t="shared" ref="W27:W30" si="6">(V27/U27)</f>
        <v>4.0201005025125629E-2</v>
      </c>
      <c r="X27" s="2">
        <v>198</v>
      </c>
      <c r="Y27" s="1">
        <v>3</v>
      </c>
      <c r="Z27" s="11">
        <f t="shared" ref="Z27:Z30" si="7">(Y27/X27)</f>
        <v>1.5151515151515152E-2</v>
      </c>
      <c r="AA27" s="9">
        <f t="shared" ref="AA27:AA30" si="8">(W27-Z27)*100</f>
        <v>2.5049489873610478</v>
      </c>
      <c r="AB27" s="13">
        <f t="shared" ref="AB27:AB30" si="9">(W27*100/Z27)</f>
        <v>265.32663316582909</v>
      </c>
    </row>
    <row r="28" spans="3:28" x14ac:dyDescent="0.35">
      <c r="C28" s="7">
        <v>2</v>
      </c>
      <c r="D28" s="2"/>
      <c r="E28" s="1"/>
      <c r="F28" s="3"/>
      <c r="G28" s="2"/>
      <c r="H28" s="1"/>
      <c r="I28" s="3"/>
      <c r="J28" s="2"/>
      <c r="K28" s="1"/>
      <c r="L28" s="3"/>
      <c r="M28" s="7"/>
      <c r="N28" s="14"/>
      <c r="Q28" s="7">
        <v>2</v>
      </c>
      <c r="R28" s="2">
        <v>398</v>
      </c>
      <c r="S28" s="1">
        <v>19</v>
      </c>
      <c r="T28" s="11">
        <f t="shared" si="5"/>
        <v>4.7738693467336682E-2</v>
      </c>
      <c r="U28" s="12">
        <v>199</v>
      </c>
      <c r="V28" s="1">
        <v>12</v>
      </c>
      <c r="W28" s="11">
        <f t="shared" si="6"/>
        <v>6.030150753768844E-2</v>
      </c>
      <c r="X28" s="2">
        <v>200</v>
      </c>
      <c r="Y28" s="1">
        <v>7</v>
      </c>
      <c r="Z28" s="11">
        <f t="shared" si="7"/>
        <v>3.5000000000000003E-2</v>
      </c>
      <c r="AA28" s="9">
        <f t="shared" si="8"/>
        <v>2.5301507537688437</v>
      </c>
      <c r="AB28" s="13">
        <f t="shared" si="9"/>
        <v>172.29002153625265</v>
      </c>
    </row>
    <row r="29" spans="3:28" x14ac:dyDescent="0.35">
      <c r="C29" s="7">
        <v>1</v>
      </c>
      <c r="D29" s="2"/>
      <c r="E29" s="1"/>
      <c r="F29" s="3"/>
      <c r="G29" s="2"/>
      <c r="H29" s="1"/>
      <c r="I29" s="3"/>
      <c r="J29" s="2"/>
      <c r="K29" s="1"/>
      <c r="L29" s="3"/>
      <c r="M29" s="7"/>
      <c r="N29" s="14"/>
      <c r="Q29" s="7">
        <v>1</v>
      </c>
      <c r="R29" s="2">
        <v>398</v>
      </c>
      <c r="S29" s="1">
        <v>67</v>
      </c>
      <c r="T29" s="11">
        <f t="shared" si="5"/>
        <v>0.16834170854271358</v>
      </c>
      <c r="U29" s="2">
        <v>199</v>
      </c>
      <c r="V29" s="1">
        <v>33</v>
      </c>
      <c r="W29" s="11">
        <f t="shared" si="6"/>
        <v>0.16582914572864321</v>
      </c>
      <c r="X29" s="2">
        <v>199</v>
      </c>
      <c r="Y29" s="1">
        <v>32</v>
      </c>
      <c r="Z29" s="11">
        <f t="shared" si="7"/>
        <v>0.16080402010050251</v>
      </c>
      <c r="AA29" s="9">
        <f t="shared" si="8"/>
        <v>0.50251256281406975</v>
      </c>
      <c r="AB29" s="13">
        <f t="shared" si="9"/>
        <v>103.125</v>
      </c>
    </row>
    <row r="30" spans="3:28" ht="15" thickBot="1" x14ac:dyDescent="0.4">
      <c r="C30" s="8">
        <v>0</v>
      </c>
      <c r="D30" s="4"/>
      <c r="E30" s="5"/>
      <c r="F30" s="6"/>
      <c r="G30" s="4"/>
      <c r="H30" s="5"/>
      <c r="I30" s="6"/>
      <c r="J30" s="4"/>
      <c r="K30" s="5"/>
      <c r="L30" s="6"/>
      <c r="M30" s="8"/>
      <c r="N30" s="15"/>
      <c r="Q30" s="8">
        <v>0</v>
      </c>
      <c r="R30" s="4">
        <v>399</v>
      </c>
      <c r="S30" s="5">
        <v>136</v>
      </c>
      <c r="T30" s="31">
        <f t="shared" si="5"/>
        <v>0.34085213032581452</v>
      </c>
      <c r="U30" s="4">
        <v>200</v>
      </c>
      <c r="V30" s="5">
        <v>69</v>
      </c>
      <c r="W30" s="31">
        <f t="shared" si="6"/>
        <v>0.34499999999999997</v>
      </c>
      <c r="X30" s="4">
        <v>200</v>
      </c>
      <c r="Y30" s="5">
        <v>69</v>
      </c>
      <c r="Z30" s="31">
        <f t="shared" si="7"/>
        <v>0.34499999999999997</v>
      </c>
      <c r="AA30" s="32">
        <f t="shared" si="8"/>
        <v>0</v>
      </c>
      <c r="AB30" s="33">
        <f t="shared" si="9"/>
        <v>100.00000000000001</v>
      </c>
    </row>
  </sheetData>
  <mergeCells count="42">
    <mergeCell ref="C3:N3"/>
    <mergeCell ref="C4:C5"/>
    <mergeCell ref="M4:M5"/>
    <mergeCell ref="N4:N5"/>
    <mergeCell ref="D4:F4"/>
    <mergeCell ref="G4:I4"/>
    <mergeCell ref="J4:L4"/>
    <mergeCell ref="C23:N23"/>
    <mergeCell ref="C24:C25"/>
    <mergeCell ref="D24:F24"/>
    <mergeCell ref="G24:I24"/>
    <mergeCell ref="J24:L24"/>
    <mergeCell ref="M24:M25"/>
    <mergeCell ref="N24:N25"/>
    <mergeCell ref="C13:N13"/>
    <mergeCell ref="C14:C15"/>
    <mergeCell ref="D14:F14"/>
    <mergeCell ref="G14:I14"/>
    <mergeCell ref="J14:L14"/>
    <mergeCell ref="M14:M15"/>
    <mergeCell ref="N14:N15"/>
    <mergeCell ref="Q3:AB3"/>
    <mergeCell ref="Q4:Q5"/>
    <mergeCell ref="R4:T4"/>
    <mergeCell ref="U4:W4"/>
    <mergeCell ref="X4:Z4"/>
    <mergeCell ref="AA4:AA5"/>
    <mergeCell ref="AB4:AB5"/>
    <mergeCell ref="Q13:AB13"/>
    <mergeCell ref="Q14:Q15"/>
    <mergeCell ref="R14:T14"/>
    <mergeCell ref="U14:W14"/>
    <mergeCell ref="X14:Z14"/>
    <mergeCell ref="AA14:AA15"/>
    <mergeCell ref="AB14:AB15"/>
    <mergeCell ref="Q23:AB23"/>
    <mergeCell ref="Q24:Q25"/>
    <mergeCell ref="R24:T24"/>
    <mergeCell ref="U24:W24"/>
    <mergeCell ref="X24:Z24"/>
    <mergeCell ref="AA24:AA25"/>
    <mergeCell ref="AB24:A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Shagnik Roy</dc:creator>
  <cp:lastModifiedBy>Shagnik Roy</cp:lastModifiedBy>
  <dcterms:created xsi:type="dcterms:W3CDTF">2015-06-05T18:17:20Z</dcterms:created>
  <dcterms:modified xsi:type="dcterms:W3CDTF">2021-06-08T06:12:11Z</dcterms:modified>
</cp:coreProperties>
</file>