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HappyBono\Downloads\"/>
    </mc:Choice>
  </mc:AlternateContent>
  <xr:revisionPtr revIDLastSave="0" documentId="13_ncr:1_{743D8CC0-2ACD-4824-AF99-4333CCE3118A}" xr6:coauthVersionLast="44" xr6:coauthVersionMax="44" xr10:uidLastSave="{00000000-0000-0000-0000-000000000000}"/>
  <bookViews>
    <workbookView xWindow="-98" yWindow="-98" windowWidth="24496" windowHeight="15945" xr2:uid="{00000000-000D-0000-FFFF-FFFF00000000}"/>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9" i="1" l="1"/>
  <c r="E17" i="1"/>
  <c r="E16" i="1"/>
  <c r="H11" i="1"/>
  <c r="H9" i="1"/>
  <c r="H5" i="1"/>
  <c r="H4" i="1"/>
  <c r="I5" i="1"/>
  <c r="I4" i="1"/>
  <c r="I11" i="1"/>
  <c r="H3" i="1"/>
  <c r="E18" i="1"/>
  <c r="H10" i="1"/>
  <c r="F18" i="1" l="1"/>
  <c r="G18" i="1"/>
  <c r="F16" i="1"/>
  <c r="G16" i="1"/>
  <c r="G17" i="1"/>
  <c r="F17" i="1"/>
  <c r="G19" i="1"/>
  <c r="F19" i="1"/>
  <c r="I10" i="1"/>
  <c r="H18" i="1"/>
  <c r="I3" i="1"/>
  <c r="I9" i="1"/>
  <c r="H19" i="1"/>
  <c r="H17" i="1"/>
  <c r="H16" i="1"/>
</calcChain>
</file>

<file path=xl/sharedStrings.xml><?xml version="1.0" encoding="utf-8"?>
<sst xmlns="http://schemas.openxmlformats.org/spreadsheetml/2006/main" count="43" uniqueCount="30">
  <si>
    <t>2020-01-11 12:38:23 KST</t>
  </si>
  <si>
    <t>Severe (6) : Air quality is severe. Everyone may experience more serious health effects. People at risk should be avoided to go outside and should limit the outdoor activities to minimum. Outdoor activities are discouraged.</t>
  </si>
  <si>
    <t>created_at</t>
  </si>
  <si>
    <t>entry_id</t>
  </si>
  <si>
    <t>pm_2.5</t>
    <phoneticPr fontId="3" type="noConversion"/>
  </si>
  <si>
    <t>temperature</t>
    <phoneticPr fontId="3" type="noConversion"/>
  </si>
  <si>
    <t>point of location (geocoding)</t>
    <phoneticPr fontId="3" type="noConversion"/>
  </si>
  <si>
    <t>status</t>
  </si>
  <si>
    <t>2020-01-12 05:27:19 KST</t>
  </si>
  <si>
    <t>Bad (5) : Everyone may begin to experience health effects, members of sensitive groups may experience more serious health effects. People at risk should avoid to go outside. Not recommended for outdoor activities.</t>
  </si>
  <si>
    <t>2020-01-15 14:17:35 KST</t>
  </si>
  <si>
    <t>Moderate (3) : Air quality is acceptable. however, for some pollutants there may be a moderate health concern for a very small number of people who are unusually sensitive to air pollution.</t>
  </si>
  <si>
    <t>longitude</t>
    <phoneticPr fontId="3" type="noConversion"/>
  </si>
  <si>
    <t>latitude</t>
    <phoneticPr fontId="3" type="noConversion"/>
  </si>
  <si>
    <t>address (reverse geocoding)</t>
    <phoneticPr fontId="3" type="noConversion"/>
  </si>
  <si>
    <t>2019-12-11 12:38:23 KST</t>
  </si>
  <si>
    <t>2019-12-12 05:27:19 KST</t>
  </si>
  <si>
    <t>2019-12-13 14:17:35 KST</t>
  </si>
  <si>
    <t>ThingSpeak sample</t>
  </si>
  <si>
    <t>address</t>
  </si>
  <si>
    <t>999 ซอย หมู่บ้านนครทอง 1 หนองปรือ อำเภอบางพลี สมุทรปราการ 10540</t>
  </si>
  <si>
    <t>longitude</t>
  </si>
  <si>
    <t>latitude</t>
  </si>
  <si>
    <t xml:space="preserve"> geocoding results</t>
  </si>
  <si>
    <t>인천광역시 중구 공항로 272</t>
  </si>
  <si>
    <t>reverse geocoding results</t>
  </si>
  <si>
    <t>〒282-0004 千葉県成田市古込1-1</t>
  </si>
  <si>
    <t>ул. Владимира Сайбеля, 41, Артем, Приморский край, 692756</t>
  </si>
  <si>
    <t>pm_10.0</t>
  </si>
  <si>
    <t>Unicode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</si>
</sst>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charset val="129"/>
      <scheme val="minor"/>
    </font>
    <font>
      <sz val="11"/>
      <color theme="1"/>
      <name val="Calibri"/>
      <family val="2"/>
      <charset val="129"/>
      <scheme val="minor"/>
    </font>
    <font>
      <sz val="11"/>
      <color rgb="FF3F3F76"/>
      <name val="Calibri"/>
      <family val="2"/>
      <charset val="129"/>
      <scheme val="minor"/>
    </font>
    <font>
      <sz val="8"/>
      <name val="Calibri"/>
      <family val="2"/>
      <charset val="129"/>
      <scheme val="minor"/>
    </font>
    <font>
      <sz val="11"/>
      <color theme="1"/>
      <name val="Segoe UI"/>
      <family val="2"/>
    </font>
    <font>
      <b/>
      <sz val="11"/>
      <color theme="1"/>
      <name val="Segoe UI"/>
      <family val="2"/>
    </font>
    <font>
      <b/>
      <sz val="11"/>
      <name val="Segoe UI"/>
      <family val="2"/>
    </font>
    <font>
      <b/>
      <u/>
      <sz val="14"/>
      <color theme="1"/>
      <name val="Segoe UI Semibold"/>
      <family val="2"/>
    </font>
  </fonts>
  <fills count="5">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rgb="FFFFCCCC"/>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indexed="64"/>
      </top>
      <bottom style="thin">
        <color rgb="FF3F3F3F"/>
      </bottom>
      <diagonal/>
    </border>
  </borders>
  <cellStyleXfs count="3">
    <xf numFmtId="0" fontId="0" fillId="0" borderId="0">
      <alignment vertical="center"/>
    </xf>
    <xf numFmtId="0" fontId="2" fillId="2" borderId="1" applyNumberFormat="0" applyAlignment="0" applyProtection="0">
      <alignment vertical="center"/>
    </xf>
    <xf numFmtId="0" fontId="1" fillId="3" borderId="0" applyNumberFormat="0" applyBorder="0" applyAlignment="0" applyProtection="0">
      <alignment vertical="center"/>
    </xf>
  </cellStyleXfs>
  <cellXfs count="10">
    <xf numFmtId="0" fontId="0" fillId="0" borderId="0" xfId="0">
      <alignment vertical="center"/>
    </xf>
    <xf numFmtId="0" fontId="5" fillId="0" borderId="0" xfId="0" applyFont="1" applyAlignment="1">
      <alignment horizontal="center" vertical="center"/>
    </xf>
    <xf numFmtId="0" fontId="6" fillId="2" borderId="1" xfId="1" applyFont="1" applyAlignment="1">
      <alignment horizontal="center" vertical="center"/>
    </xf>
    <xf numFmtId="0" fontId="4" fillId="0" borderId="0" xfId="0" applyFont="1">
      <alignment vertical="center"/>
    </xf>
    <xf numFmtId="0" fontId="5" fillId="3" borderId="3" xfId="2" applyFont="1" applyBorder="1">
      <alignment vertical="center"/>
    </xf>
    <xf numFmtId="0" fontId="5" fillId="4" borderId="3" xfId="2" applyFont="1" applyFill="1" applyBorder="1">
      <alignment vertical="center"/>
    </xf>
    <xf numFmtId="0" fontId="6" fillId="2" borderId="1" xfId="1" applyFont="1">
      <alignment vertical="center"/>
    </xf>
    <xf numFmtId="0" fontId="5" fillId="3" borderId="2" xfId="2" applyFont="1" applyBorder="1">
      <alignment vertical="center"/>
    </xf>
    <xf numFmtId="0" fontId="5" fillId="4" borderId="2" xfId="2" applyFont="1" applyFill="1" applyBorder="1">
      <alignment vertical="center"/>
    </xf>
    <xf numFmtId="0" fontId="7" fillId="0" borderId="0" xfId="0" applyFont="1" applyAlignment="1">
      <alignment horizontal="left" vertical="center"/>
    </xf>
  </cellXfs>
  <cellStyles count="3">
    <cellStyle name="20% - Accent1" xfId="2" builtinId="30"/>
    <cellStyle name="Input" xfId="1" builtinId="20"/>
    <cellStyle name="Normal" xfId="0" builtinId="0"/>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ppyBono/AppData/Roaming/Microsoft/AddIns/GEOSage.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ADDRGEOCODE"/>
      <definedName name="REVSGEOCODE"/>
    </definedNames>
    <sheetDataSet>
      <sheetData sheetId="0"/>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0"/>
  <sheetViews>
    <sheetView tabSelected="1" workbookViewId="0">
      <selection activeCell="A15" sqref="A15"/>
    </sheetView>
  </sheetViews>
  <sheetFormatPr defaultRowHeight="14.25"/>
  <cols>
    <col min="1" max="1" width="65" bestFit="1" customWidth="1"/>
    <col min="2" max="2" width="8.265625" bestFit="1" customWidth="1"/>
    <col min="3" max="3" width="7.46484375" bestFit="1" customWidth="1"/>
    <col min="4" max="4" width="8.59765625" bestFit="1" customWidth="1"/>
    <col min="5" max="5" width="24.73046875" bestFit="1" customWidth="1"/>
    <col min="6" max="6" width="21.9296875" bestFit="1" customWidth="1"/>
    <col min="7" max="7" width="12.73046875" bestFit="1" customWidth="1"/>
    <col min="8" max="8" width="104" bestFit="1" customWidth="1"/>
    <col min="9" max="9" width="28.73046875" bestFit="1" customWidth="1"/>
    <col min="10" max="10" width="176.9296875" bestFit="1" customWidth="1"/>
  </cols>
  <sheetData>
    <row r="1" spans="1:10" ht="20.25">
      <c r="A1" s="9" t="s">
        <v>18</v>
      </c>
      <c r="B1" s="9"/>
      <c r="C1" s="9"/>
      <c r="D1" s="9"/>
      <c r="E1" s="9"/>
      <c r="F1" s="9"/>
      <c r="G1" s="9"/>
      <c r="H1" s="9"/>
      <c r="I1" s="9"/>
      <c r="J1" s="9"/>
    </row>
    <row r="2" spans="1:10" ht="16.5">
      <c r="A2" s="1" t="s">
        <v>2</v>
      </c>
      <c r="B2" s="1" t="s">
        <v>3</v>
      </c>
      <c r="C2" s="1" t="s">
        <v>4</v>
      </c>
      <c r="D2" s="1" t="s">
        <v>28</v>
      </c>
      <c r="E2" s="1" t="s">
        <v>5</v>
      </c>
      <c r="F2" s="1" t="s">
        <v>12</v>
      </c>
      <c r="G2" s="1" t="s">
        <v>13</v>
      </c>
      <c r="H2" s="2" t="s">
        <v>14</v>
      </c>
      <c r="I2" s="2" t="s">
        <v>6</v>
      </c>
      <c r="J2" s="3" t="s">
        <v>7</v>
      </c>
    </row>
    <row r="3" spans="1:10" ht="16.5">
      <c r="A3" s="3" t="s">
        <v>0</v>
      </c>
      <c r="B3" s="3">
        <v>8</v>
      </c>
      <c r="C3" s="3">
        <v>47</v>
      </c>
      <c r="D3" s="3">
        <v>74</v>
      </c>
      <c r="E3" s="3">
        <v>8.1300000000000008</v>
      </c>
      <c r="F3" s="4">
        <v>37.352001000000001</v>
      </c>
      <c r="G3" s="5">
        <v>126.716072</v>
      </c>
      <c r="H3" s="6" t="str">
        <f>[1]!REVSGEOCODE(F3, G3)</f>
        <v>South Korea, Siheung-si, Jeongwang 3(sam)-dong, 이마트물류센타</v>
      </c>
      <c r="I3" s="6" t="str">
        <f>[1]!ADDRGEOCODE(H3)</f>
        <v>Not Found (You may have reached your daily limit. Please check your daily quota and try again.)</v>
      </c>
      <c r="J3" s="3" t="s">
        <v>1</v>
      </c>
    </row>
    <row r="4" spans="1:10" ht="16.5">
      <c r="A4" s="3" t="s">
        <v>8</v>
      </c>
      <c r="B4" s="3">
        <v>749</v>
      </c>
      <c r="C4" s="3">
        <v>43</v>
      </c>
      <c r="D4" s="3">
        <v>77</v>
      </c>
      <c r="E4" s="3">
        <v>2.5</v>
      </c>
      <c r="F4" s="7">
        <v>37.482329</v>
      </c>
      <c r="G4" s="8">
        <v>126.74588199999999</v>
      </c>
      <c r="H4" s="6" t="str">
        <f>[1]!REVSGEOCODE(F4, G4)</f>
        <v>61-4 Ilsin-dong, Bupyeong-gu, Incheon, South Korea</v>
      </c>
      <c r="I4" s="6" t="str">
        <f>[1]!ADDRGEOCODE(H4)</f>
        <v>37.4823415, 126.7458827</v>
      </c>
      <c r="J4" s="3" t="s">
        <v>9</v>
      </c>
    </row>
    <row r="5" spans="1:10" ht="16.5">
      <c r="A5" s="3" t="s">
        <v>10</v>
      </c>
      <c r="B5" s="3">
        <v>5047</v>
      </c>
      <c r="C5" s="3">
        <v>17</v>
      </c>
      <c r="D5" s="3">
        <v>32</v>
      </c>
      <c r="E5" s="3">
        <v>3.56</v>
      </c>
      <c r="F5" s="7">
        <v>37.574765999999997</v>
      </c>
      <c r="G5" s="8">
        <v>126.978683</v>
      </c>
      <c r="H5" s="6" t="str">
        <f>[1]!REVSGEOCODE(F5, G5)</f>
        <v>24-3 Sejongno, Jongno-gu, Seoul, South Korea</v>
      </c>
      <c r="I5" s="6" t="str">
        <f>[1]!ADDRGEOCODE(H5)</f>
        <v>37.5747505, 126.9786707</v>
      </c>
      <c r="J5" s="3" t="s">
        <v>11</v>
      </c>
    </row>
    <row r="6" spans="1:10" ht="16.5">
      <c r="A6" s="3"/>
      <c r="B6" s="3"/>
      <c r="C6" s="3"/>
      <c r="D6" s="3"/>
      <c r="E6" s="3"/>
      <c r="F6" s="3"/>
      <c r="G6" s="3"/>
      <c r="H6" s="3"/>
      <c r="I6" s="3"/>
      <c r="J6" s="3"/>
    </row>
    <row r="7" spans="1:10" ht="16.5">
      <c r="A7" s="3"/>
      <c r="B7" s="3"/>
      <c r="C7" s="3"/>
      <c r="D7" s="3"/>
      <c r="E7" s="3"/>
      <c r="F7" s="3"/>
      <c r="G7" s="3"/>
      <c r="H7" s="3"/>
      <c r="I7" s="3"/>
      <c r="J7" s="3"/>
    </row>
    <row r="8" spans="1:10" ht="16.5">
      <c r="A8" s="1" t="s">
        <v>2</v>
      </c>
      <c r="B8" s="1" t="s">
        <v>3</v>
      </c>
      <c r="C8" s="1" t="s">
        <v>4</v>
      </c>
      <c r="D8" s="1" t="s">
        <v>28</v>
      </c>
      <c r="E8" s="1" t="s">
        <v>5</v>
      </c>
      <c r="F8" s="1" t="s">
        <v>12</v>
      </c>
      <c r="G8" s="1" t="s">
        <v>13</v>
      </c>
      <c r="H8" s="2" t="s">
        <v>14</v>
      </c>
      <c r="I8" s="2" t="s">
        <v>6</v>
      </c>
      <c r="J8" s="3" t="s">
        <v>7</v>
      </c>
    </row>
    <row r="9" spans="1:10" ht="16.5">
      <c r="A9" s="3" t="s">
        <v>15</v>
      </c>
      <c r="B9" s="3">
        <v>3</v>
      </c>
      <c r="C9" s="3">
        <v>30</v>
      </c>
      <c r="D9" s="3">
        <v>47</v>
      </c>
      <c r="E9" s="3">
        <v>8.1300000000000008</v>
      </c>
      <c r="F9" s="4">
        <v>47.609946999999998</v>
      </c>
      <c r="G9" s="5">
        <v>-122.342652</v>
      </c>
      <c r="H9" s="6" t="str">
        <f>[1]!REVSGEOCODE(F9, G9)</f>
        <v>1912 Pike Pl, Seattle, WA 98101, USA</v>
      </c>
      <c r="I9" s="6" t="str">
        <f>[1]!ADDRGEOCODE(H9)</f>
        <v>47.6100877, -122.3424643</v>
      </c>
      <c r="J9" s="3" t="s">
        <v>11</v>
      </c>
    </row>
    <row r="10" spans="1:10" ht="16.5">
      <c r="A10" s="3" t="s">
        <v>16</v>
      </c>
      <c r="B10" s="3">
        <v>230</v>
      </c>
      <c r="C10" s="3">
        <v>15</v>
      </c>
      <c r="D10" s="3">
        <v>20</v>
      </c>
      <c r="E10" s="3">
        <v>2.5</v>
      </c>
      <c r="F10" s="7">
        <v>47.641908999999998</v>
      </c>
      <c r="G10" s="8">
        <v>-122.13654699999999</v>
      </c>
      <c r="H10" s="6" t="str">
        <f>[1]!REVSGEOCODE(F10, G10)</f>
        <v>15010 NE 36th St, Redmond, WA 98052, USA</v>
      </c>
      <c r="I10" s="6" t="str">
        <f>[1]!ADDRGEOCODE(H10)</f>
        <v>47.6423109, -122.1368406</v>
      </c>
      <c r="J10" s="3" t="s">
        <v>9</v>
      </c>
    </row>
    <row r="11" spans="1:10" ht="16.5">
      <c r="A11" s="3" t="s">
        <v>17</v>
      </c>
      <c r="B11" s="3">
        <v>2048</v>
      </c>
      <c r="C11" s="3">
        <v>17</v>
      </c>
      <c r="D11" s="3">
        <v>30</v>
      </c>
      <c r="E11" s="3">
        <v>3.56</v>
      </c>
      <c r="F11" s="7">
        <v>47.443240000000003</v>
      </c>
      <c r="G11" s="8">
        <v>-122.301472</v>
      </c>
      <c r="H11" s="6" t="str">
        <f>[1]!REVSGEOCODE(F11, G11)</f>
        <v>12 Departures Dr, SeaTac, WA 98158, USA</v>
      </c>
      <c r="I11" s="6" t="str">
        <f>[1]!ADDRGEOCODE(H11)</f>
        <v>47.4433010, -122.3016229</v>
      </c>
      <c r="J11" s="3" t="s">
        <v>11</v>
      </c>
    </row>
    <row r="14" spans="1:10" ht="20.25">
      <c r="A14" s="9" t="s">
        <v>29</v>
      </c>
      <c r="B14" s="9"/>
      <c r="C14" s="9"/>
      <c r="D14" s="9"/>
      <c r="E14" s="9"/>
      <c r="F14" s="9"/>
      <c r="G14" s="9"/>
      <c r="H14" s="9"/>
      <c r="I14" s="9"/>
      <c r="J14" s="9"/>
    </row>
    <row r="15" spans="1:10" ht="16.5">
      <c r="A15" s="2" t="s">
        <v>19</v>
      </c>
      <c r="B15" s="6"/>
      <c r="C15" s="6"/>
      <c r="D15" s="6"/>
      <c r="E15" s="2" t="s">
        <v>23</v>
      </c>
      <c r="F15" s="2" t="s">
        <v>21</v>
      </c>
      <c r="G15" s="2" t="s">
        <v>22</v>
      </c>
      <c r="H15" s="2" t="s">
        <v>25</v>
      </c>
      <c r="I15" s="3"/>
      <c r="J15" s="3"/>
    </row>
    <row r="16" spans="1:10" ht="16.5">
      <c r="A16" s="6" t="s">
        <v>20</v>
      </c>
      <c r="B16" s="6"/>
      <c r="C16" s="6"/>
      <c r="D16" s="6"/>
      <c r="E16" s="2" t="str">
        <f>[1]!ADDRGEOCODE(A16)</f>
        <v>13.6909755, 100.7523621</v>
      </c>
      <c r="F16" s="2" t="str">
        <f>LEFT($E16,FIND(",",$E16)-1)</f>
        <v>13.6909755</v>
      </c>
      <c r="G16" s="2" t="str">
        <f>RIGHT($E16,FIND(",",$E16))</f>
        <v>100.7523621</v>
      </c>
      <c r="H16" s="6" t="str">
        <f>[1]!REVSGEOCODE(F16, G16)</f>
        <v>Royal Silk Lounge Main (D), Tambon Nong Prue, Amphoe Bang Phli, Chang Wat Samut Prakan 10540, Thailand</v>
      </c>
      <c r="I16" s="1"/>
      <c r="J16" s="3"/>
    </row>
    <row r="17" spans="1:10" ht="16.5">
      <c r="A17" s="6" t="s">
        <v>24</v>
      </c>
      <c r="B17" s="6"/>
      <c r="C17" s="6"/>
      <c r="D17" s="6"/>
      <c r="E17" s="2" t="str">
        <f>[1]!ADDRGEOCODE(A17)</f>
        <v>37.4848155, 126.4396163</v>
      </c>
      <c r="F17" s="2" t="str">
        <f>LEFT($E17,FIND(",",$E17)-1)</f>
        <v>37.4848155</v>
      </c>
      <c r="G17" s="2" t="str">
        <f>RIGHT($E17,FIND(",",$E17))</f>
        <v>126.4396163</v>
      </c>
      <c r="H17" s="6" t="str">
        <f>[1]!REVSGEOCODE(F17, G17)</f>
        <v>272 Gonghang-ro, Unseo-dong, Jung-gu, Incheon, South Korea</v>
      </c>
      <c r="I17" s="3"/>
      <c r="J17" s="3"/>
    </row>
    <row r="18" spans="1:10" ht="16.5">
      <c r="A18" s="6" t="s">
        <v>26</v>
      </c>
      <c r="B18" s="6"/>
      <c r="C18" s="6"/>
      <c r="D18" s="6"/>
      <c r="E18" s="2" t="str">
        <f>[1]!ADDRGEOCODE(A18)</f>
        <v>35.7719867, 140.3928501</v>
      </c>
      <c r="F18" s="2" t="str">
        <f>LEFT($E18,FIND(",",$E18)-1)</f>
        <v>35.7719867</v>
      </c>
      <c r="G18" s="2" t="str">
        <f>RIGHT($E18,FIND(",",$E18))</f>
        <v>140.3928501</v>
      </c>
      <c r="H18" s="6" t="str">
        <f>[1]!REVSGEOCODE(F18, G18)</f>
        <v>133 Furugome, 芝山町 Narita, Chiba 286-0104, Japan</v>
      </c>
      <c r="I18" s="3"/>
      <c r="J18" s="3"/>
    </row>
    <row r="19" spans="1:10" ht="16.5">
      <c r="A19" s="6" t="s">
        <v>27</v>
      </c>
      <c r="B19" s="6"/>
      <c r="C19" s="6"/>
      <c r="D19" s="6"/>
      <c r="E19" s="2" t="str">
        <f>[1]!ADDRGEOCODE(A19)</f>
        <v>43.3762211, 132.1434603</v>
      </c>
      <c r="F19" s="2" t="str">
        <f>LEFT($E19,FIND(",",$E19)-1)</f>
        <v>43.3762211</v>
      </c>
      <c r="G19" s="2" t="str">
        <f>RIGHT($E19,FIND(",",$E19))</f>
        <v>132.1434603</v>
      </c>
      <c r="H19" s="6" t="str">
        <f>[1]!REVSGEOCODE(F19, G19)</f>
        <v>Ulitsa Vladimira Saybelya, 41, Artem, Primorskiy kray, Russia, 692756</v>
      </c>
      <c r="I19" s="3"/>
      <c r="J19" s="3"/>
    </row>
    <row r="20" spans="1:10" ht="16.5">
      <c r="A20" s="3"/>
      <c r="B20" s="3"/>
      <c r="C20" s="3"/>
      <c r="D20" s="3"/>
      <c r="E20" s="3"/>
      <c r="F20" s="3"/>
      <c r="G20" s="3"/>
      <c r="H20" s="3"/>
      <c r="I20" s="3"/>
      <c r="J20" s="3"/>
    </row>
  </sheetData>
  <dataConsolidate/>
  <mergeCells count="2">
    <mergeCell ref="A14:J14"/>
    <mergeCell ref="A1:J1"/>
  </mergeCells>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HappyBono</dc:creator>
  <cp:lastModifiedBy>HappyBono</cp:lastModifiedBy>
  <dcterms:created xsi:type="dcterms:W3CDTF">2020-02-27T00:48:31Z</dcterms:created>
  <dcterms:modified xsi:type="dcterms:W3CDTF">2020-02-28T07:30:17Z</dcterms:modified>
</cp:coreProperties>
</file>