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85" windowHeight="11520"/>
  </bookViews>
  <sheets>
    <sheet name="信息" sheetId="1" r:id="rId1"/>
  </sheets>
  <calcPr calcId="144525"/>
</workbook>
</file>

<file path=xl/sharedStrings.xml><?xml version="1.0" encoding="utf-8"?>
<sst xmlns="http://schemas.openxmlformats.org/spreadsheetml/2006/main" count="685" uniqueCount="211">
  <si>
    <t>序号</t>
  </si>
  <si>
    <t>标题</t>
  </si>
  <si>
    <t>发布时间</t>
  </si>
  <si>
    <t>倾向性</t>
  </si>
  <si>
    <t>来源网站</t>
  </si>
  <si>
    <t>作者</t>
  </si>
  <si>
    <t>作者id</t>
  </si>
  <si>
    <t>信息发布地域</t>
  </si>
  <si>
    <t>媒体类型</t>
  </si>
  <si>
    <t>文章类型</t>
  </si>
  <si>
    <t>信源范围</t>
  </si>
  <si>
    <t>阅读数</t>
  </si>
  <si>
    <t>评论/回复数</t>
  </si>
  <si>
    <t>转发数</t>
  </si>
  <si>
    <t>点赞数</t>
  </si>
  <si>
    <t>粉丝量</t>
  </si>
  <si>
    <t>URL</t>
  </si>
  <si>
    <t>摘要</t>
  </si>
  <si>
    <t>关键词</t>
  </si>
  <si>
    <t>趋势每次拍徐璐都会让我忍不住花钱[哆啦A梦花心]</t>
  </si>
  <si>
    <t>2023-10-05 16:15:02</t>
  </si>
  <si>
    <t>中性</t>
  </si>
  <si>
    <t>新浪微博</t>
  </si>
  <si>
    <t>逆心繁殖</t>
  </si>
  <si>
    <t>7785308686</t>
  </si>
  <si>
    <t>浙江</t>
  </si>
  <si>
    <t>微博</t>
  </si>
  <si>
    <t>转评</t>
  </si>
  <si>
    <t>其他媒体</t>
  </si>
  <si>
    <t>0</t>
  </si>
  <si>
    <t>58</t>
  </si>
  <si>
    <t/>
  </si>
  <si>
    <t xml:space="preserve"> </t>
  </si>
  <si>
    <t>//@徐璐工作室:#徐璐[超话]# 月夜星空，辽阔草原。万物苍穹，生生不息。@徐璐LULU #徐璐多民族风格大片##徐璐民族风妆容#</t>
  </si>
  <si>
    <t>2023-10-05 07:14:01</t>
  </si>
  <si>
    <t>MeissonF</t>
  </si>
  <si>
    <t>1278098142</t>
  </si>
  <si>
    <t>广西</t>
  </si>
  <si>
    <t>14</t>
  </si>
  <si>
    <t xml:space="preserve">哇哦 璐璐 咩咩[月亮代表我的心]@徐璐LULU </t>
  </si>
  <si>
    <t>2023-10-05 00:03:45</t>
  </si>
  <si>
    <t>徐璐的佛系粉丝</t>
  </si>
  <si>
    <t>1673465512</t>
  </si>
  <si>
    <t>北京</t>
  </si>
  <si>
    <t>9483</t>
  </si>
  <si>
    <t>2023-10-04 20:35:19</t>
  </si>
  <si>
    <t>WillJamesHuang</t>
  </si>
  <si>
    <t>1814361252</t>
  </si>
  <si>
    <t>中国台湾</t>
  </si>
  <si>
    <t>67</t>
  </si>
  <si>
    <t>这张好看</t>
  </si>
  <si>
    <t>2023-10-04 18:10:35</t>
  </si>
  <si>
    <t>极品孟婆汤</t>
  </si>
  <si>
    <t>5311567766</t>
  </si>
  <si>
    <t>9</t>
  </si>
  <si>
    <t>我来了</t>
  </si>
  <si>
    <t>2023-10-04 17:57:26</t>
  </si>
  <si>
    <t>Janaqrow</t>
  </si>
  <si>
    <t>6593721613</t>
  </si>
  <si>
    <t>江西</t>
  </si>
  <si>
    <t>752</t>
  </si>
  <si>
    <t>转发微博</t>
  </si>
  <si>
    <t>2023-10-04 17:50:00</t>
  </si>
  <si>
    <t>喜欢沉默的右眸</t>
  </si>
  <si>
    <t>2907614885</t>
  </si>
  <si>
    <t>339</t>
  </si>
  <si>
    <t>2023-10-04 13:36:16</t>
  </si>
  <si>
    <t>汪大侠的小小旺仔</t>
  </si>
  <si>
    <t>6857757994</t>
  </si>
  <si>
    <t>辽宁</t>
  </si>
  <si>
    <t>8</t>
  </si>
  <si>
    <t>2023-10-04 13:18:50</t>
  </si>
  <si>
    <t>y璐威</t>
  </si>
  <si>
    <t>7775985128</t>
  </si>
  <si>
    <t>广东</t>
  </si>
  <si>
    <t>27</t>
  </si>
  <si>
    <t>2023-10-04 12:58:41</t>
  </si>
  <si>
    <t>脸被我亲肿</t>
  </si>
  <si>
    <t>7460625429</t>
  </si>
  <si>
    <t>709</t>
  </si>
  <si>
    <t>[太开心]</t>
  </si>
  <si>
    <t>2023-10-04 12:49:30</t>
  </si>
  <si>
    <t>艾可栗</t>
  </si>
  <si>
    <t>2063190565</t>
  </si>
  <si>
    <t>吉林</t>
  </si>
  <si>
    <t>7940</t>
  </si>
  <si>
    <t>2023-10-04 12:40:47</t>
  </si>
  <si>
    <t>林深见鹿520520</t>
  </si>
  <si>
    <t>6742715876</t>
  </si>
  <si>
    <t>山东</t>
  </si>
  <si>
    <t>4</t>
  </si>
  <si>
    <t>真好看[哆啦A梦花心]</t>
  </si>
  <si>
    <t>2023-10-04 11:53:54</t>
  </si>
  <si>
    <t>尾生不会吹泡泡·</t>
  </si>
  <si>
    <t>2501464162</t>
  </si>
  <si>
    <t>陕西</t>
  </si>
  <si>
    <t>11077</t>
  </si>
  <si>
    <t>草原之女@徐璐LULU 漂亮[爱你]</t>
  </si>
  <si>
    <t>2023-10-04 11:39:50</t>
  </si>
  <si>
    <t>璐影随行</t>
  </si>
  <si>
    <t>7361087946</t>
  </si>
  <si>
    <t>38</t>
  </si>
  <si>
    <t>徐璐好美呀//@徐璐工作室:#徐璐[超话]# 月夜星空，辽阔草原。万物苍穹，生生不息。@徐璐LULU</t>
  </si>
  <si>
    <t>2023-10-04 11:33:03</t>
  </si>
  <si>
    <t>梨涡仪笑</t>
  </si>
  <si>
    <t>7201383141</t>
  </si>
  <si>
    <t>73</t>
  </si>
  <si>
    <t xml:space="preserve">#徐璐[超话]#  🦌 上有苍穹，下有草地。太阳热烈，水波温柔@徐璐LULU </t>
  </si>
  <si>
    <t>2023-10-04 11:26:42</t>
  </si>
  <si>
    <t>徐璐全球粉丝团</t>
  </si>
  <si>
    <t>2693467501</t>
  </si>
  <si>
    <t>河北</t>
  </si>
  <si>
    <t>89220</t>
  </si>
  <si>
    <t>美美的璐宝@徐璐LULU [爱你]我再蹲一个视频[偷笑]</t>
  </si>
  <si>
    <t>2023-10-04 11:26:20</t>
  </si>
  <si>
    <t>心璐20200606</t>
  </si>
  <si>
    <t>2712616707</t>
  </si>
  <si>
    <t>731</t>
  </si>
  <si>
    <t>好美好美好美好美啊璐璐@徐璐LULU  趋势你可太会拍啦[心]</t>
  </si>
  <si>
    <t>2023-10-04 11:22:20</t>
  </si>
  <si>
    <t>思锦澜</t>
  </si>
  <si>
    <t>1736818942</t>
  </si>
  <si>
    <t>198</t>
  </si>
  <si>
    <t>[舔屏]</t>
  </si>
  <si>
    <t>2023-10-04 11:17:01</t>
  </si>
  <si>
    <t>贝贝贝贝肯</t>
  </si>
  <si>
    <t>6379502205</t>
  </si>
  <si>
    <t>湖北</t>
  </si>
  <si>
    <t>49</t>
  </si>
  <si>
    <t>璐璐宝贝好可爱[爱你][爱你][打call][打call][打call]@徐璐LULU</t>
  </si>
  <si>
    <t>2023-10-04 11:16:36</t>
  </si>
  <si>
    <t>CUP20126632</t>
  </si>
  <si>
    <t>7854903586</t>
  </si>
  <si>
    <t>毛茸茸的老公[亲亲][亲亲]@徐璐LULU</t>
  </si>
  <si>
    <t>2023-10-04 11:16:06</t>
  </si>
  <si>
    <t>-猪包收藏家-</t>
  </si>
  <si>
    <t>5855974046</t>
  </si>
  <si>
    <t>981</t>
  </si>
  <si>
    <t>趋势拍徐璐啦😍😍😍</t>
  </si>
  <si>
    <t>2023-10-04 11:14:19</t>
  </si>
  <si>
    <t>垃圾名字怎么搞</t>
  </si>
  <si>
    <t>7726109610</t>
  </si>
  <si>
    <t>宝宝好美[打call]</t>
  </si>
  <si>
    <t>2023-10-04 11:13:52</t>
  </si>
  <si>
    <t>贪吃小颖</t>
  </si>
  <si>
    <t>7872868754</t>
  </si>
  <si>
    <t>23</t>
  </si>
  <si>
    <t>2023-10-04 11:13:28</t>
  </si>
  <si>
    <t>临时生烟</t>
  </si>
  <si>
    <t>7616418644</t>
  </si>
  <si>
    <t>329</t>
  </si>
  <si>
    <t>等更新[爱你]</t>
  </si>
  <si>
    <t>2023-10-04 11:13:27</t>
  </si>
  <si>
    <t>徐璐快到我碗里来</t>
  </si>
  <si>
    <t>7779689927</t>
  </si>
  <si>
    <t>上海</t>
  </si>
  <si>
    <t>//@徐璐工作室:#徐璐[超话]# 月夜星空，辽阔草原。万物苍穹，生生不息。@徐璐LULU</t>
  </si>
  <si>
    <t>2023-10-04 11:13:02</t>
  </si>
  <si>
    <t>心动号码DSSYCBXXSZ</t>
  </si>
  <si>
    <t>3067423225</t>
  </si>
  <si>
    <t>142</t>
  </si>
  <si>
    <t>2023-10-04 11:12:47</t>
  </si>
  <si>
    <t>这么好看不要命了//@徐璐工作室:#徐璐[超话]# 月夜星空，辽阔草原。万物苍穹，生生不息。@徐璐LULU</t>
  </si>
  <si>
    <t>2023-10-04 11:12:03</t>
  </si>
  <si>
    <t>齐梓024</t>
  </si>
  <si>
    <t>7832040796</t>
  </si>
  <si>
    <t>江苏</t>
  </si>
  <si>
    <t>13</t>
  </si>
  <si>
    <t>坐等更新[作揖]@徐璐LULU</t>
  </si>
  <si>
    <t>2023-10-04 11:11:47</t>
  </si>
  <si>
    <t>GrainRain-TR</t>
  </si>
  <si>
    <t>1110761921</t>
  </si>
  <si>
    <t>14325</t>
  </si>
  <si>
    <t>太美了</t>
  </si>
  <si>
    <t>2023-10-04 11:11:41</t>
  </si>
  <si>
    <t>LUZI-路子</t>
  </si>
  <si>
    <t>5676163984</t>
  </si>
  <si>
    <t>河南</t>
  </si>
  <si>
    <t>242</t>
  </si>
  <si>
    <t>这脸绝了[打call]</t>
  </si>
  <si>
    <t>2023-10-04 11:11:17</t>
  </si>
  <si>
    <t>[爱你]我宝</t>
  </si>
  <si>
    <t>2023-10-04 11:11:10</t>
  </si>
  <si>
    <t>Oshima寒</t>
  </si>
  <si>
    <t>1734133153</t>
  </si>
  <si>
    <t>1614</t>
  </si>
  <si>
    <t>2023-10-04 11:07:59</t>
  </si>
  <si>
    <t>奥特曼我想静静-1990</t>
  </si>
  <si>
    <t>6109777870</t>
  </si>
  <si>
    <t>7</t>
  </si>
  <si>
    <t xml:space="preserve">#徐璐[超话]# 宽广柔软，苍茫无垠…@徐璐LULU </t>
  </si>
  <si>
    <t>徐璐·星际航母_SuperCarrier</t>
  </si>
  <si>
    <t>7752961747</t>
  </si>
  <si>
    <t>1587</t>
  </si>
  <si>
    <t>[开学季][开学季]徐璐！！</t>
  </si>
  <si>
    <t>2023-10-04 11:04:47</t>
  </si>
  <si>
    <t>喜欢奶珊的熊大爷</t>
  </si>
  <si>
    <t>5302964407</t>
  </si>
  <si>
    <t>696</t>
  </si>
  <si>
    <t>是徐璐我都爱</t>
  </si>
  <si>
    <t>2023-10-04 11:04:10</t>
  </si>
  <si>
    <t>justone36361</t>
  </si>
  <si>
    <t>2401867803</t>
  </si>
  <si>
    <t>重庆</t>
  </si>
  <si>
    <t>1685</t>
  </si>
  <si>
    <t>#徐璐[超话]# 月夜星空，辽阔草原。万物苍穹，生生不息。@徐璐LULU #徐璐多民族风格大片##徐璐民族风妆容#徐璐徐璐多民族风格大片徐璐民族风妆容</t>
  </si>
  <si>
    <t>2023-10-04 11:03:39</t>
  </si>
  <si>
    <t>徐璐工作室</t>
  </si>
  <si>
    <t>5617960493</t>
  </si>
  <si>
    <t>74</t>
  </si>
  <si>
    <t>60448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</si>
</sst>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indexed="8"/>
      <name val="宋体"/>
      <charset val="134"/>
      <scheme val="minor"/>
    </font>
    <font>
      <b/>
      <sz val="11"/>
      <color indexed="9"/>
      <name val="宋体"/>
      <charset val="134"/>
    </font>
    <font>
      <sz val="11"/>
      <name val="宋体"/>
      <charset val="134"/>
    </font>
    <font>
      <sz val="11"/>
      <color indexed="3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B86B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abSelected="1" workbookViewId="0">
      <selection activeCell="B4" sqref="B4"/>
    </sheetView>
  </sheetViews>
  <sheetFormatPr defaultColWidth="9" defaultRowHeight="14.1"/>
  <cols>
    <col min="1" max="1" width="9" customWidth="1"/>
    <col min="2" max="2" width="46" customWidth="1"/>
    <col min="3" max="3" width="21" customWidth="1"/>
    <col min="4" max="4" width="11" customWidth="1"/>
    <col min="5" max="8" width="21" customWidth="1"/>
    <col min="9" max="9" width="11" customWidth="1"/>
    <col min="10" max="10" width="9" customWidth="1"/>
    <col min="11" max="11" width="15" customWidth="1"/>
    <col min="12" max="12" width="9" customWidth="1"/>
    <col min="13" max="13" width="15" customWidth="1"/>
    <col min="14" max="15" width="9" customWidth="1"/>
    <col min="16" max="16" width="15" customWidth="1"/>
    <col min="17" max="18" width="46" customWidth="1"/>
    <col min="19" max="19" width="9" customWidth="1"/>
  </cols>
  <sheetData>
    <row r="1" ht="25" customHeigh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23" customHeight="1" spans="1:20">
      <c r="A2" s="2">
        <v>1</v>
      </c>
      <c r="B2" s="3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30</v>
      </c>
      <c r="Q2" s="4" t="str">
        <f>HYPERLINK("http://weibo.com/7785308686/Nmsc5kULu")</f>
        <v>http://weibo.com/7785308686/Nmsc5kULu</v>
      </c>
      <c r="R2" s="3" t="s">
        <v>19</v>
      </c>
      <c r="S2" s="2" t="s">
        <v>31</v>
      </c>
      <c r="T2" t="s">
        <v>32</v>
      </c>
    </row>
    <row r="3" ht="23" customHeight="1" spans="1:20">
      <c r="A3" s="2">
        <v>2</v>
      </c>
      <c r="B3" s="3" t="s">
        <v>33</v>
      </c>
      <c r="C3" s="2" t="s">
        <v>34</v>
      </c>
      <c r="D3" s="2" t="s">
        <v>21</v>
      </c>
      <c r="E3" s="2" t="s">
        <v>22</v>
      </c>
      <c r="F3" s="2" t="s">
        <v>35</v>
      </c>
      <c r="G3" s="2" t="s">
        <v>36</v>
      </c>
      <c r="H3" s="2" t="s">
        <v>37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29</v>
      </c>
      <c r="N3" s="2" t="s">
        <v>29</v>
      </c>
      <c r="O3" s="2" t="s">
        <v>29</v>
      </c>
      <c r="P3" s="2" t="s">
        <v>38</v>
      </c>
      <c r="Q3" s="4" t="str">
        <f>HYPERLINK("http://weibo.com/1278098142/NmoEtCIiO")</f>
        <v>http://weibo.com/1278098142/NmoEtCIiO</v>
      </c>
      <c r="R3" s="3" t="s">
        <v>33</v>
      </c>
      <c r="S3" s="2" t="s">
        <v>31</v>
      </c>
      <c r="T3" t="s">
        <v>32</v>
      </c>
    </row>
    <row r="4" ht="23" customHeight="1" spans="1:20">
      <c r="A4" s="2">
        <v>3</v>
      </c>
      <c r="B4" s="3" t="s">
        <v>39</v>
      </c>
      <c r="C4" s="2" t="s">
        <v>40</v>
      </c>
      <c r="D4" s="2" t="s">
        <v>21</v>
      </c>
      <c r="E4" s="2" t="s">
        <v>22</v>
      </c>
      <c r="F4" s="2" t="s">
        <v>41</v>
      </c>
      <c r="G4" s="2" t="s">
        <v>42</v>
      </c>
      <c r="H4" s="2" t="s">
        <v>43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44</v>
      </c>
      <c r="Q4" s="4" t="str">
        <f>HYPERLINK("http://weibo.com/1673465512/NmlPQeOL3")</f>
        <v>http://weibo.com/1673465512/NmlPQeOL3</v>
      </c>
      <c r="R4" s="3" t="s">
        <v>39</v>
      </c>
      <c r="S4" s="2" t="s">
        <v>31</v>
      </c>
      <c r="T4" t="s">
        <v>32</v>
      </c>
    </row>
    <row r="5" ht="23" customHeight="1" spans="1:20">
      <c r="A5" s="2">
        <v>4</v>
      </c>
      <c r="B5" s="3" t="s">
        <v>33</v>
      </c>
      <c r="C5" s="2" t="s">
        <v>45</v>
      </c>
      <c r="D5" s="2" t="s">
        <v>21</v>
      </c>
      <c r="E5" s="2" t="s">
        <v>22</v>
      </c>
      <c r="F5" s="2" t="s">
        <v>46</v>
      </c>
      <c r="G5" s="2" t="s">
        <v>47</v>
      </c>
      <c r="H5" s="2" t="s">
        <v>48</v>
      </c>
      <c r="I5" s="2" t="s">
        <v>26</v>
      </c>
      <c r="J5" s="2" t="s">
        <v>27</v>
      </c>
      <c r="K5" s="2" t="s">
        <v>28</v>
      </c>
      <c r="L5" s="2" t="s">
        <v>29</v>
      </c>
      <c r="M5" s="2" t="s">
        <v>29</v>
      </c>
      <c r="N5" s="2" t="s">
        <v>29</v>
      </c>
      <c r="O5" s="2" t="s">
        <v>29</v>
      </c>
      <c r="P5" s="2" t="s">
        <v>49</v>
      </c>
      <c r="Q5" s="4" t="str">
        <f>HYPERLINK("http://weibo.com/1814361252/Nmktf4LO3")</f>
        <v>http://weibo.com/1814361252/Nmktf4LO3</v>
      </c>
      <c r="R5" s="3" t="s">
        <v>33</v>
      </c>
      <c r="S5" s="2" t="s">
        <v>31</v>
      </c>
      <c r="T5" t="s">
        <v>32</v>
      </c>
    </row>
    <row r="6" ht="23" customHeight="1" spans="1:20">
      <c r="A6" s="2">
        <v>5</v>
      </c>
      <c r="B6" s="3" t="s">
        <v>50</v>
      </c>
      <c r="C6" s="2" t="s">
        <v>51</v>
      </c>
      <c r="D6" s="2" t="s">
        <v>21</v>
      </c>
      <c r="E6" s="2" t="s">
        <v>22</v>
      </c>
      <c r="F6" s="2" t="s">
        <v>52</v>
      </c>
      <c r="G6" s="2" t="s">
        <v>53</v>
      </c>
      <c r="H6" s="2" t="s">
        <v>37</v>
      </c>
      <c r="I6" s="2" t="s">
        <v>26</v>
      </c>
      <c r="J6" s="2" t="s">
        <v>27</v>
      </c>
      <c r="K6" s="2" t="s">
        <v>28</v>
      </c>
      <c r="L6" s="2" t="s">
        <v>29</v>
      </c>
      <c r="M6" s="2" t="s">
        <v>29</v>
      </c>
      <c r="N6" s="2" t="s">
        <v>29</v>
      </c>
      <c r="O6" s="2" t="s">
        <v>29</v>
      </c>
      <c r="P6" s="2" t="s">
        <v>54</v>
      </c>
      <c r="Q6" s="4" t="str">
        <f>HYPERLINK("http://weibo.com/5311567766/Nmjwu8xRj")</f>
        <v>http://weibo.com/5311567766/Nmjwu8xRj</v>
      </c>
      <c r="R6" s="3" t="s">
        <v>50</v>
      </c>
      <c r="S6" s="2" t="s">
        <v>31</v>
      </c>
      <c r="T6" t="s">
        <v>32</v>
      </c>
    </row>
    <row r="7" ht="23" customHeight="1" spans="1:20">
      <c r="A7" s="2">
        <v>6</v>
      </c>
      <c r="B7" s="3" t="s">
        <v>55</v>
      </c>
      <c r="C7" s="2" t="s">
        <v>56</v>
      </c>
      <c r="D7" s="2" t="s">
        <v>21</v>
      </c>
      <c r="E7" s="2" t="s">
        <v>22</v>
      </c>
      <c r="F7" s="2" t="s">
        <v>57</v>
      </c>
      <c r="G7" s="2" t="s">
        <v>58</v>
      </c>
      <c r="H7" s="2" t="s">
        <v>59</v>
      </c>
      <c r="I7" s="2" t="s">
        <v>26</v>
      </c>
      <c r="J7" s="2" t="s">
        <v>27</v>
      </c>
      <c r="K7" s="2" t="s">
        <v>28</v>
      </c>
      <c r="L7" s="2" t="s">
        <v>29</v>
      </c>
      <c r="M7" s="2" t="s">
        <v>29</v>
      </c>
      <c r="N7" s="2" t="s">
        <v>29</v>
      </c>
      <c r="O7" s="2" t="s">
        <v>29</v>
      </c>
      <c r="P7" s="2" t="s">
        <v>60</v>
      </c>
      <c r="Q7" s="4" t="str">
        <f>HYPERLINK("http://weibo.com/6593721613/Nmjr9ami0")</f>
        <v>http://weibo.com/6593721613/Nmjr9ami0</v>
      </c>
      <c r="R7" s="3" t="s">
        <v>55</v>
      </c>
      <c r="S7" s="2" t="s">
        <v>31</v>
      </c>
      <c r="T7" t="s">
        <v>32</v>
      </c>
    </row>
    <row r="8" ht="23" customHeight="1" spans="1:20">
      <c r="A8" s="2">
        <v>7</v>
      </c>
      <c r="B8" s="3" t="s">
        <v>61</v>
      </c>
      <c r="C8" s="2" t="s">
        <v>62</v>
      </c>
      <c r="D8" s="2" t="s">
        <v>21</v>
      </c>
      <c r="E8" s="2" t="s">
        <v>22</v>
      </c>
      <c r="F8" s="2" t="s">
        <v>63</v>
      </c>
      <c r="G8" s="2" t="s">
        <v>64</v>
      </c>
      <c r="H8" s="2" t="s">
        <v>59</v>
      </c>
      <c r="I8" s="2" t="s">
        <v>26</v>
      </c>
      <c r="J8" s="2" t="s">
        <v>27</v>
      </c>
      <c r="K8" s="2" t="s">
        <v>28</v>
      </c>
      <c r="L8" s="2" t="s">
        <v>29</v>
      </c>
      <c r="M8" s="2" t="s">
        <v>29</v>
      </c>
      <c r="N8" s="2" t="s">
        <v>29</v>
      </c>
      <c r="O8" s="2" t="s">
        <v>29</v>
      </c>
      <c r="P8" s="2" t="s">
        <v>65</v>
      </c>
      <c r="Q8" s="4" t="str">
        <f>HYPERLINK("http://weibo.com/2907614885/Nmjo8d5i6")</f>
        <v>http://weibo.com/2907614885/Nmjo8d5i6</v>
      </c>
      <c r="R8" s="3" t="s">
        <v>61</v>
      </c>
      <c r="S8" s="2" t="s">
        <v>31</v>
      </c>
      <c r="T8" t="s">
        <v>32</v>
      </c>
    </row>
    <row r="9" ht="23" customHeight="1" spans="1:20">
      <c r="A9" s="2">
        <v>8</v>
      </c>
      <c r="B9" s="3" t="s">
        <v>61</v>
      </c>
      <c r="C9" s="2" t="s">
        <v>66</v>
      </c>
      <c r="D9" s="2" t="s">
        <v>21</v>
      </c>
      <c r="E9" s="2" t="s">
        <v>22</v>
      </c>
      <c r="F9" s="2" t="s">
        <v>67</v>
      </c>
      <c r="G9" s="2" t="s">
        <v>68</v>
      </c>
      <c r="H9" s="2" t="s">
        <v>69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29</v>
      </c>
      <c r="N9" s="2" t="s">
        <v>29</v>
      </c>
      <c r="O9" s="2" t="s">
        <v>29</v>
      </c>
      <c r="P9" s="2" t="s">
        <v>70</v>
      </c>
      <c r="Q9" s="4" t="str">
        <f>HYPERLINK("http://weibo.com/6857757994/NmhJ8BUj6")</f>
        <v>http://weibo.com/6857757994/NmhJ8BUj6</v>
      </c>
      <c r="R9" s="3" t="s">
        <v>61</v>
      </c>
      <c r="S9" s="2" t="s">
        <v>31</v>
      </c>
      <c r="T9" t="s">
        <v>32</v>
      </c>
    </row>
    <row r="10" ht="23" customHeight="1" spans="1:20">
      <c r="A10" s="2">
        <v>9</v>
      </c>
      <c r="B10" s="3" t="s">
        <v>33</v>
      </c>
      <c r="C10" s="2" t="s">
        <v>71</v>
      </c>
      <c r="D10" s="2" t="s">
        <v>21</v>
      </c>
      <c r="E10" s="2" t="s">
        <v>22</v>
      </c>
      <c r="F10" s="2" t="s">
        <v>72</v>
      </c>
      <c r="G10" s="2" t="s">
        <v>73</v>
      </c>
      <c r="H10" s="2" t="s">
        <v>74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29</v>
      </c>
      <c r="N10" s="2" t="s">
        <v>29</v>
      </c>
      <c r="O10" s="2" t="s">
        <v>29</v>
      </c>
      <c r="P10" s="2" t="s">
        <v>75</v>
      </c>
      <c r="Q10" s="4" t="str">
        <f>HYPERLINK("http://weibo.com/7775985128/NmhC4rjog")</f>
        <v>http://weibo.com/7775985128/NmhC4rjog</v>
      </c>
      <c r="R10" s="3" t="s">
        <v>33</v>
      </c>
      <c r="S10" s="2" t="s">
        <v>31</v>
      </c>
      <c r="T10" t="s">
        <v>32</v>
      </c>
    </row>
    <row r="11" ht="23" customHeight="1" spans="1:20">
      <c r="A11" s="2">
        <v>10</v>
      </c>
      <c r="B11" s="3" t="s">
        <v>61</v>
      </c>
      <c r="C11" s="2" t="s">
        <v>76</v>
      </c>
      <c r="D11" s="2" t="s">
        <v>21</v>
      </c>
      <c r="E11" s="2" t="s">
        <v>22</v>
      </c>
      <c r="F11" s="2" t="s">
        <v>77</v>
      </c>
      <c r="G11" s="2" t="s">
        <v>78</v>
      </c>
      <c r="H11" s="2" t="s">
        <v>74</v>
      </c>
      <c r="I11" s="2" t="s">
        <v>26</v>
      </c>
      <c r="J11" s="2" t="s">
        <v>27</v>
      </c>
      <c r="K11" s="2" t="s">
        <v>28</v>
      </c>
      <c r="L11" s="2" t="s">
        <v>29</v>
      </c>
      <c r="M11" s="2" t="s">
        <v>29</v>
      </c>
      <c r="N11" s="2" t="s">
        <v>29</v>
      </c>
      <c r="O11" s="2" t="s">
        <v>29</v>
      </c>
      <c r="P11" s="2" t="s">
        <v>79</v>
      </c>
      <c r="Q11" s="4" t="str">
        <f>HYPERLINK("http://weibo.com/7460625429/NmhtT2AwH")</f>
        <v>http://weibo.com/7460625429/NmhtT2AwH</v>
      </c>
      <c r="R11" s="3" t="s">
        <v>61</v>
      </c>
      <c r="S11" s="2" t="s">
        <v>31</v>
      </c>
      <c r="T11" t="s">
        <v>32</v>
      </c>
    </row>
    <row r="12" ht="23" customHeight="1" spans="1:20">
      <c r="A12" s="2">
        <v>11</v>
      </c>
      <c r="B12" s="3" t="s">
        <v>80</v>
      </c>
      <c r="C12" s="2" t="s">
        <v>81</v>
      </c>
      <c r="D12" s="2" t="s">
        <v>21</v>
      </c>
      <c r="E12" s="2" t="s">
        <v>22</v>
      </c>
      <c r="F12" s="2" t="s">
        <v>82</v>
      </c>
      <c r="G12" s="2" t="s">
        <v>83</v>
      </c>
      <c r="H12" s="2" t="s">
        <v>84</v>
      </c>
      <c r="I12" s="2" t="s">
        <v>26</v>
      </c>
      <c r="J12" s="2" t="s">
        <v>27</v>
      </c>
      <c r="K12" s="2" t="s">
        <v>28</v>
      </c>
      <c r="L12" s="2" t="s">
        <v>29</v>
      </c>
      <c r="M12" s="2" t="s">
        <v>29</v>
      </c>
      <c r="N12" s="2" t="s">
        <v>29</v>
      </c>
      <c r="O12" s="2" t="s">
        <v>29</v>
      </c>
      <c r="P12" s="2" t="s">
        <v>85</v>
      </c>
      <c r="Q12" s="4" t="str">
        <f>HYPERLINK("http://weibo.com/2063190565/Nmhqa0lal")</f>
        <v>http://weibo.com/2063190565/Nmhqa0lal</v>
      </c>
      <c r="R12" s="3" t="s">
        <v>80</v>
      </c>
      <c r="S12" s="2" t="s">
        <v>31</v>
      </c>
      <c r="T12" t="s">
        <v>32</v>
      </c>
    </row>
    <row r="13" ht="23" customHeight="1" spans="1:20">
      <c r="A13" s="2">
        <v>12</v>
      </c>
      <c r="B13" s="3" t="s">
        <v>61</v>
      </c>
      <c r="C13" s="2" t="s">
        <v>86</v>
      </c>
      <c r="D13" s="2" t="s">
        <v>21</v>
      </c>
      <c r="E13" s="2" t="s">
        <v>22</v>
      </c>
      <c r="F13" s="2" t="s">
        <v>87</v>
      </c>
      <c r="G13" s="2" t="s">
        <v>88</v>
      </c>
      <c r="H13" s="2" t="s">
        <v>89</v>
      </c>
      <c r="I13" s="2" t="s">
        <v>26</v>
      </c>
      <c r="J13" s="2" t="s">
        <v>27</v>
      </c>
      <c r="K13" s="2" t="s">
        <v>28</v>
      </c>
      <c r="L13" s="2" t="s">
        <v>29</v>
      </c>
      <c r="M13" s="2" t="s">
        <v>29</v>
      </c>
      <c r="N13" s="2" t="s">
        <v>29</v>
      </c>
      <c r="O13" s="2" t="s">
        <v>29</v>
      </c>
      <c r="P13" s="2" t="s">
        <v>90</v>
      </c>
      <c r="Q13" s="4" t="str">
        <f>HYPERLINK("http://weibo.com/6742715876/NmhmCFogq")</f>
        <v>http://weibo.com/6742715876/NmhmCFogq</v>
      </c>
      <c r="R13" s="3" t="s">
        <v>61</v>
      </c>
      <c r="S13" s="2" t="s">
        <v>31</v>
      </c>
      <c r="T13" t="s">
        <v>32</v>
      </c>
    </row>
    <row r="14" ht="23" customHeight="1" spans="1:20">
      <c r="A14" s="2">
        <v>13</v>
      </c>
      <c r="B14" s="3" t="s">
        <v>91</v>
      </c>
      <c r="C14" s="2" t="s">
        <v>92</v>
      </c>
      <c r="D14" s="2" t="s">
        <v>21</v>
      </c>
      <c r="E14" s="2" t="s">
        <v>22</v>
      </c>
      <c r="F14" s="2" t="s">
        <v>93</v>
      </c>
      <c r="G14" s="2" t="s">
        <v>94</v>
      </c>
      <c r="H14" s="2" t="s">
        <v>95</v>
      </c>
      <c r="I14" s="2" t="s">
        <v>26</v>
      </c>
      <c r="J14" s="2" t="s">
        <v>27</v>
      </c>
      <c r="K14" s="2" t="s">
        <v>28</v>
      </c>
      <c r="L14" s="2" t="s">
        <v>29</v>
      </c>
      <c r="M14" s="2" t="s">
        <v>29</v>
      </c>
      <c r="N14" s="2" t="s">
        <v>29</v>
      </c>
      <c r="O14" s="2" t="s">
        <v>29</v>
      </c>
      <c r="P14" s="2" t="s">
        <v>96</v>
      </c>
      <c r="Q14" s="4" t="str">
        <f>HYPERLINK("http://weibo.com/2501464162/Nmh3AsFRr")</f>
        <v>http://weibo.com/2501464162/Nmh3AsFRr</v>
      </c>
      <c r="R14" s="3" t="s">
        <v>91</v>
      </c>
      <c r="S14" s="2" t="s">
        <v>31</v>
      </c>
      <c r="T14" t="s">
        <v>32</v>
      </c>
    </row>
    <row r="15" ht="23" customHeight="1" spans="1:20">
      <c r="A15" s="2">
        <v>14</v>
      </c>
      <c r="B15" s="3" t="s">
        <v>97</v>
      </c>
      <c r="C15" s="2" t="s">
        <v>98</v>
      </c>
      <c r="D15" s="2" t="s">
        <v>21</v>
      </c>
      <c r="E15" s="2" t="s">
        <v>22</v>
      </c>
      <c r="F15" s="2" t="s">
        <v>99</v>
      </c>
      <c r="G15" s="2" t="s">
        <v>100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  <c r="M15" s="2" t="s">
        <v>29</v>
      </c>
      <c r="N15" s="2" t="s">
        <v>29</v>
      </c>
      <c r="O15" s="2" t="s">
        <v>29</v>
      </c>
      <c r="P15" s="2" t="s">
        <v>101</v>
      </c>
      <c r="Q15" s="4" t="str">
        <f>HYPERLINK("http://weibo.com/7361087946/NmgXT3eve")</f>
        <v>http://weibo.com/7361087946/NmgXT3eve</v>
      </c>
      <c r="R15" s="3" t="s">
        <v>97</v>
      </c>
      <c r="S15" s="2" t="s">
        <v>31</v>
      </c>
      <c r="T15" t="s">
        <v>32</v>
      </c>
    </row>
    <row r="16" ht="23" customHeight="1" spans="1:20">
      <c r="A16" s="2">
        <v>15</v>
      </c>
      <c r="B16" s="3" t="s">
        <v>102</v>
      </c>
      <c r="C16" s="2" t="s">
        <v>103</v>
      </c>
      <c r="D16" s="2" t="s">
        <v>21</v>
      </c>
      <c r="E16" s="2" t="s">
        <v>22</v>
      </c>
      <c r="F16" s="2" t="s">
        <v>104</v>
      </c>
      <c r="G16" s="2" t="s">
        <v>105</v>
      </c>
      <c r="H16" s="2" t="s">
        <v>59</v>
      </c>
      <c r="I16" s="2" t="s">
        <v>26</v>
      </c>
      <c r="J16" s="2" t="s">
        <v>27</v>
      </c>
      <c r="K16" s="2" t="s">
        <v>28</v>
      </c>
      <c r="L16" s="2" t="s">
        <v>29</v>
      </c>
      <c r="M16" s="2" t="s">
        <v>29</v>
      </c>
      <c r="N16" s="2" t="s">
        <v>29</v>
      </c>
      <c r="O16" s="2" t="s">
        <v>29</v>
      </c>
      <c r="P16" s="2" t="s">
        <v>106</v>
      </c>
      <c r="Q16" s="4" t="str">
        <f>HYPERLINK("http://weibo.com/7201383141/NmgV83o76")</f>
        <v>http://weibo.com/7201383141/NmgV83o76</v>
      </c>
      <c r="R16" s="3" t="s">
        <v>102</v>
      </c>
      <c r="S16" s="2" t="s">
        <v>31</v>
      </c>
      <c r="T16" t="s">
        <v>32</v>
      </c>
    </row>
    <row r="17" ht="23" customHeight="1" spans="1:20">
      <c r="A17" s="2">
        <v>16</v>
      </c>
      <c r="B17" s="3" t="s">
        <v>107</v>
      </c>
      <c r="C17" s="2" t="s">
        <v>108</v>
      </c>
      <c r="D17" s="2" t="s">
        <v>21</v>
      </c>
      <c r="E17" s="2" t="s">
        <v>22</v>
      </c>
      <c r="F17" s="2" t="s">
        <v>109</v>
      </c>
      <c r="G17" s="2" t="s">
        <v>110</v>
      </c>
      <c r="H17" s="2" t="s">
        <v>111</v>
      </c>
      <c r="I17" s="2" t="s">
        <v>26</v>
      </c>
      <c r="J17" s="2" t="s">
        <v>27</v>
      </c>
      <c r="K17" s="2" t="s">
        <v>28</v>
      </c>
      <c r="L17" s="2" t="s">
        <v>29</v>
      </c>
      <c r="M17" s="2" t="s">
        <v>29</v>
      </c>
      <c r="N17" s="2" t="s">
        <v>29</v>
      </c>
      <c r="O17" s="2" t="s">
        <v>29</v>
      </c>
      <c r="P17" s="2" t="s">
        <v>112</v>
      </c>
      <c r="Q17" s="4" t="str">
        <f>HYPERLINK("http://weibo.com/2693467501/NmgSytfcv")</f>
        <v>http://weibo.com/2693467501/NmgSytfcv</v>
      </c>
      <c r="R17" s="3" t="s">
        <v>107</v>
      </c>
      <c r="S17" s="2" t="s">
        <v>31</v>
      </c>
      <c r="T17" t="s">
        <v>32</v>
      </c>
    </row>
    <row r="18" ht="23" customHeight="1" spans="1:20">
      <c r="A18" s="2">
        <v>17</v>
      </c>
      <c r="B18" s="3" t="s">
        <v>113</v>
      </c>
      <c r="C18" s="2" t="s">
        <v>114</v>
      </c>
      <c r="D18" s="2" t="s">
        <v>21</v>
      </c>
      <c r="E18" s="2" t="s">
        <v>22</v>
      </c>
      <c r="F18" s="2" t="s">
        <v>115</v>
      </c>
      <c r="G18" s="2" t="s">
        <v>116</v>
      </c>
      <c r="H18" s="2" t="s">
        <v>25</v>
      </c>
      <c r="I18" s="2" t="s">
        <v>26</v>
      </c>
      <c r="J18" s="2" t="s">
        <v>27</v>
      </c>
      <c r="K18" s="2" t="s">
        <v>28</v>
      </c>
      <c r="L18" s="2" t="s">
        <v>29</v>
      </c>
      <c r="M18" s="2" t="s">
        <v>29</v>
      </c>
      <c r="N18" s="2" t="s">
        <v>29</v>
      </c>
      <c r="O18" s="2" t="s">
        <v>29</v>
      </c>
      <c r="P18" s="2" t="s">
        <v>117</v>
      </c>
      <c r="Q18" s="4" t="str">
        <f>HYPERLINK("http://weibo.com/2712616707/NmgSpkNLh")</f>
        <v>http://weibo.com/2712616707/NmgSpkNLh</v>
      </c>
      <c r="R18" s="3" t="s">
        <v>113</v>
      </c>
      <c r="S18" s="2" t="s">
        <v>31</v>
      </c>
      <c r="T18" t="s">
        <v>32</v>
      </c>
    </row>
    <row r="19" ht="23" customHeight="1" spans="1:20">
      <c r="A19" s="2">
        <v>18</v>
      </c>
      <c r="B19" s="3" t="s">
        <v>118</v>
      </c>
      <c r="C19" s="2" t="s">
        <v>119</v>
      </c>
      <c r="D19" s="2" t="s">
        <v>21</v>
      </c>
      <c r="E19" s="2" t="s">
        <v>22</v>
      </c>
      <c r="F19" s="2" t="s">
        <v>120</v>
      </c>
      <c r="G19" s="2" t="s">
        <v>121</v>
      </c>
      <c r="H19" s="2" t="s">
        <v>89</v>
      </c>
      <c r="I19" s="2" t="s">
        <v>26</v>
      </c>
      <c r="J19" s="2" t="s">
        <v>27</v>
      </c>
      <c r="K19" s="2" t="s">
        <v>28</v>
      </c>
      <c r="L19" s="2" t="s">
        <v>29</v>
      </c>
      <c r="M19" s="2" t="s">
        <v>29</v>
      </c>
      <c r="N19" s="2" t="s">
        <v>29</v>
      </c>
      <c r="O19" s="2" t="s">
        <v>29</v>
      </c>
      <c r="P19" s="2" t="s">
        <v>122</v>
      </c>
      <c r="Q19" s="4" t="str">
        <f>HYPERLINK("http://weibo.com/1736818942/NmgQMbQAC")</f>
        <v>http://weibo.com/1736818942/NmgQMbQAC</v>
      </c>
      <c r="R19" s="3" t="s">
        <v>118</v>
      </c>
      <c r="S19" s="2" t="s">
        <v>31</v>
      </c>
      <c r="T19" t="s">
        <v>32</v>
      </c>
    </row>
    <row r="20" ht="23" customHeight="1" spans="1:20">
      <c r="A20" s="2">
        <v>19</v>
      </c>
      <c r="B20" s="3" t="s">
        <v>123</v>
      </c>
      <c r="C20" s="2" t="s">
        <v>124</v>
      </c>
      <c r="D20" s="2" t="s">
        <v>21</v>
      </c>
      <c r="E20" s="2" t="s">
        <v>22</v>
      </c>
      <c r="F20" s="2" t="s">
        <v>125</v>
      </c>
      <c r="G20" s="2" t="s">
        <v>126</v>
      </c>
      <c r="H20" s="2" t="s">
        <v>127</v>
      </c>
      <c r="I20" s="2" t="s">
        <v>26</v>
      </c>
      <c r="J20" s="2" t="s">
        <v>27</v>
      </c>
      <c r="K20" s="2" t="s">
        <v>28</v>
      </c>
      <c r="L20" s="2" t="s">
        <v>29</v>
      </c>
      <c r="M20" s="2" t="s">
        <v>29</v>
      </c>
      <c r="N20" s="2" t="s">
        <v>29</v>
      </c>
      <c r="O20" s="2" t="s">
        <v>29</v>
      </c>
      <c r="P20" s="2" t="s">
        <v>128</v>
      </c>
      <c r="Q20" s="4" t="str">
        <f>HYPERLINK("http://weibo.com/6379502205/NmgOCkiwg")</f>
        <v>http://weibo.com/6379502205/NmgOCkiwg</v>
      </c>
      <c r="R20" s="3" t="s">
        <v>123</v>
      </c>
      <c r="S20" s="2" t="s">
        <v>31</v>
      </c>
      <c r="T20" t="s">
        <v>32</v>
      </c>
    </row>
    <row r="21" ht="23" customHeight="1" spans="1:20">
      <c r="A21" s="2">
        <v>20</v>
      </c>
      <c r="B21" s="3" t="s">
        <v>129</v>
      </c>
      <c r="C21" s="2" t="s">
        <v>130</v>
      </c>
      <c r="D21" s="2" t="s">
        <v>21</v>
      </c>
      <c r="E21" s="2" t="s">
        <v>22</v>
      </c>
      <c r="F21" s="2" t="s">
        <v>131</v>
      </c>
      <c r="G21" s="2" t="s">
        <v>132</v>
      </c>
      <c r="H21" s="2" t="s">
        <v>127</v>
      </c>
      <c r="I21" s="2" t="s">
        <v>26</v>
      </c>
      <c r="J21" s="2" t="s">
        <v>27</v>
      </c>
      <c r="K21" s="2" t="s">
        <v>28</v>
      </c>
      <c r="L21" s="2" t="s">
        <v>29</v>
      </c>
      <c r="M21" s="2" t="s">
        <v>29</v>
      </c>
      <c r="N21" s="2" t="s">
        <v>29</v>
      </c>
      <c r="O21" s="2" t="s">
        <v>29</v>
      </c>
      <c r="P21" s="2" t="s">
        <v>49</v>
      </c>
      <c r="Q21" s="4" t="str">
        <f>HYPERLINK("http://weibo.com/7854903586/NmgOs10TC")</f>
        <v>http://weibo.com/7854903586/NmgOs10TC</v>
      </c>
      <c r="R21" s="3" t="s">
        <v>129</v>
      </c>
      <c r="S21" s="2" t="s">
        <v>31</v>
      </c>
      <c r="T21" t="s">
        <v>32</v>
      </c>
    </row>
    <row r="22" ht="23" customHeight="1" spans="1:20">
      <c r="A22" s="2">
        <v>21</v>
      </c>
      <c r="B22" s="3" t="s">
        <v>133</v>
      </c>
      <c r="C22" s="2" t="s">
        <v>134</v>
      </c>
      <c r="D22" s="2" t="s">
        <v>21</v>
      </c>
      <c r="E22" s="2" t="s">
        <v>22</v>
      </c>
      <c r="F22" s="2" t="s">
        <v>135</v>
      </c>
      <c r="G22" s="2" t="s">
        <v>136</v>
      </c>
      <c r="H22" s="2" t="s">
        <v>111</v>
      </c>
      <c r="I22" s="2" t="s">
        <v>26</v>
      </c>
      <c r="J22" s="2" t="s">
        <v>27</v>
      </c>
      <c r="K22" s="2" t="s">
        <v>28</v>
      </c>
      <c r="L22" s="2" t="s">
        <v>29</v>
      </c>
      <c r="M22" s="2" t="s">
        <v>29</v>
      </c>
      <c r="N22" s="2" t="s">
        <v>29</v>
      </c>
      <c r="O22" s="2" t="s">
        <v>29</v>
      </c>
      <c r="P22" s="2" t="s">
        <v>137</v>
      </c>
      <c r="Q22" s="4" t="str">
        <f>HYPERLINK("http://weibo.com/5855974046/NmgOfgjt7")</f>
        <v>http://weibo.com/5855974046/NmgOfgjt7</v>
      </c>
      <c r="R22" s="3" t="s">
        <v>133</v>
      </c>
      <c r="S22" s="2" t="s">
        <v>31</v>
      </c>
      <c r="T22" t="s">
        <v>32</v>
      </c>
    </row>
    <row r="23" ht="23" customHeight="1" spans="1:20">
      <c r="A23" s="2">
        <v>22</v>
      </c>
      <c r="B23" s="3" t="s">
        <v>138</v>
      </c>
      <c r="C23" s="2" t="s">
        <v>139</v>
      </c>
      <c r="D23" s="2" t="s">
        <v>21</v>
      </c>
      <c r="E23" s="2" t="s">
        <v>22</v>
      </c>
      <c r="F23" s="2" t="s">
        <v>140</v>
      </c>
      <c r="G23" s="2" t="s">
        <v>141</v>
      </c>
      <c r="H23" s="2" t="s">
        <v>111</v>
      </c>
      <c r="I23" s="2" t="s">
        <v>26</v>
      </c>
      <c r="J23" s="2" t="s">
        <v>27</v>
      </c>
      <c r="K23" s="2" t="s">
        <v>28</v>
      </c>
      <c r="L23" s="2" t="s">
        <v>29</v>
      </c>
      <c r="M23" s="2" t="s">
        <v>29</v>
      </c>
      <c r="N23" s="2" t="s">
        <v>29</v>
      </c>
      <c r="O23" s="2" t="s">
        <v>29</v>
      </c>
      <c r="P23" s="2" t="s">
        <v>128</v>
      </c>
      <c r="Q23" s="4" t="str">
        <f>HYPERLINK("http://weibo.com/7726109610/NmgNwnAKv")</f>
        <v>http://weibo.com/7726109610/NmgNwnAKv</v>
      </c>
      <c r="R23" s="3" t="s">
        <v>138</v>
      </c>
      <c r="S23" s="2" t="s">
        <v>31</v>
      </c>
      <c r="T23" t="s">
        <v>32</v>
      </c>
    </row>
    <row r="24" ht="23" customHeight="1" spans="1:20">
      <c r="A24" s="2">
        <v>23</v>
      </c>
      <c r="B24" s="3" t="s">
        <v>142</v>
      </c>
      <c r="C24" s="2" t="s">
        <v>143</v>
      </c>
      <c r="D24" s="2" t="s">
        <v>21</v>
      </c>
      <c r="E24" s="2" t="s">
        <v>22</v>
      </c>
      <c r="F24" s="2" t="s">
        <v>144</v>
      </c>
      <c r="G24" s="2" t="s">
        <v>145</v>
      </c>
      <c r="H24" s="2" t="s">
        <v>74</v>
      </c>
      <c r="I24" s="2" t="s">
        <v>26</v>
      </c>
      <c r="J24" s="2" t="s">
        <v>27</v>
      </c>
      <c r="K24" s="2" t="s">
        <v>28</v>
      </c>
      <c r="L24" s="2" t="s">
        <v>29</v>
      </c>
      <c r="M24" s="2" t="s">
        <v>29</v>
      </c>
      <c r="N24" s="2" t="s">
        <v>29</v>
      </c>
      <c r="O24" s="2" t="s">
        <v>29</v>
      </c>
      <c r="P24" s="2" t="s">
        <v>146</v>
      </c>
      <c r="Q24" s="4" t="str">
        <f>HYPERLINK("http://weibo.com/7872868754/NmgNlcarw")</f>
        <v>http://weibo.com/7872868754/NmgNlcarw</v>
      </c>
      <c r="R24" s="3" t="s">
        <v>142</v>
      </c>
      <c r="S24" s="2" t="s">
        <v>31</v>
      </c>
      <c r="T24" t="s">
        <v>32</v>
      </c>
    </row>
    <row r="25" ht="23" customHeight="1" spans="1:20">
      <c r="A25" s="2">
        <v>24</v>
      </c>
      <c r="B25" s="3" t="s">
        <v>19</v>
      </c>
      <c r="C25" s="2" t="s">
        <v>147</v>
      </c>
      <c r="D25" s="2" t="s">
        <v>21</v>
      </c>
      <c r="E25" s="2" t="s">
        <v>22</v>
      </c>
      <c r="F25" s="2" t="s">
        <v>148</v>
      </c>
      <c r="G25" s="2" t="s">
        <v>149</v>
      </c>
      <c r="H25" s="2" t="s">
        <v>89</v>
      </c>
      <c r="I25" s="2" t="s">
        <v>26</v>
      </c>
      <c r="J25" s="2" t="s">
        <v>27</v>
      </c>
      <c r="K25" s="2" t="s">
        <v>28</v>
      </c>
      <c r="L25" s="2" t="s">
        <v>29</v>
      </c>
      <c r="M25" s="2" t="s">
        <v>29</v>
      </c>
      <c r="N25" s="2" t="s">
        <v>29</v>
      </c>
      <c r="O25" s="2" t="s">
        <v>29</v>
      </c>
      <c r="P25" s="2" t="s">
        <v>150</v>
      </c>
      <c r="Q25" s="4" t="str">
        <f>HYPERLINK("http://weibo.com/7616418644/NmgNb7bzF")</f>
        <v>http://weibo.com/7616418644/NmgNb7bzF</v>
      </c>
      <c r="R25" s="3" t="s">
        <v>19</v>
      </c>
      <c r="S25" s="2" t="s">
        <v>31</v>
      </c>
      <c r="T25" t="s">
        <v>32</v>
      </c>
    </row>
    <row r="26" ht="23" customHeight="1" spans="1:20">
      <c r="A26" s="2">
        <v>25</v>
      </c>
      <c r="B26" s="3" t="s">
        <v>151</v>
      </c>
      <c r="C26" s="2" t="s">
        <v>152</v>
      </c>
      <c r="D26" s="2" t="s">
        <v>21</v>
      </c>
      <c r="E26" s="2" t="s">
        <v>22</v>
      </c>
      <c r="F26" s="2" t="s">
        <v>153</v>
      </c>
      <c r="G26" s="2" t="s">
        <v>154</v>
      </c>
      <c r="H26" s="2" t="s">
        <v>155</v>
      </c>
      <c r="I26" s="2" t="s">
        <v>26</v>
      </c>
      <c r="J26" s="2" t="s">
        <v>27</v>
      </c>
      <c r="K26" s="2" t="s">
        <v>28</v>
      </c>
      <c r="L26" s="2" t="s">
        <v>29</v>
      </c>
      <c r="M26" s="2" t="s">
        <v>29</v>
      </c>
      <c r="N26" s="2" t="s">
        <v>29</v>
      </c>
      <c r="O26" s="2" t="s">
        <v>29</v>
      </c>
      <c r="P26" s="2" t="s">
        <v>38</v>
      </c>
      <c r="Q26" s="4" t="str">
        <f>HYPERLINK("http://weibo.com/7779689927/NmgNaxKkF")</f>
        <v>http://weibo.com/7779689927/NmgNaxKkF</v>
      </c>
      <c r="R26" s="3" t="s">
        <v>151</v>
      </c>
      <c r="S26" s="2" t="s">
        <v>31</v>
      </c>
      <c r="T26" t="s">
        <v>32</v>
      </c>
    </row>
    <row r="27" ht="23" customHeight="1" spans="1:20">
      <c r="A27" s="2">
        <v>26</v>
      </c>
      <c r="B27" s="3" t="s">
        <v>156</v>
      </c>
      <c r="C27" s="2" t="s">
        <v>157</v>
      </c>
      <c r="D27" s="2" t="s">
        <v>21</v>
      </c>
      <c r="E27" s="2" t="s">
        <v>22</v>
      </c>
      <c r="F27" s="2" t="s">
        <v>158</v>
      </c>
      <c r="G27" s="2" t="s">
        <v>159</v>
      </c>
      <c r="H27" s="2" t="s">
        <v>74</v>
      </c>
      <c r="I27" s="2" t="s">
        <v>26</v>
      </c>
      <c r="J27" s="2" t="s">
        <v>27</v>
      </c>
      <c r="K27" s="2" t="s">
        <v>28</v>
      </c>
      <c r="L27" s="2" t="s">
        <v>29</v>
      </c>
      <c r="M27" s="2" t="s">
        <v>29</v>
      </c>
      <c r="N27" s="2" t="s">
        <v>29</v>
      </c>
      <c r="O27" s="2" t="s">
        <v>29</v>
      </c>
      <c r="P27" s="2" t="s">
        <v>160</v>
      </c>
      <c r="Q27" s="4" t="str">
        <f>HYPERLINK("http://weibo.com/3067423225/NmgN0a4Gn")</f>
        <v>http://weibo.com/3067423225/NmgN0a4Gn</v>
      </c>
      <c r="R27" s="3" t="s">
        <v>156</v>
      </c>
      <c r="S27" s="2" t="s">
        <v>31</v>
      </c>
      <c r="T27" t="s">
        <v>32</v>
      </c>
    </row>
    <row r="28" ht="23" customHeight="1" spans="1:20">
      <c r="A28" s="2">
        <v>27</v>
      </c>
      <c r="B28" s="3" t="s">
        <v>61</v>
      </c>
      <c r="C28" s="2" t="s">
        <v>161</v>
      </c>
      <c r="D28" s="2" t="s">
        <v>21</v>
      </c>
      <c r="E28" s="2" t="s">
        <v>22</v>
      </c>
      <c r="F28" s="2" t="s">
        <v>158</v>
      </c>
      <c r="G28" s="2" t="s">
        <v>159</v>
      </c>
      <c r="H28" s="2" t="s">
        <v>74</v>
      </c>
      <c r="I28" s="2" t="s">
        <v>26</v>
      </c>
      <c r="J28" s="2" t="s">
        <v>27</v>
      </c>
      <c r="K28" s="2" t="s">
        <v>28</v>
      </c>
      <c r="L28" s="2" t="s">
        <v>29</v>
      </c>
      <c r="M28" s="2" t="s">
        <v>29</v>
      </c>
      <c r="N28" s="2" t="s">
        <v>29</v>
      </c>
      <c r="O28" s="2" t="s">
        <v>29</v>
      </c>
      <c r="P28" s="2" t="s">
        <v>160</v>
      </c>
      <c r="Q28" s="4" t="str">
        <f>HYPERLINK("http://weibo.com/3067423225/NmgMTDO0s")</f>
        <v>http://weibo.com/3067423225/NmgMTDO0s</v>
      </c>
      <c r="R28" s="3" t="s">
        <v>61</v>
      </c>
      <c r="S28" s="2" t="s">
        <v>31</v>
      </c>
      <c r="T28" t="s">
        <v>32</v>
      </c>
    </row>
    <row r="29" ht="23" customHeight="1" spans="1:20">
      <c r="A29" s="2">
        <v>28</v>
      </c>
      <c r="B29" s="3" t="s">
        <v>162</v>
      </c>
      <c r="C29" s="2" t="s">
        <v>163</v>
      </c>
      <c r="D29" s="2" t="s">
        <v>21</v>
      </c>
      <c r="E29" s="2" t="s">
        <v>22</v>
      </c>
      <c r="F29" s="2" t="s">
        <v>164</v>
      </c>
      <c r="G29" s="2" t="s">
        <v>165</v>
      </c>
      <c r="H29" s="2" t="s">
        <v>166</v>
      </c>
      <c r="I29" s="2" t="s">
        <v>26</v>
      </c>
      <c r="J29" s="2" t="s">
        <v>27</v>
      </c>
      <c r="K29" s="2" t="s">
        <v>28</v>
      </c>
      <c r="L29" s="2" t="s">
        <v>29</v>
      </c>
      <c r="M29" s="2" t="s">
        <v>29</v>
      </c>
      <c r="N29" s="2" t="s">
        <v>29</v>
      </c>
      <c r="O29" s="2" t="s">
        <v>29</v>
      </c>
      <c r="P29" s="2" t="s">
        <v>167</v>
      </c>
      <c r="Q29" s="4" t="str">
        <f>HYPERLINK("http://weibo.com/7832040796/NmgMBo0PF")</f>
        <v>http://weibo.com/7832040796/NmgMBo0PF</v>
      </c>
      <c r="R29" s="3" t="s">
        <v>162</v>
      </c>
      <c r="S29" s="2" t="s">
        <v>31</v>
      </c>
      <c r="T29" t="s">
        <v>32</v>
      </c>
    </row>
    <row r="30" ht="23" customHeight="1" spans="1:20">
      <c r="A30" s="2">
        <v>29</v>
      </c>
      <c r="B30" s="3" t="s">
        <v>168</v>
      </c>
      <c r="C30" s="2" t="s">
        <v>169</v>
      </c>
      <c r="D30" s="2" t="s">
        <v>21</v>
      </c>
      <c r="E30" s="2" t="s">
        <v>22</v>
      </c>
      <c r="F30" s="2" t="s">
        <v>170</v>
      </c>
      <c r="G30" s="2" t="s">
        <v>171</v>
      </c>
      <c r="H30" s="2" t="s">
        <v>127</v>
      </c>
      <c r="I30" s="2" t="s">
        <v>26</v>
      </c>
      <c r="J30" s="2" t="s">
        <v>27</v>
      </c>
      <c r="K30" s="2" t="s">
        <v>28</v>
      </c>
      <c r="L30" s="2" t="s">
        <v>29</v>
      </c>
      <c r="M30" s="2" t="s">
        <v>29</v>
      </c>
      <c r="N30" s="2" t="s">
        <v>29</v>
      </c>
      <c r="O30" s="2" t="s">
        <v>29</v>
      </c>
      <c r="P30" s="2" t="s">
        <v>172</v>
      </c>
      <c r="Q30" s="4" t="str">
        <f>HYPERLINK("http://weibo.com/1110761921/NmgMuz2qa")</f>
        <v>http://weibo.com/1110761921/NmgMuz2qa</v>
      </c>
      <c r="R30" s="3" t="s">
        <v>168</v>
      </c>
      <c r="S30" s="2" t="s">
        <v>31</v>
      </c>
      <c r="T30" t="s">
        <v>32</v>
      </c>
    </row>
    <row r="31" ht="23" customHeight="1" spans="1:20">
      <c r="A31" s="2">
        <v>30</v>
      </c>
      <c r="B31" s="3" t="s">
        <v>173</v>
      </c>
      <c r="C31" s="2" t="s">
        <v>174</v>
      </c>
      <c r="D31" s="2" t="s">
        <v>21</v>
      </c>
      <c r="E31" s="2" t="s">
        <v>22</v>
      </c>
      <c r="F31" s="2" t="s">
        <v>175</v>
      </c>
      <c r="G31" s="2" t="s">
        <v>176</v>
      </c>
      <c r="H31" s="2" t="s">
        <v>177</v>
      </c>
      <c r="I31" s="2" t="s">
        <v>26</v>
      </c>
      <c r="J31" s="2" t="s">
        <v>27</v>
      </c>
      <c r="K31" s="2" t="s">
        <v>28</v>
      </c>
      <c r="L31" s="2" t="s">
        <v>29</v>
      </c>
      <c r="M31" s="2" t="s">
        <v>29</v>
      </c>
      <c r="N31" s="2" t="s">
        <v>29</v>
      </c>
      <c r="O31" s="2" t="s">
        <v>29</v>
      </c>
      <c r="P31" s="2" t="s">
        <v>178</v>
      </c>
      <c r="Q31" s="4" t="str">
        <f>HYPERLINK("http://weibo.com/5676163984/NmgMsa3O3")</f>
        <v>http://weibo.com/5676163984/NmgMsa3O3</v>
      </c>
      <c r="R31" s="3" t="s">
        <v>173</v>
      </c>
      <c r="S31" s="2" t="s">
        <v>31</v>
      </c>
      <c r="T31" t="s">
        <v>32</v>
      </c>
    </row>
    <row r="32" ht="23" customHeight="1" spans="1:20">
      <c r="A32" s="2">
        <v>31</v>
      </c>
      <c r="B32" s="3" t="s">
        <v>179</v>
      </c>
      <c r="C32" s="2" t="s">
        <v>180</v>
      </c>
      <c r="D32" s="2" t="s">
        <v>21</v>
      </c>
      <c r="E32" s="2" t="s">
        <v>22</v>
      </c>
      <c r="F32" s="2" t="s">
        <v>175</v>
      </c>
      <c r="G32" s="2" t="s">
        <v>176</v>
      </c>
      <c r="H32" s="2" t="s">
        <v>177</v>
      </c>
      <c r="I32" s="2" t="s">
        <v>26</v>
      </c>
      <c r="J32" s="2" t="s">
        <v>27</v>
      </c>
      <c r="K32" s="2" t="s">
        <v>28</v>
      </c>
      <c r="L32" s="2" t="s">
        <v>29</v>
      </c>
      <c r="M32" s="2" t="s">
        <v>29</v>
      </c>
      <c r="N32" s="2" t="s">
        <v>29</v>
      </c>
      <c r="O32" s="2" t="s">
        <v>29</v>
      </c>
      <c r="P32" s="2" t="s">
        <v>178</v>
      </c>
      <c r="Q32" s="4" t="str">
        <f>HYPERLINK("http://weibo.com/5676163984/NmgMioS8n")</f>
        <v>http://weibo.com/5676163984/NmgMioS8n</v>
      </c>
      <c r="R32" s="3" t="s">
        <v>179</v>
      </c>
      <c r="S32" s="2" t="s">
        <v>31</v>
      </c>
      <c r="T32" t="s">
        <v>32</v>
      </c>
    </row>
    <row r="33" ht="23" customHeight="1" spans="1:20">
      <c r="A33" s="2">
        <v>32</v>
      </c>
      <c r="B33" s="3" t="s">
        <v>181</v>
      </c>
      <c r="C33" s="2" t="s">
        <v>182</v>
      </c>
      <c r="D33" s="2" t="s">
        <v>21</v>
      </c>
      <c r="E33" s="2" t="s">
        <v>22</v>
      </c>
      <c r="F33" s="2" t="s">
        <v>183</v>
      </c>
      <c r="G33" s="2" t="s">
        <v>184</v>
      </c>
      <c r="H33" s="2" t="s">
        <v>155</v>
      </c>
      <c r="I33" s="2" t="s">
        <v>26</v>
      </c>
      <c r="J33" s="2" t="s">
        <v>27</v>
      </c>
      <c r="K33" s="2" t="s">
        <v>28</v>
      </c>
      <c r="L33" s="2" t="s">
        <v>29</v>
      </c>
      <c r="M33" s="2" t="s">
        <v>29</v>
      </c>
      <c r="N33" s="2" t="s">
        <v>29</v>
      </c>
      <c r="O33" s="2" t="s">
        <v>29</v>
      </c>
      <c r="P33" s="2" t="s">
        <v>185</v>
      </c>
      <c r="Q33" s="4" t="str">
        <f>HYPERLINK("http://weibo.com/1734133153/NmgMf8RYh")</f>
        <v>http://weibo.com/1734133153/NmgMf8RYh</v>
      </c>
      <c r="R33" s="3" t="s">
        <v>181</v>
      </c>
      <c r="S33" s="2" t="s">
        <v>31</v>
      </c>
      <c r="T33" t="s">
        <v>32</v>
      </c>
    </row>
    <row r="34" ht="23" customHeight="1" spans="1:20">
      <c r="A34" s="2">
        <v>33</v>
      </c>
      <c r="B34" s="3" t="s">
        <v>61</v>
      </c>
      <c r="C34" s="2" t="s">
        <v>186</v>
      </c>
      <c r="D34" s="2" t="s">
        <v>21</v>
      </c>
      <c r="E34" s="2" t="s">
        <v>22</v>
      </c>
      <c r="F34" s="2" t="s">
        <v>187</v>
      </c>
      <c r="G34" s="2" t="s">
        <v>188</v>
      </c>
      <c r="H34" s="2" t="s">
        <v>111</v>
      </c>
      <c r="I34" s="2" t="s">
        <v>26</v>
      </c>
      <c r="J34" s="2" t="s">
        <v>27</v>
      </c>
      <c r="K34" s="2" t="s">
        <v>28</v>
      </c>
      <c r="L34" s="2" t="s">
        <v>29</v>
      </c>
      <c r="M34" s="2" t="s">
        <v>29</v>
      </c>
      <c r="N34" s="2" t="s">
        <v>29</v>
      </c>
      <c r="O34" s="2" t="s">
        <v>29</v>
      </c>
      <c r="P34" s="2" t="s">
        <v>189</v>
      </c>
      <c r="Q34" s="4" t="str">
        <f>HYPERLINK("http://weibo.com/6109777870/NmgKX4csx")</f>
        <v>http://weibo.com/6109777870/NmgKX4csx</v>
      </c>
      <c r="R34" s="3" t="s">
        <v>61</v>
      </c>
      <c r="S34" s="2" t="s">
        <v>31</v>
      </c>
      <c r="T34" t="s">
        <v>32</v>
      </c>
    </row>
    <row r="35" ht="23" customHeight="1" spans="1:20">
      <c r="A35" s="2">
        <v>34</v>
      </c>
      <c r="B35" s="3" t="s">
        <v>190</v>
      </c>
      <c r="C35" s="2" t="s">
        <v>186</v>
      </c>
      <c r="D35" s="2" t="s">
        <v>21</v>
      </c>
      <c r="E35" s="2" t="s">
        <v>22</v>
      </c>
      <c r="F35" s="2" t="s">
        <v>191</v>
      </c>
      <c r="G35" s="2" t="s">
        <v>192</v>
      </c>
      <c r="H35" s="2" t="s">
        <v>43</v>
      </c>
      <c r="I35" s="2" t="s">
        <v>26</v>
      </c>
      <c r="J35" s="2" t="s">
        <v>27</v>
      </c>
      <c r="K35" s="2" t="s">
        <v>28</v>
      </c>
      <c r="L35" s="2" t="s">
        <v>29</v>
      </c>
      <c r="M35" s="2" t="s">
        <v>29</v>
      </c>
      <c r="N35" s="2" t="s">
        <v>29</v>
      </c>
      <c r="O35" s="2" t="s">
        <v>29</v>
      </c>
      <c r="P35" s="2" t="s">
        <v>193</v>
      </c>
      <c r="Q35" s="4" t="str">
        <f>HYPERLINK("http://weibo.com/7752961747/NmgKXnZqt")</f>
        <v>http://weibo.com/7752961747/NmgKXnZqt</v>
      </c>
      <c r="R35" s="3" t="s">
        <v>190</v>
      </c>
      <c r="S35" s="2" t="s">
        <v>31</v>
      </c>
      <c r="T35" t="s">
        <v>32</v>
      </c>
    </row>
    <row r="36" ht="23" customHeight="1" spans="1:20">
      <c r="A36" s="2">
        <v>35</v>
      </c>
      <c r="B36" s="3" t="s">
        <v>194</v>
      </c>
      <c r="C36" s="2" t="s">
        <v>195</v>
      </c>
      <c r="D36" s="2" t="s">
        <v>21</v>
      </c>
      <c r="E36" s="2" t="s">
        <v>22</v>
      </c>
      <c r="F36" s="2" t="s">
        <v>196</v>
      </c>
      <c r="G36" s="2" t="s">
        <v>197</v>
      </c>
      <c r="H36" s="2" t="s">
        <v>69</v>
      </c>
      <c r="I36" s="2" t="s">
        <v>26</v>
      </c>
      <c r="J36" s="2" t="s">
        <v>27</v>
      </c>
      <c r="K36" s="2" t="s">
        <v>28</v>
      </c>
      <c r="L36" s="2" t="s">
        <v>29</v>
      </c>
      <c r="M36" s="2" t="s">
        <v>29</v>
      </c>
      <c r="N36" s="2" t="s">
        <v>29</v>
      </c>
      <c r="O36" s="2" t="s">
        <v>29</v>
      </c>
      <c r="P36" s="2" t="s">
        <v>198</v>
      </c>
      <c r="Q36" s="4" t="str">
        <f>HYPERLINK("http://weibo.com/5302964407/NmgJEnTqy")</f>
        <v>http://weibo.com/5302964407/NmgJEnTqy</v>
      </c>
      <c r="R36" s="3" t="s">
        <v>194</v>
      </c>
      <c r="S36" s="2" t="s">
        <v>31</v>
      </c>
      <c r="T36" t="s">
        <v>32</v>
      </c>
    </row>
    <row r="37" ht="23" customHeight="1" spans="1:20">
      <c r="A37" s="2">
        <v>36</v>
      </c>
      <c r="B37" s="3" t="s">
        <v>199</v>
      </c>
      <c r="C37" s="2" t="s">
        <v>200</v>
      </c>
      <c r="D37" s="2" t="s">
        <v>21</v>
      </c>
      <c r="E37" s="2" t="s">
        <v>22</v>
      </c>
      <c r="F37" s="2" t="s">
        <v>201</v>
      </c>
      <c r="G37" s="2" t="s">
        <v>202</v>
      </c>
      <c r="H37" s="2" t="s">
        <v>203</v>
      </c>
      <c r="I37" s="2" t="s">
        <v>26</v>
      </c>
      <c r="J37" s="2" t="s">
        <v>27</v>
      </c>
      <c r="K37" s="2" t="s">
        <v>28</v>
      </c>
      <c r="L37" s="2" t="s">
        <v>29</v>
      </c>
      <c r="M37" s="2" t="s">
        <v>29</v>
      </c>
      <c r="N37" s="2" t="s">
        <v>29</v>
      </c>
      <c r="O37" s="2" t="s">
        <v>29</v>
      </c>
      <c r="P37" s="2" t="s">
        <v>204</v>
      </c>
      <c r="Q37" s="4" t="str">
        <f>HYPERLINK("http://weibo.com/2401867803/NmgJp4k5J")</f>
        <v>http://weibo.com/2401867803/NmgJp4k5J</v>
      </c>
      <c r="R37" s="3" t="s">
        <v>199</v>
      </c>
      <c r="S37" s="2" t="s">
        <v>31</v>
      </c>
      <c r="T37" t="s">
        <v>32</v>
      </c>
    </row>
    <row r="38" ht="23" customHeight="1" spans="1:20">
      <c r="A38" s="2">
        <v>37</v>
      </c>
      <c r="B38" s="3" t="s">
        <v>205</v>
      </c>
      <c r="C38" s="2" t="s">
        <v>206</v>
      </c>
      <c r="D38" s="2" t="s">
        <v>21</v>
      </c>
      <c r="E38" s="2" t="s">
        <v>22</v>
      </c>
      <c r="F38" s="2" t="s">
        <v>207</v>
      </c>
      <c r="G38" s="2" t="s">
        <v>208</v>
      </c>
      <c r="H38" s="2" t="s">
        <v>43</v>
      </c>
      <c r="I38" s="2" t="s">
        <v>26</v>
      </c>
      <c r="J38" s="2" t="s">
        <v>27</v>
      </c>
      <c r="K38" s="2" t="s">
        <v>28</v>
      </c>
      <c r="L38" s="2" t="s">
        <v>29</v>
      </c>
      <c r="M38" s="2" t="s">
        <v>54</v>
      </c>
      <c r="N38" s="2" t="s">
        <v>29</v>
      </c>
      <c r="O38" s="2" t="s">
        <v>209</v>
      </c>
      <c r="P38" s="2" t="s">
        <v>210</v>
      </c>
      <c r="Q38" s="4" t="str">
        <f>HYPERLINK("http://weibo.com/5617960493/NmgJc37CE")</f>
        <v>http://weibo.com/5617960493/NmgJc37CE</v>
      </c>
      <c r="R38" s="3" t="s">
        <v>205</v>
      </c>
      <c r="S38" s="2" t="s">
        <v>31</v>
      </c>
      <c r="T38" t="s">
        <v>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王拥军</cp:lastModifiedBy>
  <dcterms:created xsi:type="dcterms:W3CDTF">2023-10-17T03:22:00Z</dcterms:created>
  <dcterms:modified xsi:type="dcterms:W3CDTF">2023-10-17T03:39:41Z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5C19784CBF6842F38D936B3ABDE74FDD_12</vt:lpwstr>
  </property>
  <property fmtid="{D5CDD505-2E9C-101B-9397-08002B2CF9AE}" pid="3" name="KSOProductBuildVer">
    <vt:lpwstr>2052-12.1.0.15712</vt:lpwstr>
  </property>
</Properties>
</file>