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roemelt/Desktop/project_1_TeamTuring/Resources/"/>
    </mc:Choice>
  </mc:AlternateContent>
  <xr:revisionPtr revIDLastSave="0" documentId="13_ncr:1_{EDBD11F6-9932-E249-BEC4-E561C236FB28}" xr6:coauthVersionLast="45" xr6:coauthVersionMax="45" xr10:uidLastSave="{00000000-0000-0000-0000-000000000000}"/>
  <bookViews>
    <workbookView xWindow="380" yWindow="460" windowWidth="28040" windowHeight="17040" activeTab="1" xr2:uid="{5F05E805-C1B5-184E-A32C-3A9AB05EF955}"/>
  </bookViews>
  <sheets>
    <sheet name="Sheet1" sheetId="1" r:id="rId1"/>
    <sheet name="Sheet2" sheetId="2" r:id="rId2"/>
  </sheets>
  <definedNames>
    <definedName name="B01001_003E" localSheetId="0">Sheet1!$A$1</definedName>
    <definedName name="B01001_004E" localSheetId="0">Sheet1!$A$2</definedName>
    <definedName name="B01001_005E" localSheetId="0">Sheet1!$A$3</definedName>
    <definedName name="B01001_006E" localSheetId="0">Sheet1!$A$4</definedName>
    <definedName name="B01001_007E" localSheetId="0">Sheet1!$A$5</definedName>
    <definedName name="B01001_008E" localSheetId="0">Sheet1!$A$6</definedName>
    <definedName name="B01001_009E" localSheetId="0">Sheet1!$A$7</definedName>
    <definedName name="B01001_010E" localSheetId="0">Sheet1!$A$8</definedName>
    <definedName name="B01001_011E" localSheetId="0">Sheet1!$A$9</definedName>
    <definedName name="B01001_012E" localSheetId="0">Sheet1!$A$10</definedName>
    <definedName name="B01001_013E" localSheetId="0">Sheet1!$A$11</definedName>
    <definedName name="B01001_014E" localSheetId="0">Sheet1!$A$12</definedName>
    <definedName name="B01001_015E" localSheetId="0">Sheet1!$A$13</definedName>
    <definedName name="B01001_016E" localSheetId="0">Sheet1!$A$14</definedName>
    <definedName name="B01001_017E" localSheetId="0">Sheet1!$A$15</definedName>
    <definedName name="B01001_018E" localSheetId="0">Sheet1!$A$16</definedName>
    <definedName name="B01001_019E" localSheetId="0">Sheet1!$A$17</definedName>
    <definedName name="B01001_020E" localSheetId="0">Sheet1!$A$18</definedName>
    <definedName name="B01001_021E" localSheetId="0">Sheet1!$A$19</definedName>
    <definedName name="B01001_022E" localSheetId="0">Sheet1!$A$20</definedName>
    <definedName name="B01001_023E" localSheetId="0">Sheet1!$A$21</definedName>
    <definedName name="B01001_024E" localSheetId="0">Sheet1!$A$22</definedName>
    <definedName name="B01001_025E" localSheetId="0">Sheet1!$A$23</definedName>
    <definedName name="B01001_026E" localSheetId="0">Sheet1!#REF!</definedName>
    <definedName name="B01001_027E" localSheetId="0">Sheet1!$A$24</definedName>
    <definedName name="B01001_028E" localSheetId="0">Sheet1!$A$25</definedName>
    <definedName name="B01001_029E" localSheetId="0">Sheet1!$A$26</definedName>
    <definedName name="B01001_030E" localSheetId="0">Sheet1!$A$27</definedName>
    <definedName name="B01001_031E" localSheetId="0">Sheet1!$A$28</definedName>
    <definedName name="B01001_032E" localSheetId="0">Sheet1!$A$29</definedName>
    <definedName name="B01001_033E" localSheetId="0">Sheet1!$A$30</definedName>
    <definedName name="B01001_034E" localSheetId="0">Sheet1!$A$31</definedName>
    <definedName name="B01001_035E" localSheetId="0">Sheet1!$A$32</definedName>
    <definedName name="B01001_036E" localSheetId="0">Sheet1!$A$33</definedName>
    <definedName name="B01001_037E" localSheetId="0">Sheet1!$A$34</definedName>
    <definedName name="B01001_038E" localSheetId="0">Sheet1!$A$35</definedName>
    <definedName name="B01001_039E" localSheetId="0">Sheet1!$A$36</definedName>
    <definedName name="B01001_040E" localSheetId="0">Sheet1!$A$37</definedName>
    <definedName name="B01001_041E" localSheetId="0">Sheet1!$A$38</definedName>
    <definedName name="B01001_042E" localSheetId="0">Sheet1!$A$39</definedName>
    <definedName name="B01001_043E" localSheetId="0">Sheet1!$A$40</definedName>
    <definedName name="B01001_044E" localSheetId="0">Sheet1!$A$41</definedName>
    <definedName name="B01001_045E" localSheetId="0">Sheet1!$A$42</definedName>
    <definedName name="B01001_046E" localSheetId="0">Sheet1!$A$43</definedName>
    <definedName name="B01001_047E" localSheetId="0">Sheet1!$A$44</definedName>
    <definedName name="B01001_048E" localSheetId="0">Sheet1!$A$45</definedName>
    <definedName name="B01001_049E" localSheetId="0">Sheet1!$A$46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E5" i="2"/>
  <c r="B7" i="2"/>
  <c r="B8" i="2"/>
  <c r="B9" i="2"/>
  <c r="E7" i="2"/>
  <c r="E8" i="2"/>
  <c r="E9" i="2"/>
  <c r="E10" i="2"/>
  <c r="E11" i="2"/>
  <c r="E12" i="2"/>
  <c r="E13" i="2"/>
  <c r="E14" i="2"/>
  <c r="E15" i="2"/>
  <c r="B19" i="2"/>
  <c r="B20" i="2"/>
  <c r="B21" i="2"/>
  <c r="B22" i="2"/>
  <c r="B23" i="2"/>
  <c r="B24" i="2"/>
  <c r="B25" i="2"/>
  <c r="B26" i="2"/>
  <c r="B27" i="2"/>
  <c r="B28" i="2"/>
  <c r="E18" i="2"/>
  <c r="B30" i="2"/>
  <c r="B31" i="2"/>
  <c r="B32" i="2"/>
  <c r="E20" i="2"/>
  <c r="E21" i="2"/>
  <c r="E22" i="2"/>
  <c r="E23" i="2"/>
  <c r="E24" i="2"/>
  <c r="E25" i="2"/>
  <c r="E26" i="2"/>
  <c r="E27" i="2"/>
  <c r="E28" i="2"/>
  <c r="B42" i="2"/>
  <c r="B43" i="2"/>
  <c r="B44" i="2"/>
  <c r="B45" i="2"/>
  <c r="B46" i="2"/>
  <c r="B47" i="2"/>
  <c r="E3" i="2"/>
  <c r="E4" i="2"/>
  <c r="E17" i="2"/>
  <c r="E6" i="2"/>
  <c r="E19" i="2"/>
  <c r="E16" i="2"/>
  <c r="E29" i="2"/>
  <c r="E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</calcChain>
</file>

<file path=xl/sharedStrings.xml><?xml version="1.0" encoding="utf-8"?>
<sst xmlns="http://schemas.openxmlformats.org/spreadsheetml/2006/main" count="192" uniqueCount="169">
  <si>
    <t>B01001_003E</t>
  </si>
  <si>
    <t>Estimate!!Total!!Male!!Under 5 years</t>
  </si>
  <si>
    <t>B01001_004E</t>
  </si>
  <si>
    <t>Estimate!!Total!!Male!!5 to 9 years</t>
  </si>
  <si>
    <t>B01001_005E</t>
  </si>
  <si>
    <t>Estimate!!Total!!Male!!10 to 14 years</t>
  </si>
  <si>
    <t>B01001_006E</t>
  </si>
  <si>
    <t>Estimate!!Total!!Male!!15 to 17 years</t>
  </si>
  <si>
    <t>B01001_007E</t>
  </si>
  <si>
    <t>Estimate!!Total!!Male!!18 and 19 years</t>
  </si>
  <si>
    <t>B01001_008E</t>
  </si>
  <si>
    <t>Estimate!!Total!!Male!!20 years</t>
  </si>
  <si>
    <t>B01001_009E</t>
  </si>
  <si>
    <t>Estimate!!Total!!Male!!21 years</t>
  </si>
  <si>
    <t>B01001_010E</t>
  </si>
  <si>
    <t>Estimate!!Total!!Male!!22 to 24 years</t>
  </si>
  <si>
    <t>B01001_011E</t>
  </si>
  <si>
    <t>Estimate!!Total!!Male!!25 to 29 years</t>
  </si>
  <si>
    <t>B01001_012E</t>
  </si>
  <si>
    <t>Estimate!!Total!!Male!!30 to 34 years</t>
  </si>
  <si>
    <t>B01001_013E</t>
  </si>
  <si>
    <t>Estimate!!Total!!Male!!35 to 39 years</t>
  </si>
  <si>
    <t>B01001_014E</t>
  </si>
  <si>
    <t>Estimate!!Total!!Male!!40 to 44 years</t>
  </si>
  <si>
    <t>B01001_015E</t>
  </si>
  <si>
    <t>Estimate!!Total!!Male!!45 to 49 years</t>
  </si>
  <si>
    <t>B01001_016E</t>
  </si>
  <si>
    <t>Estimate!!Total!!Male!!50 to 54 years</t>
  </si>
  <si>
    <t>B01001_017E</t>
  </si>
  <si>
    <t>Estimate!!Total!!Male!!55 to 59 years</t>
  </si>
  <si>
    <t>B01001_018E</t>
  </si>
  <si>
    <t>Estimate!!Total!!Male!!60 and 61 years</t>
  </si>
  <si>
    <t>B01001_019E</t>
  </si>
  <si>
    <t>Estimate!!Total!!Male!!62 to 64 years</t>
  </si>
  <si>
    <t>B01001_020E</t>
  </si>
  <si>
    <t>Estimate!!Total!!Male!!65 and 66 years</t>
  </si>
  <si>
    <t>B01001_021E</t>
  </si>
  <si>
    <t>Estimate!!Total!!Male!!67 to 69 years</t>
  </si>
  <si>
    <t>B01001_022E</t>
  </si>
  <si>
    <t>Estimate!!Total!!Male!!70 to 74 years</t>
  </si>
  <si>
    <t>B01001_023E</t>
  </si>
  <si>
    <t>Estimate!!Total!!Male!!75 to 79 years</t>
  </si>
  <si>
    <t>B01001_024E</t>
  </si>
  <si>
    <t>Estimate!!Total!!Male!!80 to 84 years</t>
  </si>
  <si>
    <t>B01001_025E</t>
  </si>
  <si>
    <t>Estimate!!Total!!Male!!85 years and over</t>
  </si>
  <si>
    <t>B01001_027E</t>
  </si>
  <si>
    <t>Estimate!!Total!!Female!!Under 5 years</t>
  </si>
  <si>
    <t>B01001_028E</t>
  </si>
  <si>
    <t>Estimate!!Total!!Female!!5 to 9 years</t>
  </si>
  <si>
    <t>B01001_029E</t>
  </si>
  <si>
    <t>Estimate!!Total!!Female!!10 to 14 years</t>
  </si>
  <si>
    <t>B01001_030E</t>
  </si>
  <si>
    <t>Estimate!!Total!!Female!!15 to 17 years</t>
  </si>
  <si>
    <t>B01001_031E</t>
  </si>
  <si>
    <t>Estimate!!Total!!Female!!18 and 19 years</t>
  </si>
  <si>
    <t>B01001_032E</t>
  </si>
  <si>
    <t>Estimate!!Total!!Female!!20 years</t>
  </si>
  <si>
    <t>B01001_033E</t>
  </si>
  <si>
    <t>Estimate!!Total!!Female!!21 years</t>
  </si>
  <si>
    <t>B01001_034E</t>
  </si>
  <si>
    <t>Estimate!!Total!!Female!!22 to 24 years</t>
  </si>
  <si>
    <t>B01001_035E</t>
  </si>
  <si>
    <t>Estimate!!Total!!Female!!25 to 29 years</t>
  </si>
  <si>
    <t>B01001_036E</t>
  </si>
  <si>
    <t>Estimate!!Total!!Female!!30 to 34 years</t>
  </si>
  <si>
    <t>B01001_037E</t>
  </si>
  <si>
    <t>Estimate!!Total!!Female!!35 to 39 years</t>
  </si>
  <si>
    <t>B01001_038E</t>
  </si>
  <si>
    <t>Estimate!!Total!!Female!!40 to 44 years</t>
  </si>
  <si>
    <t>B01001_039E</t>
  </si>
  <si>
    <t>Estimate!!Total!!Female!!45 to 49 years</t>
  </si>
  <si>
    <t>B01001_040E</t>
  </si>
  <si>
    <t>Estimate!!Total!!Female!!50 to 54 years</t>
  </si>
  <si>
    <t>B01001_041E</t>
  </si>
  <si>
    <t>Estimate!!Total!!Female!!55 to 59 years</t>
  </si>
  <si>
    <t>B01001_042E</t>
  </si>
  <si>
    <t>Estimate!!Total!!Female!!60 and 61 years</t>
  </si>
  <si>
    <t>B01001_043E</t>
  </si>
  <si>
    <t>Estimate!!Total!!Female!!62 to 64 years</t>
  </si>
  <si>
    <t>B01001_044E</t>
  </si>
  <si>
    <t>Estimate!!Total!!Female!!65 and 66 years</t>
  </si>
  <si>
    <t>B01001_045E</t>
  </si>
  <si>
    <t>Estimate!!Total!!Female!!67 to 69 years</t>
  </si>
  <si>
    <t>B01001_046E</t>
  </si>
  <si>
    <t>Estimate!!Total!!Female!!70 to 74 years</t>
  </si>
  <si>
    <t>B01001_047E</t>
  </si>
  <si>
    <t>Estimate!!Total!!Female!!75 to 79 years</t>
  </si>
  <si>
    <t>B01001_048E</t>
  </si>
  <si>
    <t>Estimate!!Total!!Female!!80 to 84 years</t>
  </si>
  <si>
    <t>B01001_049E</t>
  </si>
  <si>
    <t>Estimate!!Total!!Female!!85 years and over</t>
  </si>
  <si>
    <t>Under 5 years</t>
  </si>
  <si>
    <t>5 to 9 years</t>
  </si>
  <si>
    <t>10 to 14 years</t>
  </si>
  <si>
    <t>15 to 17 years</t>
  </si>
  <si>
    <t>18 and 19 years</t>
  </si>
  <si>
    <t>20 years</t>
  </si>
  <si>
    <t>21 years</t>
  </si>
  <si>
    <t>22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</si>
  <si>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</si>
  <si>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</si>
  <si>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</si>
  <si>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</si>
  <si>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</si>
  <si>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</si>
  <si>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</si>
  <si>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and 61 years</t>
  </si>
  <si>
    <t>62 to 64 years</t>
  </si>
  <si>
    <t>65 and 66 years</t>
  </si>
  <si>
    <t>67 to 69 years</t>
  </si>
  <si>
    <t>70 to 74 years</t>
  </si>
  <si>
    <t>75 to 79 years</t>
  </si>
  <si>
    <t>80 to 84 years</t>
  </si>
  <si>
    <t>85 years and over</t>
  </si>
  <si>
    <t>State</t>
  </si>
  <si>
    <t>Males Under 5 years</t>
  </si>
  <si>
    <t>Males 5 to 9 years</t>
  </si>
  <si>
    <t>Males 10 to 14 years</t>
  </si>
  <si>
    <t>Males 15 to 17 years</t>
  </si>
  <si>
    <t>Males 18 and 19 years</t>
  </si>
  <si>
    <t>Males 20 years</t>
  </si>
  <si>
    <t>Males 21 years</t>
  </si>
  <si>
    <t>Males 22 to 24 years</t>
  </si>
  <si>
    <t>Males 25 to 29 years</t>
  </si>
  <si>
    <t>Males 30 to 34 years</t>
  </si>
  <si>
    <t>Males 35 to 39 years</t>
  </si>
  <si>
    <t>Males 40 to 44 years</t>
  </si>
  <si>
    <t>Males 45 to 49 years</t>
  </si>
  <si>
    <t>Males 50 to 54 years</t>
  </si>
  <si>
    <t>Males 55 to 59 years</t>
  </si>
  <si>
    <t>Males 60 and 61 years</t>
  </si>
  <si>
    <t>Males 62 to 64 years</t>
  </si>
  <si>
    <t>Males 65 and 66 years</t>
  </si>
  <si>
    <t>Males 67 to 69 years</t>
  </si>
  <si>
    <t>Males 70 to 74 years</t>
  </si>
  <si>
    <t>Males 75 to 79 years</t>
  </si>
  <si>
    <t>Males 80 to 84 years</t>
  </si>
  <si>
    <t>Males 85 years and over</t>
  </si>
  <si>
    <t>Females Under 5 years</t>
  </si>
  <si>
    <t>Females 5 to 9 years</t>
  </si>
  <si>
    <t>Females 10 to 14 years</t>
  </si>
  <si>
    <t>Females 15 to 17 years</t>
  </si>
  <si>
    <t>Females 18 and 19 years</t>
  </si>
  <si>
    <t>Females 20 years</t>
  </si>
  <si>
    <t>Females 21 years</t>
  </si>
  <si>
    <t>Females 22 to 24 years</t>
  </si>
  <si>
    <t>Females 25 to 29 years</t>
  </si>
  <si>
    <t>Females 30 to 34 years</t>
  </si>
  <si>
    <t>Females 35 to 39 years</t>
  </si>
  <si>
    <t>Females 40 to 44 years</t>
  </si>
  <si>
    <t>Females 45 to 49 years</t>
  </si>
  <si>
    <t>Females 50 to 54 years</t>
  </si>
  <si>
    <t>Females 55 to 59 years</t>
  </si>
  <si>
    <t>Females 60 and 61 years</t>
  </si>
  <si>
    <t>Females 62 to 64 years</t>
  </si>
  <si>
    <t>Females 65 and 66 years</t>
  </si>
  <si>
    <t>Females 67 to 69 years</t>
  </si>
  <si>
    <t>Females 70 to 74 years</t>
  </si>
  <si>
    <t>Females 75 to 79 years</t>
  </si>
  <si>
    <t>Females 80 to 84 years</t>
  </si>
  <si>
    <t>Females 85 years and over</t>
  </si>
  <si>
    <t>State#</t>
  </si>
  <si>
    <t>Males under 18 years</t>
  </si>
  <si>
    <t>Females under 18 years</t>
  </si>
  <si>
    <t>Males 20 to 24</t>
  </si>
  <si>
    <t>Females 20 to 24</t>
  </si>
  <si>
    <t>Males Over 65 years</t>
  </si>
  <si>
    <t>Females Over 65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</si>
</sst>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C8F3-DF6C-B94A-B399-31FE7CE3A9D0}">
  <dimension ref="A1:I46"/>
  <sheetViews>
    <sheetView workbookViewId="0">
      <selection activeCell="I1" sqref="I1:I46"/>
    </sheetView>
  </sheetViews>
  <sheetFormatPr baseColWidth="10" defaultRowHeight="16"/>
  <cols>
    <col min="1" max="1" width="12.33203125" bestFit="1" customWidth="1"/>
    <col min="2" max="2" width="43.83203125" bestFit="1" customWidth="1"/>
    <col min="3" max="3" width="43.83203125" customWidth="1"/>
    <col min="4" max="4" width="16.5" bestFit="1" customWidth="1"/>
    <col min="5" max="5" width="16.5" customWidth="1"/>
    <col min="6" max="6" width="15.5" bestFit="1" customWidth="1"/>
  </cols>
  <sheetData>
    <row r="1" spans="1:9" ht="19">
      <c r="A1" s="2" t="s">
        <v>0</v>
      </c>
      <c r="B1" s="1" t="s">
        <v>1</v>
      </c>
      <c r="C1" s="1"/>
      <c r="D1" s="1" t="str">
        <f>"'"&amp;A1&amp;"',"</f>
        <v>'B01001_003E',</v>
      </c>
      <c r="E1" s="1" t="str">
        <f>"'"&amp;A1&amp;"'"</f>
        <v>'B01001_003E'</v>
      </c>
      <c r="F1" t="s">
        <v>92</v>
      </c>
      <c r="G1" t="str">
        <f>"Males "&amp;F1</f>
        <v>Males Under 5 years</v>
      </c>
      <c r="I1" t="str">
        <f>E1&amp;":"&amp;"'"&amp;G1&amp;"',"</f>
        <v>'B01001_003E':'Males Under 5 years',</v>
      </c>
    </row>
    <row r="2" spans="1:9" ht="19">
      <c r="A2" s="2" t="s">
        <v>2</v>
      </c>
      <c r="B2" s="1" t="s">
        <v>3</v>
      </c>
      <c r="C2" s="1"/>
      <c r="D2" s="1" t="str">
        <f t="shared" ref="D2:D46" si="0">"'"&amp;A2&amp;"',"</f>
        <v>'B01001_004E',</v>
      </c>
      <c r="E2" s="1" t="str">
        <f t="shared" ref="E2:E46" si="1">"'"&amp;A2&amp;"'"</f>
        <v>'B01001_004E'</v>
      </c>
      <c r="F2" t="s">
        <v>93</v>
      </c>
      <c r="G2" t="str">
        <f t="shared" ref="G2:G23" si="2">"Males "&amp;F2</f>
        <v>Males 5 to 9 years</v>
      </c>
      <c r="I2" t="str">
        <f t="shared" ref="I2:I46" si="3">E2&amp;":"&amp;"'"&amp;G2&amp;"',"</f>
        <v>'B01001_004E':'Males 5 to 9 years',</v>
      </c>
    </row>
    <row r="3" spans="1:9" ht="19">
      <c r="A3" s="2" t="s">
        <v>4</v>
      </c>
      <c r="B3" s="1" t="s">
        <v>5</v>
      </c>
      <c r="C3" s="1"/>
      <c r="D3" s="1" t="str">
        <f t="shared" si="0"/>
        <v>'B01001_005E',</v>
      </c>
      <c r="E3" s="1" t="str">
        <f t="shared" si="1"/>
        <v>'B01001_005E'</v>
      </c>
      <c r="F3" t="s">
        <v>94</v>
      </c>
      <c r="G3" t="str">
        <f t="shared" si="2"/>
        <v>Males 10 to 14 years</v>
      </c>
      <c r="I3" t="str">
        <f t="shared" si="3"/>
        <v>'B01001_005E':'Males 10 to 14 years',</v>
      </c>
    </row>
    <row r="4" spans="1:9" ht="19">
      <c r="A4" s="2" t="s">
        <v>6</v>
      </c>
      <c r="B4" s="1" t="s">
        <v>7</v>
      </c>
      <c r="C4" s="1"/>
      <c r="D4" s="1" t="str">
        <f t="shared" si="0"/>
        <v>'B01001_006E',</v>
      </c>
      <c r="E4" s="1" t="str">
        <f t="shared" si="1"/>
        <v>'B01001_006E'</v>
      </c>
      <c r="F4" t="s">
        <v>95</v>
      </c>
      <c r="G4" t="str">
        <f t="shared" si="2"/>
        <v>Males 15 to 17 years</v>
      </c>
      <c r="I4" t="str">
        <f t="shared" si="3"/>
        <v>'B01001_006E':'Males 15 to 17 years',</v>
      </c>
    </row>
    <row r="5" spans="1:9" ht="19">
      <c r="A5" s="2" t="s">
        <v>8</v>
      </c>
      <c r="B5" s="1" t="s">
        <v>9</v>
      </c>
      <c r="C5" s="1"/>
      <c r="D5" s="1" t="str">
        <f t="shared" si="0"/>
        <v>'B01001_007E',</v>
      </c>
      <c r="E5" s="1" t="str">
        <f t="shared" si="1"/>
        <v>'B01001_007E'</v>
      </c>
      <c r="F5" t="s">
        <v>96</v>
      </c>
      <c r="G5" t="str">
        <f t="shared" si="2"/>
        <v>Males 18 and 19 years</v>
      </c>
      <c r="I5" t="str">
        <f t="shared" si="3"/>
        <v>'B01001_007E':'Males 18 and 19 years',</v>
      </c>
    </row>
    <row r="6" spans="1:9" ht="19">
      <c r="A6" s="2" t="s">
        <v>10</v>
      </c>
      <c r="B6" s="1" t="s">
        <v>11</v>
      </c>
      <c r="C6" s="1"/>
      <c r="D6" s="1" t="str">
        <f t="shared" si="0"/>
        <v>'B01001_008E',</v>
      </c>
      <c r="E6" s="1" t="str">
        <f t="shared" si="1"/>
        <v>'B01001_008E'</v>
      </c>
      <c r="F6" t="s">
        <v>97</v>
      </c>
      <c r="G6" t="str">
        <f t="shared" si="2"/>
        <v>Males 20 years</v>
      </c>
      <c r="I6" t="str">
        <f t="shared" si="3"/>
        <v>'B01001_008E':'Males 20 years',</v>
      </c>
    </row>
    <row r="7" spans="1:9" ht="19">
      <c r="A7" s="2" t="s">
        <v>12</v>
      </c>
      <c r="B7" s="1" t="s">
        <v>13</v>
      </c>
      <c r="C7" s="1"/>
      <c r="D7" s="1" t="str">
        <f t="shared" si="0"/>
        <v>'B01001_009E',</v>
      </c>
      <c r="E7" s="1" t="str">
        <f t="shared" si="1"/>
        <v>'B01001_009E'</v>
      </c>
      <c r="F7" t="s">
        <v>98</v>
      </c>
      <c r="G7" t="str">
        <f t="shared" si="2"/>
        <v>Males 21 years</v>
      </c>
      <c r="I7" t="str">
        <f t="shared" si="3"/>
        <v>'B01001_009E':'Males 21 years',</v>
      </c>
    </row>
    <row r="8" spans="1:9" ht="19">
      <c r="A8" s="2" t="s">
        <v>14</v>
      </c>
      <c r="B8" s="1" t="s">
        <v>15</v>
      </c>
      <c r="C8" s="1"/>
      <c r="D8" s="1" t="str">
        <f t="shared" si="0"/>
        <v>'B01001_010E',</v>
      </c>
      <c r="E8" s="1" t="str">
        <f t="shared" si="1"/>
        <v>'B01001_010E'</v>
      </c>
      <c r="F8" t="s">
        <v>99</v>
      </c>
      <c r="G8" t="str">
        <f t="shared" si="2"/>
        <v>Males 22 to 24 years</v>
      </c>
      <c r="I8" t="str">
        <f t="shared" si="3"/>
        <v>'B01001_010E':'Males 22 to 24 years',</v>
      </c>
    </row>
    <row r="9" spans="1:9" ht="19">
      <c r="A9" s="2" t="s">
        <v>16</v>
      </c>
      <c r="B9" s="1" t="s">
        <v>17</v>
      </c>
      <c r="C9" s="1"/>
      <c r="D9" s="1" t="str">
        <f t="shared" si="0"/>
        <v>'B01001_011E',</v>
      </c>
      <c r="E9" s="1" t="str">
        <f t="shared" si="1"/>
        <v>'B01001_011E'</v>
      </c>
      <c r="F9" t="s">
        <v>100</v>
      </c>
      <c r="G9" t="str">
        <f t="shared" si="2"/>
        <v>Males 25 to 29 years</v>
      </c>
      <c r="I9" t="str">
        <f t="shared" si="3"/>
        <v>'B01001_011E':'Males 25 to 29 years',</v>
      </c>
    </row>
    <row r="10" spans="1:9" ht="19">
      <c r="A10" s="2" t="s">
        <v>18</v>
      </c>
      <c r="B10" s="1" t="s">
        <v>19</v>
      </c>
      <c r="C10" s="1"/>
      <c r="D10" s="1" t="str">
        <f t="shared" si="0"/>
        <v>'B01001_012E',</v>
      </c>
      <c r="E10" s="1" t="str">
        <f t="shared" si="1"/>
        <v>'B01001_012E'</v>
      </c>
      <c r="F10" t="s">
        <v>101</v>
      </c>
      <c r="G10" t="str">
        <f t="shared" si="2"/>
        <v>Males 30 to 34 years</v>
      </c>
      <c r="I10" t="str">
        <f t="shared" si="3"/>
        <v>'B01001_012E':'Males 30 to 34 years',</v>
      </c>
    </row>
    <row r="11" spans="1:9" ht="19">
      <c r="A11" s="2" t="s">
        <v>20</v>
      </c>
      <c r="B11" s="1" t="s">
        <v>21</v>
      </c>
      <c r="C11" s="1"/>
      <c r="D11" s="1" t="str">
        <f t="shared" si="0"/>
        <v>'B01001_013E',</v>
      </c>
      <c r="E11" s="1" t="str">
        <f t="shared" si="1"/>
        <v>'B01001_013E'</v>
      </c>
      <c r="F11" t="s">
        <v>102</v>
      </c>
      <c r="G11" t="str">
        <f t="shared" si="2"/>
        <v>Males 35 to 39 years</v>
      </c>
      <c r="I11" t="str">
        <f t="shared" si="3"/>
        <v>'B01001_013E':'Males 35 to 39 years',</v>
      </c>
    </row>
    <row r="12" spans="1:9" ht="19">
      <c r="A12" s="2" t="s">
        <v>22</v>
      </c>
      <c r="B12" s="1" t="s">
        <v>23</v>
      </c>
      <c r="C12" s="1"/>
      <c r="D12" s="1" t="str">
        <f t="shared" si="0"/>
        <v>'B01001_014E',</v>
      </c>
      <c r="E12" s="1" t="str">
        <f t="shared" si="1"/>
        <v>'B01001_014E'</v>
      </c>
      <c r="F12" t="s">
        <v>103</v>
      </c>
      <c r="G12" t="str">
        <f t="shared" si="2"/>
        <v>Males 40 to 44 years</v>
      </c>
      <c r="I12" t="str">
        <f t="shared" si="3"/>
        <v>'B01001_014E':'Males 40 to 44 years',</v>
      </c>
    </row>
    <row r="13" spans="1:9" ht="19">
      <c r="A13" s="2" t="s">
        <v>24</v>
      </c>
      <c r="B13" s="1" t="s">
        <v>25</v>
      </c>
      <c r="C13" s="1"/>
      <c r="D13" s="1" t="str">
        <f t="shared" si="0"/>
        <v>'B01001_015E',</v>
      </c>
      <c r="E13" s="1" t="str">
        <f t="shared" si="1"/>
        <v>'B01001_015E'</v>
      </c>
      <c r="F13" t="s">
        <v>104</v>
      </c>
      <c r="G13" t="str">
        <f t="shared" si="2"/>
        <v>Males 45 to 49 years</v>
      </c>
      <c r="I13" t="str">
        <f t="shared" si="3"/>
        <v>'B01001_015E':'Males 45 to 49 years',</v>
      </c>
    </row>
    <row r="14" spans="1:9" ht="19">
      <c r="A14" s="2" t="s">
        <v>26</v>
      </c>
      <c r="B14" s="1" t="s">
        <v>27</v>
      </c>
      <c r="C14" s="1"/>
      <c r="D14" s="1" t="str">
        <f t="shared" si="0"/>
        <v>'B01001_016E',</v>
      </c>
      <c r="E14" s="1" t="str">
        <f t="shared" si="1"/>
        <v>'B01001_016E'</v>
      </c>
      <c r="F14" t="s">
        <v>105</v>
      </c>
      <c r="G14" t="str">
        <f t="shared" si="2"/>
        <v>Males 50 to 54 years</v>
      </c>
      <c r="I14" t="str">
        <f t="shared" si="3"/>
        <v>'B01001_016E':'Males 50 to 54 years',</v>
      </c>
    </row>
    <row r="15" spans="1:9" ht="19">
      <c r="A15" s="2" t="s">
        <v>28</v>
      </c>
      <c r="B15" s="1" t="s">
        <v>29</v>
      </c>
      <c r="C15" s="1"/>
      <c r="D15" s="1" t="str">
        <f t="shared" si="0"/>
        <v>'B01001_017E',</v>
      </c>
      <c r="E15" s="1" t="str">
        <f t="shared" si="1"/>
        <v>'B01001_017E'</v>
      </c>
      <c r="F15" t="s">
        <v>106</v>
      </c>
      <c r="G15" t="str">
        <f t="shared" si="2"/>
        <v>Males 55 to 59 years</v>
      </c>
      <c r="I15" t="str">
        <f t="shared" si="3"/>
        <v>'B01001_017E':'Males 55 to 59 years',</v>
      </c>
    </row>
    <row r="16" spans="1:9" ht="19">
      <c r="A16" s="2" t="s">
        <v>30</v>
      </c>
      <c r="B16" s="1" t="s">
        <v>31</v>
      </c>
      <c r="C16" s="1"/>
      <c r="D16" s="1" t="str">
        <f t="shared" si="0"/>
        <v>'B01001_018E',</v>
      </c>
      <c r="E16" s="1" t="str">
        <f t="shared" si="1"/>
        <v>'B01001_018E'</v>
      </c>
      <c r="F16" t="s">
        <v>107</v>
      </c>
      <c r="G16" t="str">
        <f t="shared" si="2"/>
        <v>Males 60 and 61 years</v>
      </c>
      <c r="I16" t="str">
        <f t="shared" si="3"/>
        <v>'B01001_018E':'Males 60 and 61 years',</v>
      </c>
    </row>
    <row r="17" spans="1:9" ht="19">
      <c r="A17" s="2" t="s">
        <v>32</v>
      </c>
      <c r="B17" s="1" t="s">
        <v>33</v>
      </c>
      <c r="C17" s="1"/>
      <c r="D17" s="1" t="str">
        <f t="shared" si="0"/>
        <v>'B01001_019E',</v>
      </c>
      <c r="E17" s="1" t="str">
        <f t="shared" si="1"/>
        <v>'B01001_019E'</v>
      </c>
      <c r="F17" t="s">
        <v>108</v>
      </c>
      <c r="G17" t="str">
        <f t="shared" si="2"/>
        <v>Males 62 to 64 years</v>
      </c>
      <c r="I17" t="str">
        <f t="shared" si="3"/>
        <v>'B01001_019E':'Males 62 to 64 years',</v>
      </c>
    </row>
    <row r="18" spans="1:9" ht="19">
      <c r="A18" s="2" t="s">
        <v>34</v>
      </c>
      <c r="B18" s="1" t="s">
        <v>35</v>
      </c>
      <c r="C18" s="1"/>
      <c r="D18" s="1" t="str">
        <f t="shared" si="0"/>
        <v>'B01001_020E',</v>
      </c>
      <c r="E18" s="1" t="str">
        <f t="shared" si="1"/>
        <v>'B01001_020E'</v>
      </c>
      <c r="F18" t="s">
        <v>109</v>
      </c>
      <c r="G18" t="str">
        <f t="shared" si="2"/>
        <v>Males 65 and 66 years</v>
      </c>
      <c r="I18" t="str">
        <f t="shared" si="3"/>
        <v>'B01001_020E':'Males 65 and 66 years',</v>
      </c>
    </row>
    <row r="19" spans="1:9" ht="19">
      <c r="A19" s="2" t="s">
        <v>36</v>
      </c>
      <c r="B19" s="1" t="s">
        <v>37</v>
      </c>
      <c r="C19" s="1"/>
      <c r="D19" s="1" t="str">
        <f t="shared" si="0"/>
        <v>'B01001_021E',</v>
      </c>
      <c r="E19" s="1" t="str">
        <f t="shared" si="1"/>
        <v>'B01001_021E'</v>
      </c>
      <c r="F19" t="s">
        <v>110</v>
      </c>
      <c r="G19" t="str">
        <f t="shared" si="2"/>
        <v>Males 67 to 69 years</v>
      </c>
      <c r="I19" t="str">
        <f t="shared" si="3"/>
        <v>'B01001_021E':'Males 67 to 69 years',</v>
      </c>
    </row>
    <row r="20" spans="1:9" ht="19">
      <c r="A20" s="2" t="s">
        <v>38</v>
      </c>
      <c r="B20" s="1" t="s">
        <v>39</v>
      </c>
      <c r="C20" s="1"/>
      <c r="D20" s="1" t="str">
        <f t="shared" si="0"/>
        <v>'B01001_022E',</v>
      </c>
      <c r="E20" s="1" t="str">
        <f t="shared" si="1"/>
        <v>'B01001_022E'</v>
      </c>
      <c r="F20" t="s">
        <v>111</v>
      </c>
      <c r="G20" t="str">
        <f t="shared" si="2"/>
        <v>Males 70 to 74 years</v>
      </c>
      <c r="I20" t="str">
        <f t="shared" si="3"/>
        <v>'B01001_022E':'Males 70 to 74 years',</v>
      </c>
    </row>
    <row r="21" spans="1:9" ht="19">
      <c r="A21" s="2" t="s">
        <v>40</v>
      </c>
      <c r="B21" s="1" t="s">
        <v>41</v>
      </c>
      <c r="C21" s="1"/>
      <c r="D21" s="1" t="str">
        <f t="shared" si="0"/>
        <v>'B01001_023E',</v>
      </c>
      <c r="E21" s="1" t="str">
        <f t="shared" si="1"/>
        <v>'B01001_023E'</v>
      </c>
      <c r="F21" t="s">
        <v>112</v>
      </c>
      <c r="G21" t="str">
        <f t="shared" si="2"/>
        <v>Males 75 to 79 years</v>
      </c>
      <c r="I21" t="str">
        <f t="shared" si="3"/>
        <v>'B01001_023E':'Males 75 to 79 years',</v>
      </c>
    </row>
    <row r="22" spans="1:9" ht="19">
      <c r="A22" s="2" t="s">
        <v>42</v>
      </c>
      <c r="B22" s="1" t="s">
        <v>43</v>
      </c>
      <c r="C22" s="1"/>
      <c r="D22" s="1" t="str">
        <f t="shared" si="0"/>
        <v>'B01001_024E',</v>
      </c>
      <c r="E22" s="1" t="str">
        <f t="shared" si="1"/>
        <v>'B01001_024E'</v>
      </c>
      <c r="F22" t="s">
        <v>113</v>
      </c>
      <c r="G22" t="str">
        <f t="shared" si="2"/>
        <v>Males 80 to 84 years</v>
      </c>
      <c r="I22" t="str">
        <f t="shared" si="3"/>
        <v>'B01001_024E':'Males 80 to 84 years',</v>
      </c>
    </row>
    <row r="23" spans="1:9" ht="19">
      <c r="A23" s="2" t="s">
        <v>44</v>
      </c>
      <c r="B23" s="1" t="s">
        <v>45</v>
      </c>
      <c r="C23" s="1"/>
      <c r="D23" s="1" t="str">
        <f t="shared" si="0"/>
        <v>'B01001_025E',</v>
      </c>
      <c r="E23" s="1" t="str">
        <f t="shared" si="1"/>
        <v>'B01001_025E'</v>
      </c>
      <c r="F23" t="s">
        <v>114</v>
      </c>
      <c r="G23" t="str">
        <f t="shared" si="2"/>
        <v>Males 85 years and over</v>
      </c>
      <c r="I23" t="str">
        <f t="shared" si="3"/>
        <v>'B01001_025E':'Males 85 years and over',</v>
      </c>
    </row>
    <row r="24" spans="1:9" ht="19">
      <c r="A24" s="2" t="s">
        <v>46</v>
      </c>
      <c r="B24" s="1" t="s">
        <v>47</v>
      </c>
      <c r="C24" s="1"/>
      <c r="D24" s="1" t="str">
        <f t="shared" si="0"/>
        <v>'B01001_027E',</v>
      </c>
      <c r="E24" s="1" t="str">
        <f t="shared" si="1"/>
        <v>'B01001_027E'</v>
      </c>
      <c r="F24" t="s">
        <v>92</v>
      </c>
      <c r="G24" t="str">
        <f>"Females "&amp;F24</f>
        <v>Females Under 5 years</v>
      </c>
      <c r="I24" t="str">
        <f t="shared" si="3"/>
        <v>'B01001_027E':'Females Under 5 years',</v>
      </c>
    </row>
    <row r="25" spans="1:9" ht="19">
      <c r="A25" s="2" t="s">
        <v>48</v>
      </c>
      <c r="B25" s="1" t="s">
        <v>49</v>
      </c>
      <c r="C25" s="1"/>
      <c r="D25" s="1" t="str">
        <f t="shared" si="0"/>
        <v>'B01001_028E',</v>
      </c>
      <c r="E25" s="1" t="str">
        <f t="shared" si="1"/>
        <v>'B01001_028E'</v>
      </c>
      <c r="F25" t="s">
        <v>93</v>
      </c>
      <c r="G25" t="str">
        <f t="shared" ref="G25:G46" si="4">"Females "&amp;F25</f>
        <v>Females 5 to 9 years</v>
      </c>
      <c r="I25" t="str">
        <f t="shared" si="3"/>
        <v>'B01001_028E':'Females 5 to 9 years',</v>
      </c>
    </row>
    <row r="26" spans="1:9" ht="19">
      <c r="A26" s="2" t="s">
        <v>50</v>
      </c>
      <c r="B26" s="1" t="s">
        <v>51</v>
      </c>
      <c r="C26" s="1"/>
      <c r="D26" s="1" t="str">
        <f t="shared" si="0"/>
        <v>'B01001_029E',</v>
      </c>
      <c r="E26" s="1" t="str">
        <f t="shared" si="1"/>
        <v>'B01001_029E'</v>
      </c>
      <c r="F26" t="s">
        <v>94</v>
      </c>
      <c r="G26" t="str">
        <f t="shared" si="4"/>
        <v>Females 10 to 14 years</v>
      </c>
      <c r="I26" t="str">
        <f t="shared" si="3"/>
        <v>'B01001_029E':'Females 10 to 14 years',</v>
      </c>
    </row>
    <row r="27" spans="1:9" ht="19">
      <c r="A27" s="2" t="s">
        <v>52</v>
      </c>
      <c r="B27" s="1" t="s">
        <v>53</v>
      </c>
      <c r="C27" s="1"/>
      <c r="D27" s="1" t="str">
        <f t="shared" si="0"/>
        <v>'B01001_030E',</v>
      </c>
      <c r="E27" s="1" t="str">
        <f t="shared" si="1"/>
        <v>'B01001_030E'</v>
      </c>
      <c r="F27" t="s">
        <v>95</v>
      </c>
      <c r="G27" t="str">
        <f t="shared" si="4"/>
        <v>Females 15 to 17 years</v>
      </c>
      <c r="I27" t="str">
        <f t="shared" si="3"/>
        <v>'B01001_030E':'Females 15 to 17 years',</v>
      </c>
    </row>
    <row r="28" spans="1:9" ht="19">
      <c r="A28" s="2" t="s">
        <v>54</v>
      </c>
      <c r="B28" s="1" t="s">
        <v>55</v>
      </c>
      <c r="C28" s="1"/>
      <c r="D28" s="1" t="str">
        <f t="shared" si="0"/>
        <v>'B01001_031E',</v>
      </c>
      <c r="E28" s="1" t="str">
        <f t="shared" si="1"/>
        <v>'B01001_031E'</v>
      </c>
      <c r="F28" t="s">
        <v>96</v>
      </c>
      <c r="G28" t="str">
        <f t="shared" si="4"/>
        <v>Females 18 and 19 years</v>
      </c>
      <c r="I28" t="str">
        <f t="shared" si="3"/>
        <v>'B01001_031E':'Females 18 and 19 years',</v>
      </c>
    </row>
    <row r="29" spans="1:9" ht="19">
      <c r="A29" s="2" t="s">
        <v>56</v>
      </c>
      <c r="B29" s="1" t="s">
        <v>57</v>
      </c>
      <c r="C29" s="1"/>
      <c r="D29" s="1" t="str">
        <f t="shared" si="0"/>
        <v>'B01001_032E',</v>
      </c>
      <c r="E29" s="1" t="str">
        <f t="shared" si="1"/>
        <v>'B01001_032E'</v>
      </c>
      <c r="F29" t="s">
        <v>97</v>
      </c>
      <c r="G29" t="str">
        <f t="shared" si="4"/>
        <v>Females 20 years</v>
      </c>
      <c r="I29" t="str">
        <f t="shared" si="3"/>
        <v>'B01001_032E':'Females 20 years',</v>
      </c>
    </row>
    <row r="30" spans="1:9" ht="19">
      <c r="A30" s="2" t="s">
        <v>58</v>
      </c>
      <c r="B30" s="1" t="s">
        <v>59</v>
      </c>
      <c r="C30" s="1"/>
      <c r="D30" s="1" t="str">
        <f t="shared" si="0"/>
        <v>'B01001_033E',</v>
      </c>
      <c r="E30" s="1" t="str">
        <f t="shared" si="1"/>
        <v>'B01001_033E'</v>
      </c>
      <c r="F30" t="s">
        <v>98</v>
      </c>
      <c r="G30" t="str">
        <f t="shared" si="4"/>
        <v>Females 21 years</v>
      </c>
      <c r="I30" t="str">
        <f t="shared" si="3"/>
        <v>'B01001_033E':'Females 21 years',</v>
      </c>
    </row>
    <row r="31" spans="1:9" ht="19">
      <c r="A31" s="2" t="s">
        <v>60</v>
      </c>
      <c r="B31" s="1" t="s">
        <v>61</v>
      </c>
      <c r="C31" s="1"/>
      <c r="D31" s="1" t="str">
        <f t="shared" si="0"/>
        <v>'B01001_034E',</v>
      </c>
      <c r="E31" s="1" t="str">
        <f t="shared" si="1"/>
        <v>'B01001_034E'</v>
      </c>
      <c r="F31" t="s">
        <v>99</v>
      </c>
      <c r="G31" t="str">
        <f t="shared" si="4"/>
        <v>Females 22 to 24 years</v>
      </c>
      <c r="I31" t="str">
        <f t="shared" si="3"/>
        <v>'B01001_034E':'Females 22 to 24 years',</v>
      </c>
    </row>
    <row r="32" spans="1:9" ht="19">
      <c r="A32" s="2" t="s">
        <v>62</v>
      </c>
      <c r="B32" s="1" t="s">
        <v>63</v>
      </c>
      <c r="C32" s="1"/>
      <c r="D32" s="1" t="str">
        <f t="shared" si="0"/>
        <v>'B01001_035E',</v>
      </c>
      <c r="E32" s="1" t="str">
        <f t="shared" si="1"/>
        <v>'B01001_035E'</v>
      </c>
      <c r="F32" t="s">
        <v>100</v>
      </c>
      <c r="G32" t="str">
        <f t="shared" si="4"/>
        <v>Females 25 to 29 years</v>
      </c>
      <c r="I32" t="str">
        <f t="shared" si="3"/>
        <v>'B01001_035E':'Females 25 to 29 years',</v>
      </c>
    </row>
    <row r="33" spans="1:9" ht="19">
      <c r="A33" s="2" t="s">
        <v>64</v>
      </c>
      <c r="B33" s="1" t="s">
        <v>65</v>
      </c>
      <c r="C33" s="1"/>
      <c r="D33" s="1" t="str">
        <f t="shared" si="0"/>
        <v>'B01001_036E',</v>
      </c>
      <c r="E33" s="1" t="str">
        <f t="shared" si="1"/>
        <v>'B01001_036E'</v>
      </c>
      <c r="F33" t="s">
        <v>101</v>
      </c>
      <c r="G33" t="str">
        <f t="shared" si="4"/>
        <v>Females 30 to 34 years</v>
      </c>
      <c r="I33" t="str">
        <f t="shared" si="3"/>
        <v>'B01001_036E':'Females 30 to 34 years',</v>
      </c>
    </row>
    <row r="34" spans="1:9" ht="19">
      <c r="A34" s="2" t="s">
        <v>66</v>
      </c>
      <c r="B34" s="1" t="s">
        <v>67</v>
      </c>
      <c r="C34" s="1"/>
      <c r="D34" s="1" t="str">
        <f t="shared" si="0"/>
        <v>'B01001_037E',</v>
      </c>
      <c r="E34" s="1" t="str">
        <f t="shared" si="1"/>
        <v>'B01001_037E'</v>
      </c>
      <c r="F34" t="s">
        <v>102</v>
      </c>
      <c r="G34" t="str">
        <f t="shared" si="4"/>
        <v>Females 35 to 39 years</v>
      </c>
      <c r="I34" t="str">
        <f t="shared" si="3"/>
        <v>'B01001_037E':'Females 35 to 39 years',</v>
      </c>
    </row>
    <row r="35" spans="1:9" ht="19">
      <c r="A35" s="2" t="s">
        <v>68</v>
      </c>
      <c r="B35" s="1" t="s">
        <v>69</v>
      </c>
      <c r="C35" s="1"/>
      <c r="D35" s="1" t="str">
        <f t="shared" si="0"/>
        <v>'B01001_038E',</v>
      </c>
      <c r="E35" s="1" t="str">
        <f t="shared" si="1"/>
        <v>'B01001_038E'</v>
      </c>
      <c r="F35" t="s">
        <v>103</v>
      </c>
      <c r="G35" t="str">
        <f t="shared" si="4"/>
        <v>Females 40 to 44 years</v>
      </c>
      <c r="I35" t="str">
        <f t="shared" si="3"/>
        <v>'B01001_038E':'Females 40 to 44 years',</v>
      </c>
    </row>
    <row r="36" spans="1:9" ht="19">
      <c r="A36" s="2" t="s">
        <v>70</v>
      </c>
      <c r="B36" s="1" t="s">
        <v>71</v>
      </c>
      <c r="C36" s="1"/>
      <c r="D36" s="1" t="str">
        <f t="shared" si="0"/>
        <v>'B01001_039E',</v>
      </c>
      <c r="E36" s="1" t="str">
        <f t="shared" si="1"/>
        <v>'B01001_039E'</v>
      </c>
      <c r="F36" t="s">
        <v>104</v>
      </c>
      <c r="G36" t="str">
        <f t="shared" si="4"/>
        <v>Females 45 to 49 years</v>
      </c>
      <c r="I36" t="str">
        <f t="shared" si="3"/>
        <v>'B01001_039E':'Females 45 to 49 years',</v>
      </c>
    </row>
    <row r="37" spans="1:9" ht="19">
      <c r="A37" s="2" t="s">
        <v>72</v>
      </c>
      <c r="B37" s="1" t="s">
        <v>73</v>
      </c>
      <c r="C37" s="1"/>
      <c r="D37" s="1" t="str">
        <f t="shared" si="0"/>
        <v>'B01001_040E',</v>
      </c>
      <c r="E37" s="1" t="str">
        <f t="shared" si="1"/>
        <v>'B01001_040E'</v>
      </c>
      <c r="F37" t="s">
        <v>105</v>
      </c>
      <c r="G37" t="str">
        <f t="shared" si="4"/>
        <v>Females 50 to 54 years</v>
      </c>
      <c r="I37" t="str">
        <f t="shared" si="3"/>
        <v>'B01001_040E':'Females 50 to 54 years',</v>
      </c>
    </row>
    <row r="38" spans="1:9" ht="19">
      <c r="A38" s="2" t="s">
        <v>74</v>
      </c>
      <c r="B38" s="1" t="s">
        <v>75</v>
      </c>
      <c r="C38" s="1"/>
      <c r="D38" s="1" t="str">
        <f t="shared" si="0"/>
        <v>'B01001_041E',</v>
      </c>
      <c r="E38" s="1" t="str">
        <f t="shared" si="1"/>
        <v>'B01001_041E'</v>
      </c>
      <c r="F38" t="s">
        <v>106</v>
      </c>
      <c r="G38" t="str">
        <f t="shared" si="4"/>
        <v>Females 55 to 59 years</v>
      </c>
      <c r="I38" t="str">
        <f t="shared" si="3"/>
        <v>'B01001_041E':'Females 55 to 59 years',</v>
      </c>
    </row>
    <row r="39" spans="1:9" ht="19">
      <c r="A39" s="2" t="s">
        <v>76</v>
      </c>
      <c r="B39" s="1" t="s">
        <v>77</v>
      </c>
      <c r="C39" s="1"/>
      <c r="D39" s="1" t="str">
        <f t="shared" si="0"/>
        <v>'B01001_042E',</v>
      </c>
      <c r="E39" s="1" t="str">
        <f t="shared" si="1"/>
        <v>'B01001_042E'</v>
      </c>
      <c r="F39" t="s">
        <v>107</v>
      </c>
      <c r="G39" t="str">
        <f t="shared" si="4"/>
        <v>Females 60 and 61 years</v>
      </c>
      <c r="I39" t="str">
        <f t="shared" si="3"/>
        <v>'B01001_042E':'Females 60 and 61 years',</v>
      </c>
    </row>
    <row r="40" spans="1:9" ht="19">
      <c r="A40" s="2" t="s">
        <v>78</v>
      </c>
      <c r="B40" s="1" t="s">
        <v>79</v>
      </c>
      <c r="C40" s="1"/>
      <c r="D40" s="1" t="str">
        <f t="shared" si="0"/>
        <v>'B01001_043E',</v>
      </c>
      <c r="E40" s="1" t="str">
        <f t="shared" si="1"/>
        <v>'B01001_043E'</v>
      </c>
      <c r="F40" t="s">
        <v>108</v>
      </c>
      <c r="G40" t="str">
        <f t="shared" si="4"/>
        <v>Females 62 to 64 years</v>
      </c>
      <c r="I40" t="str">
        <f t="shared" si="3"/>
        <v>'B01001_043E':'Females 62 to 64 years',</v>
      </c>
    </row>
    <row r="41" spans="1:9" ht="19">
      <c r="A41" s="2" t="s">
        <v>80</v>
      </c>
      <c r="B41" s="1" t="s">
        <v>81</v>
      </c>
      <c r="C41" s="1"/>
      <c r="D41" s="1" t="str">
        <f t="shared" si="0"/>
        <v>'B01001_044E',</v>
      </c>
      <c r="E41" s="1" t="str">
        <f t="shared" si="1"/>
        <v>'B01001_044E'</v>
      </c>
      <c r="F41" t="s">
        <v>109</v>
      </c>
      <c r="G41" t="str">
        <f t="shared" si="4"/>
        <v>Females 65 and 66 years</v>
      </c>
      <c r="I41" t="str">
        <f t="shared" si="3"/>
        <v>'B01001_044E':'Females 65 and 66 years',</v>
      </c>
    </row>
    <row r="42" spans="1:9" ht="19">
      <c r="A42" s="2" t="s">
        <v>82</v>
      </c>
      <c r="B42" s="1" t="s">
        <v>83</v>
      </c>
      <c r="C42" s="1"/>
      <c r="D42" s="1" t="str">
        <f t="shared" si="0"/>
        <v>'B01001_045E',</v>
      </c>
      <c r="E42" s="1" t="str">
        <f t="shared" si="1"/>
        <v>'B01001_045E'</v>
      </c>
      <c r="F42" t="s">
        <v>110</v>
      </c>
      <c r="G42" t="str">
        <f t="shared" si="4"/>
        <v>Females 67 to 69 years</v>
      </c>
      <c r="I42" t="str">
        <f t="shared" si="3"/>
        <v>'B01001_045E':'Females 67 to 69 years',</v>
      </c>
    </row>
    <row r="43" spans="1:9" ht="19">
      <c r="A43" s="2" t="s">
        <v>84</v>
      </c>
      <c r="B43" s="1" t="s">
        <v>85</v>
      </c>
      <c r="C43" s="1"/>
      <c r="D43" s="1" t="str">
        <f t="shared" si="0"/>
        <v>'B01001_046E',</v>
      </c>
      <c r="E43" s="1" t="str">
        <f t="shared" si="1"/>
        <v>'B01001_046E'</v>
      </c>
      <c r="F43" t="s">
        <v>111</v>
      </c>
      <c r="G43" t="str">
        <f t="shared" si="4"/>
        <v>Females 70 to 74 years</v>
      </c>
      <c r="I43" t="str">
        <f t="shared" si="3"/>
        <v>'B01001_046E':'Females 70 to 74 years',</v>
      </c>
    </row>
    <row r="44" spans="1:9" ht="19">
      <c r="A44" s="2" t="s">
        <v>86</v>
      </c>
      <c r="B44" s="1" t="s">
        <v>87</v>
      </c>
      <c r="C44" s="1"/>
      <c r="D44" s="1" t="str">
        <f t="shared" si="0"/>
        <v>'B01001_047E',</v>
      </c>
      <c r="E44" s="1" t="str">
        <f t="shared" si="1"/>
        <v>'B01001_047E'</v>
      </c>
      <c r="F44" t="s">
        <v>112</v>
      </c>
      <c r="G44" t="str">
        <f t="shared" si="4"/>
        <v>Females 75 to 79 years</v>
      </c>
      <c r="I44" t="str">
        <f t="shared" si="3"/>
        <v>'B01001_047E':'Females 75 to 79 years',</v>
      </c>
    </row>
    <row r="45" spans="1:9" ht="19">
      <c r="A45" s="2" t="s">
        <v>88</v>
      </c>
      <c r="B45" s="1" t="s">
        <v>89</v>
      </c>
      <c r="C45" s="1"/>
      <c r="D45" s="1" t="str">
        <f t="shared" si="0"/>
        <v>'B01001_048E',</v>
      </c>
      <c r="E45" s="1" t="str">
        <f t="shared" si="1"/>
        <v>'B01001_048E'</v>
      </c>
      <c r="F45" t="s">
        <v>113</v>
      </c>
      <c r="G45" t="str">
        <f t="shared" si="4"/>
        <v>Females 80 to 84 years</v>
      </c>
      <c r="I45" t="str">
        <f t="shared" si="3"/>
        <v>'B01001_048E':'Females 80 to 84 years',</v>
      </c>
    </row>
    <row r="46" spans="1:9" ht="19">
      <c r="A46" s="2" t="s">
        <v>90</v>
      </c>
      <c r="B46" s="1" t="s">
        <v>91</v>
      </c>
      <c r="C46" s="1"/>
      <c r="D46" s="1" t="str">
        <f t="shared" si="0"/>
        <v>'B01001_049E',</v>
      </c>
      <c r="E46" s="1" t="str">
        <f t="shared" si="1"/>
        <v>'B01001_049E'</v>
      </c>
      <c r="F46" t="s">
        <v>114</v>
      </c>
      <c r="G46" t="str">
        <f t="shared" si="4"/>
        <v>Females 85 years and over</v>
      </c>
      <c r="I46" t="str">
        <f t="shared" si="3"/>
        <v>'B01001_049E':'Females 85 years and over',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2C0D-06A4-E34E-8966-6E04B0F438FC}">
  <dimension ref="A1:E54"/>
  <sheetViews>
    <sheetView tabSelected="1" workbookViewId="0">
      <selection activeCell="E2" sqref="E2:E29"/>
    </sheetView>
  </sheetViews>
  <sheetFormatPr baseColWidth="10" defaultRowHeight="16"/>
  <cols>
    <col min="1" max="1" width="35.1640625" bestFit="1" customWidth="1"/>
  </cols>
  <sheetData>
    <row r="1" spans="1:5" ht="19">
      <c r="A1" s="3" t="s">
        <v>115</v>
      </c>
    </row>
    <row r="2" spans="1:5" ht="19">
      <c r="A2" s="3" t="s">
        <v>116</v>
      </c>
      <c r="B2" t="str">
        <f t="shared" ref="B2:B54" si="0">"'"&amp;A2&amp;"',"</f>
        <v>'Males Under 5 years',</v>
      </c>
      <c r="E2" t="str">
        <f>"'"&amp;A1&amp;"',"</f>
        <v>'State',</v>
      </c>
    </row>
    <row r="3" spans="1:5" ht="19">
      <c r="A3" s="3" t="s">
        <v>117</v>
      </c>
      <c r="B3" t="str">
        <f t="shared" si="0"/>
        <v>'Males 5 to 9 years',</v>
      </c>
      <c r="E3" t="str">
        <f>"'"&amp;A48&amp;"',"</f>
        <v>'State#',</v>
      </c>
    </row>
    <row r="4" spans="1:5" ht="19">
      <c r="A4" s="3" t="s">
        <v>118</v>
      </c>
      <c r="B4" t="str">
        <f t="shared" si="0"/>
        <v>'Males 10 to 14 years',</v>
      </c>
      <c r="E4" t="str">
        <f>"'"&amp;A49&amp;"',"</f>
        <v>'Males under 18 years',</v>
      </c>
    </row>
    <row r="5" spans="1:5" ht="19">
      <c r="A5" s="3" t="s">
        <v>119</v>
      </c>
      <c r="B5" t="str">
        <f t="shared" si="0"/>
        <v>'Males 15 to 17 years',</v>
      </c>
      <c r="E5" t="str">
        <f>"'"&amp;A6&amp;"',"</f>
        <v>'Males 18 and 19 years',</v>
      </c>
    </row>
    <row r="6" spans="1:5" ht="19">
      <c r="A6" s="3" t="s">
        <v>120</v>
      </c>
      <c r="E6" t="str">
        <f>"'"&amp;A51&amp;"',"</f>
        <v>'Males 20 to 24',</v>
      </c>
    </row>
    <row r="7" spans="1:5" ht="19">
      <c r="A7" s="3" t="s">
        <v>121</v>
      </c>
      <c r="B7" t="str">
        <f t="shared" si="0"/>
        <v>'Males 20 years',</v>
      </c>
      <c r="E7" t="str">
        <f>"'"&amp;A10&amp;"',"</f>
        <v>'Males 25 to 29 years',</v>
      </c>
    </row>
    <row r="8" spans="1:5" ht="19">
      <c r="A8" s="3" t="s">
        <v>122</v>
      </c>
      <c r="B8" t="str">
        <f t="shared" si="0"/>
        <v>'Males 21 years',</v>
      </c>
      <c r="E8" t="str">
        <f>"'"&amp;A11&amp;"',"</f>
        <v>'Males 30 to 34 years',</v>
      </c>
    </row>
    <row r="9" spans="1:5" ht="19">
      <c r="A9" s="3" t="s">
        <v>123</v>
      </c>
      <c r="B9" t="str">
        <f t="shared" si="0"/>
        <v>'Males 22 to 24 years',</v>
      </c>
      <c r="E9" t="str">
        <f>"'"&amp;A12&amp;"',"</f>
        <v>'Males 35 to 39 years',</v>
      </c>
    </row>
    <row r="10" spans="1:5" ht="19">
      <c r="A10" s="3" t="s">
        <v>124</v>
      </c>
      <c r="E10" t="str">
        <f>"'"&amp;A13&amp;"',"</f>
        <v>'Males 40 to 44 years',</v>
      </c>
    </row>
    <row r="11" spans="1:5" ht="19">
      <c r="A11" s="3" t="s">
        <v>125</v>
      </c>
      <c r="E11" t="str">
        <f>"'"&amp;A14&amp;"',"</f>
        <v>'Males 45 to 49 years',</v>
      </c>
    </row>
    <row r="12" spans="1:5" ht="19">
      <c r="A12" s="3" t="s">
        <v>126</v>
      </c>
      <c r="E12" t="str">
        <f>"'"&amp;A15&amp;"',"</f>
        <v>'Males 50 to 54 years',</v>
      </c>
    </row>
    <row r="13" spans="1:5" ht="19">
      <c r="A13" s="3" t="s">
        <v>127</v>
      </c>
      <c r="E13" t="str">
        <f>"'"&amp;A16&amp;"',"</f>
        <v>'Males 55 to 59 years',</v>
      </c>
    </row>
    <row r="14" spans="1:5" ht="19">
      <c r="A14" s="3" t="s">
        <v>128</v>
      </c>
      <c r="E14" t="str">
        <f>"'"&amp;A17&amp;"',"</f>
        <v>'Males 60 and 61 years',</v>
      </c>
    </row>
    <row r="15" spans="1:5" ht="19">
      <c r="A15" s="3" t="s">
        <v>129</v>
      </c>
      <c r="E15" t="str">
        <f>"'"&amp;A18&amp;"',"</f>
        <v>'Males 62 to 64 years',</v>
      </c>
    </row>
    <row r="16" spans="1:5" ht="19">
      <c r="A16" s="3" t="s">
        <v>130</v>
      </c>
      <c r="E16" t="str">
        <f>"'"&amp;A53&amp;"',"</f>
        <v>'Males Over 65 years',</v>
      </c>
    </row>
    <row r="17" spans="1:5" ht="19">
      <c r="A17" s="3" t="s">
        <v>131</v>
      </c>
      <c r="E17" t="str">
        <f>"'"&amp;A50&amp;"',"</f>
        <v>'Females under 18 years',</v>
      </c>
    </row>
    <row r="18" spans="1:5" ht="19">
      <c r="A18" s="3" t="s">
        <v>132</v>
      </c>
      <c r="E18" t="str">
        <f>"'"&amp;A29&amp;"',"</f>
        <v>'Females 18 and 19 years',</v>
      </c>
    </row>
    <row r="19" spans="1:5" ht="19">
      <c r="A19" s="3" t="s">
        <v>133</v>
      </c>
      <c r="B19" t="str">
        <f t="shared" si="0"/>
        <v>'Males 65 and 66 years',</v>
      </c>
      <c r="E19" t="str">
        <f>"'"&amp;A52&amp;"',"</f>
        <v>'Females 20 to 24',</v>
      </c>
    </row>
    <row r="20" spans="1:5" ht="19">
      <c r="A20" s="3" t="s">
        <v>134</v>
      </c>
      <c r="B20" t="str">
        <f t="shared" si="0"/>
        <v>'Males 67 to 69 years',</v>
      </c>
      <c r="E20" t="str">
        <f>"'"&amp;A33&amp;"',"</f>
        <v>'Females 25 to 29 years',</v>
      </c>
    </row>
    <row r="21" spans="1:5" ht="19">
      <c r="A21" s="3" t="s">
        <v>135</v>
      </c>
      <c r="B21" t="str">
        <f t="shared" si="0"/>
        <v>'Males 70 to 74 years',</v>
      </c>
      <c r="E21" t="str">
        <f>"'"&amp;A34&amp;"',"</f>
        <v>'Females 30 to 34 years',</v>
      </c>
    </row>
    <row r="22" spans="1:5" ht="19">
      <c r="A22" s="3" t="s">
        <v>136</v>
      </c>
      <c r="B22" t="str">
        <f t="shared" si="0"/>
        <v>'Males 75 to 79 years',</v>
      </c>
      <c r="E22" t="str">
        <f>"'"&amp;A35&amp;"',"</f>
        <v>'Females 35 to 39 years',</v>
      </c>
    </row>
    <row r="23" spans="1:5" ht="19">
      <c r="A23" s="3" t="s">
        <v>137</v>
      </c>
      <c r="B23" t="str">
        <f t="shared" si="0"/>
        <v>'Males 80 to 84 years',</v>
      </c>
      <c r="E23" t="str">
        <f>"'"&amp;A36&amp;"',"</f>
        <v>'Females 40 to 44 years',</v>
      </c>
    </row>
    <row r="24" spans="1:5" ht="19">
      <c r="A24" s="3" t="s">
        <v>138</v>
      </c>
      <c r="B24" t="str">
        <f t="shared" si="0"/>
        <v>'Males 85 years and over',</v>
      </c>
      <c r="E24" t="str">
        <f>"'"&amp;A37&amp;"',"</f>
        <v>'Females 45 to 49 years',</v>
      </c>
    </row>
    <row r="25" spans="1:5" ht="19">
      <c r="A25" s="3" t="s">
        <v>139</v>
      </c>
      <c r="B25" t="str">
        <f t="shared" si="0"/>
        <v>'Females Under 5 years',</v>
      </c>
      <c r="E25" t="str">
        <f>"'"&amp;A38&amp;"',"</f>
        <v>'Females 50 to 54 years',</v>
      </c>
    </row>
    <row r="26" spans="1:5" ht="19">
      <c r="A26" s="3" t="s">
        <v>140</v>
      </c>
      <c r="B26" t="str">
        <f t="shared" si="0"/>
        <v>'Females 5 to 9 years',</v>
      </c>
      <c r="E26" t="str">
        <f>"'"&amp;A39&amp;"',"</f>
        <v>'Females 55 to 59 years',</v>
      </c>
    </row>
    <row r="27" spans="1:5" ht="19">
      <c r="A27" s="3" t="s">
        <v>141</v>
      </c>
      <c r="B27" t="str">
        <f t="shared" si="0"/>
        <v>'Females 10 to 14 years',</v>
      </c>
      <c r="E27" t="str">
        <f>"'"&amp;A40&amp;"',"</f>
        <v>'Females 60 and 61 years',</v>
      </c>
    </row>
    <row r="28" spans="1:5" ht="19">
      <c r="A28" s="3" t="s">
        <v>142</v>
      </c>
      <c r="B28" t="str">
        <f t="shared" si="0"/>
        <v>'Females 15 to 17 years',</v>
      </c>
      <c r="E28" t="str">
        <f>"'"&amp;A41&amp;"',"</f>
        <v>'Females 62 to 64 years',</v>
      </c>
    </row>
    <row r="29" spans="1:5" ht="19">
      <c r="A29" s="3" t="s">
        <v>143</v>
      </c>
      <c r="E29" t="str">
        <f>"'"&amp;A54&amp;"',"</f>
        <v>'Females Over 65 years',</v>
      </c>
    </row>
    <row r="30" spans="1:5" ht="19">
      <c r="A30" s="3" t="s">
        <v>144</v>
      </c>
      <c r="B30" t="str">
        <f t="shared" si="0"/>
        <v>'Females 20 years',</v>
      </c>
    </row>
    <row r="31" spans="1:5" ht="19">
      <c r="A31" s="3" t="s">
        <v>145</v>
      </c>
      <c r="B31" t="str">
        <f t="shared" si="0"/>
        <v>'Females 21 years',</v>
      </c>
    </row>
    <row r="32" spans="1:5" ht="19">
      <c r="A32" s="3" t="s">
        <v>146</v>
      </c>
      <c r="B32" t="str">
        <f t="shared" si="0"/>
        <v>'Females 22 to 24 years',</v>
      </c>
    </row>
    <row r="33" spans="1:2" ht="19">
      <c r="A33" s="3" t="s">
        <v>147</v>
      </c>
    </row>
    <row r="34" spans="1:2" ht="19">
      <c r="A34" s="3" t="s">
        <v>148</v>
      </c>
    </row>
    <row r="35" spans="1:2" ht="19">
      <c r="A35" s="3" t="s">
        <v>149</v>
      </c>
    </row>
    <row r="36" spans="1:2" ht="19">
      <c r="A36" s="3" t="s">
        <v>150</v>
      </c>
    </row>
    <row r="37" spans="1:2" ht="19">
      <c r="A37" s="3" t="s">
        <v>151</v>
      </c>
    </row>
    <row r="38" spans="1:2" ht="19">
      <c r="A38" s="3" t="s">
        <v>152</v>
      </c>
    </row>
    <row r="39" spans="1:2" ht="19">
      <c r="A39" s="3" t="s">
        <v>153</v>
      </c>
    </row>
    <row r="40" spans="1:2" ht="19">
      <c r="A40" s="3" t="s">
        <v>154</v>
      </c>
    </row>
    <row r="41" spans="1:2" ht="19">
      <c r="A41" s="3" t="s">
        <v>155</v>
      </c>
    </row>
    <row r="42" spans="1:2" ht="19">
      <c r="A42" s="3" t="s">
        <v>156</v>
      </c>
      <c r="B42" t="str">
        <f t="shared" si="0"/>
        <v>'Females 65 and 66 years',</v>
      </c>
    </row>
    <row r="43" spans="1:2" ht="19">
      <c r="A43" s="3" t="s">
        <v>157</v>
      </c>
      <c r="B43" t="str">
        <f t="shared" si="0"/>
        <v>'Females 67 to 69 years',</v>
      </c>
    </row>
    <row r="44" spans="1:2" ht="19">
      <c r="A44" s="3" t="s">
        <v>158</v>
      </c>
      <c r="B44" t="str">
        <f t="shared" si="0"/>
        <v>'Females 70 to 74 years',</v>
      </c>
    </row>
    <row r="45" spans="1:2" ht="19">
      <c r="A45" s="3" t="s">
        <v>159</v>
      </c>
      <c r="B45" t="str">
        <f t="shared" si="0"/>
        <v>'Females 75 to 79 years',</v>
      </c>
    </row>
    <row r="46" spans="1:2" ht="19">
      <c r="A46" s="3" t="s">
        <v>160</v>
      </c>
      <c r="B46" t="str">
        <f t="shared" si="0"/>
        <v>'Females 80 to 84 years',</v>
      </c>
    </row>
    <row r="47" spans="1:2" ht="19">
      <c r="A47" s="3" t="s">
        <v>161</v>
      </c>
      <c r="B47" t="str">
        <f t="shared" si="0"/>
        <v>'Females 85 years and over',</v>
      </c>
    </row>
    <row r="48" spans="1:2" ht="19">
      <c r="A48" s="3" t="s">
        <v>162</v>
      </c>
    </row>
    <row r="49" spans="1:1" ht="19">
      <c r="A49" s="3" t="s">
        <v>163</v>
      </c>
    </row>
    <row r="50" spans="1:1" ht="19">
      <c r="A50" s="3" t="s">
        <v>164</v>
      </c>
    </row>
    <row r="51" spans="1:1" ht="19">
      <c r="A51" s="3" t="s">
        <v>165</v>
      </c>
    </row>
    <row r="52" spans="1:1" ht="19">
      <c r="A52" s="3" t="s">
        <v>166</v>
      </c>
    </row>
    <row r="53" spans="1:1" ht="19">
      <c r="A53" s="3" t="s">
        <v>167</v>
      </c>
    </row>
    <row r="54" spans="1:1" ht="19">
      <c r="A54" s="3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46</vt:i4>
      </vt:variant>
    </vt:vector>
  </HeadingPairs>
  <TitlesOfParts>
    <vt:vector size="48" baseType="lpstr">
      <vt:lpstr>Sheet1</vt:lpstr>
      <vt:lpstr>Sheet2</vt:lpstr>
      <vt:lpstr>Sheet1!B01001_003E</vt:lpstr>
      <vt:lpstr>Sheet1!B01001_004E</vt:lpstr>
      <vt:lpstr>Sheet1!B01001_005E</vt:lpstr>
      <vt:lpstr>Sheet1!B01001_006E</vt:lpstr>
      <vt:lpstr>Sheet1!B01001_007E</vt:lpstr>
      <vt:lpstr>Sheet1!B01001_008E</vt:lpstr>
      <vt:lpstr>Sheet1!B01001_009E</vt:lpstr>
      <vt:lpstr>Sheet1!B01001_010E</vt:lpstr>
      <vt:lpstr>Sheet1!B01001_011E</vt:lpstr>
      <vt:lpstr>Sheet1!B01001_012E</vt:lpstr>
      <vt:lpstr>Sheet1!B01001_013E</vt:lpstr>
      <vt:lpstr>Sheet1!B01001_014E</vt:lpstr>
      <vt:lpstr>Sheet1!B01001_015E</vt:lpstr>
      <vt:lpstr>Sheet1!B01001_016E</vt:lpstr>
      <vt:lpstr>Sheet1!B01001_017E</vt:lpstr>
      <vt:lpstr>Sheet1!B01001_018E</vt:lpstr>
      <vt:lpstr>Sheet1!B01001_019E</vt:lpstr>
      <vt:lpstr>Sheet1!B01001_020E</vt:lpstr>
      <vt:lpstr>Sheet1!B01001_021E</vt:lpstr>
      <vt:lpstr>Sheet1!B01001_022E</vt:lpstr>
      <vt:lpstr>Sheet1!B01001_023E</vt:lpstr>
      <vt:lpstr>Sheet1!B01001_024E</vt:lpstr>
      <vt:lpstr>Sheet1!B01001_025E</vt:lpstr>
      <vt:lpstr>Sheet1!B01001_027E</vt:lpstr>
      <vt:lpstr>Sheet1!B01001_028E</vt:lpstr>
      <vt:lpstr>Sheet1!B01001_029E</vt:lpstr>
      <vt:lpstr>Sheet1!B01001_030E</vt:lpstr>
      <vt:lpstr>Sheet1!B01001_031E</vt:lpstr>
      <vt:lpstr>Sheet1!B01001_032E</vt:lpstr>
      <vt:lpstr>Sheet1!B01001_033E</vt:lpstr>
      <vt:lpstr>Sheet1!B01001_034E</vt:lpstr>
      <vt:lpstr>Sheet1!B01001_035E</vt:lpstr>
      <vt:lpstr>Sheet1!B01001_036E</vt:lpstr>
      <vt:lpstr>Sheet1!B01001_037E</vt:lpstr>
      <vt:lpstr>Sheet1!B01001_038E</vt:lpstr>
      <vt:lpstr>Sheet1!B01001_039E</vt:lpstr>
      <vt:lpstr>Sheet1!B01001_040E</vt:lpstr>
      <vt:lpstr>Sheet1!B01001_041E</vt:lpstr>
      <vt:lpstr>Sheet1!B01001_042E</vt:lpstr>
      <vt:lpstr>Sheet1!B01001_043E</vt:lpstr>
      <vt:lpstr>Sheet1!B01001_044E</vt:lpstr>
      <vt:lpstr>Sheet1!B01001_045E</vt:lpstr>
      <vt:lpstr>Sheet1!B01001_046E</vt:lpstr>
      <vt:lpstr>Sheet1!B01001_047E</vt:lpstr>
      <vt:lpstr>Sheet1!B01001_048E</vt:lpstr>
      <vt:lpstr>Sheet1!B01001_049E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Roemelt</dc:creator>
  <cp:lastModifiedBy>Connor Roemelt</cp:lastModifiedBy>
  <dcterms:created xsi:type="dcterms:W3CDTF">2020-01-25T19:15:00Z</dcterms:created>
  <dcterms:modified xsi:type="dcterms:W3CDTF">2020-01-28T00:12:10Z</dcterms:modified>
</cp:coreProperties>
</file>