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56B77D6A-0179-4770-8F79-705C4238372E}" xr6:coauthVersionLast="44" xr6:coauthVersionMax="44" xr10:uidLastSave="{00000000-0000-0000-0000-000000000000}"/>
  <bookViews>
    <workbookView xWindow="10224" yWindow="648" windowWidth="12528" windowHeight="8508"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11" l="1"/>
  <c r="E19" i="11" l="1"/>
  <c r="F19" i="11" s="1"/>
  <c r="E20" i="11" s="1"/>
  <c r="F20" i="11" l="1"/>
  <c r="E21" i="11"/>
  <c r="F21" i="11" l="1"/>
  <c r="E23" i="11"/>
  <c r="E13" i="11"/>
  <c r="E14" i="11" s="1"/>
  <c r="F23" i="11" l="1"/>
  <c r="E22" i="11"/>
  <c r="F14" i="11"/>
  <c r="F13" i="11"/>
  <c r="F22" i="11" l="1"/>
  <c r="E15" i="11"/>
  <c r="E16" i="11" s="1"/>
  <c r="E17" i="11" s="1"/>
  <c r="F17" i="11" l="1"/>
  <c r="F16" i="11"/>
  <c r="F15" i="11"/>
</calcChain>
</file>

<file path=xl/sharedStrings.xml><?xml version="1.0" encoding="utf-8"?>
<sst xmlns="http://schemas.openxmlformats.org/spreadsheetml/2006/main" count="92" uniqueCount="53">
  <si>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</si>
  <si>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</si>
  <si>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</si>
  <si>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</si>
  <si>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</si>
  <si>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</si>
  <si>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</si>
  <si>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</si>
  <si>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</si>
  <si>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</si>
  <si>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</si>
  <si>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</si>
  <si>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</si>
  <si>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</si>
  <si>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</si>
  <si>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</si>
  <si>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</si>
  <si>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</si>
  <si>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</si>
  <si>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</si>
  <si>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</si>
  <si>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</si>
  <si>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</si>
  <si>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process ID</t>
  </si>
  <si>
    <t>P1</t>
  </si>
  <si>
    <t>P2</t>
  </si>
  <si>
    <t>P3</t>
  </si>
  <si>
    <t>P4</t>
  </si>
  <si>
    <t>P5</t>
  </si>
  <si>
    <t>P6</t>
  </si>
  <si>
    <t>BURST TIME/ S</t>
  </si>
  <si>
    <t>Mean Threshold Shortest job first</t>
  </si>
  <si>
    <t>Priority</t>
  </si>
  <si>
    <t xml:space="preserve">Colour </t>
  </si>
  <si>
    <t>Time quantum, T</t>
  </si>
  <si>
    <t>p2</t>
  </si>
  <si>
    <t>normal round robin</t>
  </si>
  <si>
    <t>10 ms</t>
  </si>
  <si>
    <t>sorted Priority Round Robin</t>
  </si>
  <si>
    <t>mean threshold</t>
  </si>
  <si>
    <t>sorted round robin</t>
  </si>
  <si>
    <t>p5</t>
  </si>
  <si>
    <t>p1</t>
  </si>
  <si>
    <t>p4</t>
  </si>
  <si>
    <t>p3</t>
  </si>
  <si>
    <t>p6</t>
  </si>
  <si>
    <t xml:space="preserve">sorted </t>
  </si>
  <si>
    <t>sorted Burst time</t>
  </si>
  <si>
    <t xml:space="preserve">time quantum </t>
  </si>
  <si>
    <t>time quantum 1</t>
  </si>
  <si>
    <t>time quantum 2</t>
  </si>
  <si>
    <t>time quantum 3</t>
  </si>
  <si>
    <t>time quantum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</si>
</sst>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sz val="11"/>
      <color rgb="FF000000"/>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bgColor theme="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style="medium">
        <color theme="0" tint="-0.14996795556505021"/>
      </top>
      <bottom style="thin">
        <color indexed="64"/>
      </bottom>
      <diagonal/>
    </border>
    <border>
      <left/>
      <right/>
      <top style="medium">
        <color theme="0" tint="-0.14996795556505021"/>
      </top>
      <bottom style="thin">
        <color indexed="64"/>
      </bottom>
      <diagonal/>
    </border>
    <border>
      <left/>
      <right style="thin">
        <color theme="0" tint="-0.14993743705557422"/>
      </right>
      <top style="medium">
        <color theme="0" tint="-0.14996795556505021"/>
      </top>
      <bottom style="thin">
        <color indexed="64"/>
      </bottom>
      <diagonal/>
    </border>
    <border>
      <left/>
      <right/>
      <top style="medium">
        <color theme="0" tint="-0.14996795556505021"/>
      </top>
      <bottom/>
      <diagonal/>
    </border>
    <border>
      <left style="medium">
        <color rgb="FFCCCCCC"/>
      </left>
      <right style="medium">
        <color rgb="FFCCCCCC"/>
      </right>
      <top style="medium">
        <color rgb="FFCCCCCC"/>
      </top>
      <bottom style="medium">
        <color rgb="FFCCCCCC"/>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43"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2" fillId="0" borderId="0" xfId="0" applyFont="1"/>
    <xf numFmtId="0" fontId="7" fillId="12" borderId="1" xfId="0" applyFont="1" applyFill="1" applyBorder="1" applyAlignment="1">
      <alignment horizontal="center" vertical="center" wrapText="1"/>
    </xf>
    <xf numFmtId="0" fontId="11" fillId="11" borderId="5"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9" fontId="5" fillId="13" borderId="2" xfId="2" applyFont="1" applyFill="1" applyBorder="1" applyAlignment="1">
      <alignment horizontal="center" vertical="center"/>
    </xf>
    <xf numFmtId="0" fontId="0" fillId="13" borderId="3" xfId="0" applyFill="1" applyBorder="1" applyAlignment="1">
      <alignment horizontal="center" vertical="center"/>
    </xf>
    <xf numFmtId="0" fontId="5" fillId="14"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0" fillId="0" borderId="6" xfId="0" applyBorder="1" applyAlignment="1">
      <alignment horizontal="center" vertical="center"/>
    </xf>
    <xf numFmtId="0" fontId="5" fillId="19" borderId="2" xfId="0" applyFont="1" applyFill="1" applyBorder="1" applyAlignment="1">
      <alignment horizontal="center" vertical="center"/>
    </xf>
    <xf numFmtId="0" fontId="7" fillId="20" borderId="1" xfId="0" applyFont="1" applyFill="1" applyBorder="1" applyAlignment="1">
      <alignment horizontal="center" vertical="center" wrapText="1"/>
    </xf>
    <xf numFmtId="0" fontId="0" fillId="0" borderId="0" xfId="0" applyAlignment="1">
      <alignment horizontal="center" vertical="center"/>
    </xf>
    <xf numFmtId="164" fontId="9" fillId="13" borderId="2" xfId="10" applyFill="1" applyAlignment="1">
      <alignment horizontal="center" vertical="center"/>
    </xf>
    <xf numFmtId="0" fontId="6" fillId="7" borderId="2" xfId="11" applyFont="1" applyFill="1" applyAlignment="1">
      <alignment horizontal="center" vertical="center"/>
    </xf>
    <xf numFmtId="0" fontId="0" fillId="0" borderId="0" xfId="0" applyAlignment="1">
      <alignment horizontal="center" vertical="center" wrapText="1"/>
    </xf>
    <xf numFmtId="164" fontId="9" fillId="4" borderId="2" xfId="10" applyFill="1" applyAlignment="1">
      <alignment horizontal="center" vertical="center"/>
    </xf>
    <xf numFmtId="164" fontId="9" fillId="10" borderId="2" xfId="10" applyFill="1" applyAlignment="1">
      <alignment horizontal="center" vertical="center"/>
    </xf>
    <xf numFmtId="0" fontId="6" fillId="5" borderId="2" xfId="0" applyFont="1" applyFill="1" applyBorder="1" applyAlignment="1">
      <alignment horizontal="center" vertical="center"/>
    </xf>
    <xf numFmtId="0" fontId="9" fillId="5" borderId="2" xfId="11" applyFill="1" applyAlignment="1">
      <alignment horizontal="center" vertical="center"/>
    </xf>
    <xf numFmtId="164" fontId="9" fillId="9" borderId="2" xfId="10" applyFill="1" applyAlignment="1">
      <alignment horizontal="center" vertical="center"/>
    </xf>
    <xf numFmtId="0" fontId="9" fillId="0" borderId="2" xfId="12" applyAlignment="1">
      <alignment horizontal="center" vertical="center"/>
    </xf>
    <xf numFmtId="0" fontId="9" fillId="0" borderId="2" xfId="11" applyAlignment="1">
      <alignment horizontal="center" vertical="center"/>
    </xf>
    <xf numFmtId="164" fontId="9" fillId="0" borderId="2" xfId="10" applyAlignment="1">
      <alignment horizontal="center" vertical="center"/>
    </xf>
    <xf numFmtId="164" fontId="4" fillId="2" borderId="2" xfId="0" applyNumberFormat="1" applyFont="1" applyFill="1" applyBorder="1" applyAlignment="1">
      <alignment horizontal="center" vertical="center"/>
    </xf>
    <xf numFmtId="0" fontId="0" fillId="2" borderId="6" xfId="0" applyFill="1" applyBorder="1" applyAlignment="1">
      <alignment horizontal="center" vertical="center"/>
    </xf>
    <xf numFmtId="0" fontId="21" fillId="0" borderId="0" xfId="3" applyAlignment="1">
      <alignment horizontal="center" vertical="center" wrapText="1"/>
    </xf>
    <xf numFmtId="0" fontId="12" fillId="0" borderId="0" xfId="5" applyAlignment="1">
      <alignment horizontal="center" vertical="center"/>
    </xf>
    <xf numFmtId="0" fontId="1" fillId="0" borderId="0" xfId="0" applyFont="1" applyAlignment="1">
      <alignment horizontal="center" vertical="center"/>
    </xf>
    <xf numFmtId="0" fontId="21" fillId="0" borderId="0" xfId="3" applyAlignment="1">
      <alignment horizontal="center" vertical="center"/>
    </xf>
    <xf numFmtId="0" fontId="10" fillId="0" borderId="0" xfId="6" applyAlignment="1">
      <alignment horizontal="center" vertical="center"/>
    </xf>
    <xf numFmtId="0" fontId="10" fillId="0" borderId="0" xfId="7" applyAlignment="1">
      <alignment horizontal="center" vertical="center"/>
    </xf>
    <xf numFmtId="0" fontId="0" fillId="13" borderId="0" xfId="0" applyFill="1" applyAlignment="1">
      <alignment horizontal="center" vertical="center"/>
    </xf>
    <xf numFmtId="0" fontId="13" fillId="0" borderId="0" xfId="0" applyFont="1" applyAlignment="1">
      <alignment horizontal="center" vertical="center"/>
    </xf>
    <xf numFmtId="0" fontId="21" fillId="0" borderId="0" xfId="0" applyFont="1" applyAlignment="1">
      <alignment horizontal="center" vertical="center"/>
    </xf>
    <xf numFmtId="0" fontId="14" fillId="0" borderId="0" xfId="1" applyFont="1" applyAlignment="1" applyProtection="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7" borderId="9" xfId="0" applyFont="1" applyFill="1" applyBorder="1" applyAlignment="1">
      <alignment horizontal="center" vertical="center"/>
    </xf>
    <xf numFmtId="0" fontId="9" fillId="3" borderId="9" xfId="12" applyFill="1" applyBorder="1" applyAlignment="1">
      <alignment horizontal="center" vertical="center"/>
    </xf>
    <xf numFmtId="0" fontId="6" fillId="7" borderId="0" xfId="0" applyFont="1" applyFill="1" applyBorder="1" applyAlignment="1">
      <alignment horizontal="center" vertical="center"/>
    </xf>
    <xf numFmtId="0" fontId="6" fillId="7" borderId="0" xfId="11" applyFont="1" applyFill="1" applyBorder="1" applyAlignment="1">
      <alignment horizontal="center" vertical="center"/>
    </xf>
    <xf numFmtId="0" fontId="5" fillId="19" borderId="0" xfId="0" applyFont="1" applyFill="1" applyBorder="1" applyAlignment="1">
      <alignment horizontal="center" vertical="center"/>
    </xf>
    <xf numFmtId="0" fontId="5" fillId="14" borderId="0" xfId="0" applyFont="1" applyFill="1" applyBorder="1" applyAlignment="1">
      <alignment horizontal="center" vertical="center"/>
    </xf>
    <xf numFmtId="0" fontId="5" fillId="15" borderId="0" xfId="0" applyFont="1" applyFill="1" applyBorder="1" applyAlignment="1">
      <alignment horizontal="center" vertical="center"/>
    </xf>
    <xf numFmtId="0" fontId="5" fillId="16" borderId="0" xfId="0" applyFont="1" applyFill="1" applyBorder="1" applyAlignment="1">
      <alignment horizontal="center" vertical="center"/>
    </xf>
    <xf numFmtId="0" fontId="5" fillId="17" borderId="0" xfId="0" applyFont="1" applyFill="1" applyBorder="1" applyAlignment="1">
      <alignment horizontal="center" vertical="center"/>
    </xf>
    <xf numFmtId="0" fontId="0" fillId="7" borderId="10" xfId="0"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5" fillId="19" borderId="2" xfId="0" applyFont="1" applyFill="1" applyBorder="1" applyAlignment="1">
      <alignment horizontal="center" vertical="center"/>
    </xf>
    <xf numFmtId="0" fontId="5" fillId="14" borderId="2" xfId="0" applyFont="1" applyFill="1" applyBorder="1" applyAlignment="1">
      <alignment horizontal="center" vertical="center"/>
    </xf>
    <xf numFmtId="0" fontId="6" fillId="8" borderId="0" xfId="0" applyFont="1" applyFill="1" applyBorder="1" applyAlignment="1">
      <alignment horizontal="center" vertical="center"/>
    </xf>
    <xf numFmtId="0" fontId="6" fillId="8" borderId="9" xfId="0" applyFont="1" applyFill="1" applyBorder="1" applyAlignment="1">
      <alignment horizontal="center" vertical="center"/>
    </xf>
    <xf numFmtId="166" fontId="0" fillId="13" borderId="0" xfId="0" applyNumberFormat="1" applyFill="1" applyBorder="1" applyAlignment="1">
      <alignment horizontal="center" vertical="center" wrapText="1"/>
    </xf>
    <xf numFmtId="0" fontId="0" fillId="0" borderId="0" xfId="0" applyAlignment="1">
      <alignment horizontal="center" vertical="center"/>
    </xf>
    <xf numFmtId="165" fontId="9" fillId="0" borderId="3" xfId="9" applyAlignment="1">
      <alignment horizontal="center" vertical="center"/>
    </xf>
    <xf numFmtId="0" fontId="9" fillId="0" borderId="0" xfId="8" applyAlignment="1">
      <alignment horizontal="center" vertical="center"/>
    </xf>
    <xf numFmtId="0" fontId="9" fillId="0" borderId="4" xfId="8" applyBorder="1" applyAlignment="1">
      <alignment horizontal="center" vertical="center"/>
    </xf>
    <xf numFmtId="0" fontId="0" fillId="0" borderId="7" xfId="0" applyBorder="1" applyAlignment="1">
      <alignment horizontal="center" vertical="center"/>
    </xf>
    <xf numFmtId="0" fontId="0" fillId="21" borderId="12" xfId="0" applyFill="1" applyBorder="1" applyAlignment="1">
      <alignment horizontal="center" vertical="center"/>
    </xf>
    <xf numFmtId="0" fontId="0" fillId="21" borderId="13" xfId="0" applyFill="1" applyBorder="1" applyAlignment="1">
      <alignment horizontal="center" vertical="center"/>
    </xf>
    <xf numFmtId="0" fontId="0" fillId="21" borderId="14" xfId="0" applyFill="1" applyBorder="1" applyAlignment="1">
      <alignment horizontal="center" vertical="center"/>
    </xf>
    <xf numFmtId="0" fontId="7" fillId="12" borderId="0" xfId="0" applyFont="1" applyFill="1" applyBorder="1" applyAlignment="1">
      <alignment horizontal="center" vertical="center"/>
    </xf>
    <xf numFmtId="0" fontId="9" fillId="9" borderId="15" xfId="12" applyFill="1" applyBorder="1" applyAlignment="1">
      <alignment horizontal="center" vertical="center"/>
    </xf>
    <xf numFmtId="0" fontId="9" fillId="9" borderId="0" xfId="12" applyFill="1" applyBorder="1" applyAlignment="1">
      <alignment horizontal="center" vertical="center"/>
    </xf>
    <xf numFmtId="0" fontId="9" fillId="9" borderId="9" xfId="12" applyFill="1" applyBorder="1" applyAlignment="1">
      <alignment horizontal="center" vertical="center"/>
    </xf>
    <xf numFmtId="0" fontId="5" fillId="18" borderId="2" xfId="0" applyFont="1" applyFill="1" applyBorder="1" applyAlignment="1">
      <alignment horizontal="center" vertical="center"/>
    </xf>
    <xf numFmtId="0" fontId="5" fillId="15" borderId="2" xfId="0" applyFont="1" applyFill="1" applyBorder="1" applyAlignment="1">
      <alignment vertical="center"/>
    </xf>
    <xf numFmtId="0" fontId="0" fillId="0" borderId="16" xfId="0" applyBorder="1" applyAlignment="1">
      <alignment horizontal="center" vertical="center" wrapText="1"/>
    </xf>
    <xf numFmtId="0" fontId="23" fillId="0" borderId="16" xfId="0" applyFont="1" applyBorder="1" applyAlignment="1">
      <alignment horizontal="center" vertical="center" wrapText="1"/>
    </xf>
    <xf numFmtId="0" fontId="5" fillId="16" borderId="8" xfId="0" applyFont="1" applyFill="1" applyBorder="1" applyAlignment="1">
      <alignment vertical="center"/>
    </xf>
    <xf numFmtId="0" fontId="5" fillId="18" borderId="2" xfId="0" applyFont="1" applyFill="1" applyBorder="1" applyAlignment="1">
      <alignment vertical="center"/>
    </xf>
    <xf numFmtId="0" fontId="5" fillId="19" borderId="2" xfId="0" applyFont="1" applyFill="1" applyBorder="1" applyAlignment="1">
      <alignment vertical="center"/>
    </xf>
    <xf numFmtId="0" fontId="5" fillId="14" borderId="2" xfId="0" applyFont="1" applyFill="1" applyBorder="1" applyAlignment="1">
      <alignment vertical="center"/>
    </xf>
    <xf numFmtId="0" fontId="6" fillId="6" borderId="15"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9"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9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96"/>
      <tableStyleElement type="headerRow" dxfId="695"/>
      <tableStyleElement type="totalRow" dxfId="694"/>
      <tableStyleElement type="firstColumn" dxfId="693"/>
      <tableStyleElement type="lastColumn" dxfId="692"/>
      <tableStyleElement type="firstRowStripe" dxfId="691"/>
      <tableStyleElement type="secondRowStripe" dxfId="690"/>
      <tableStyleElement type="firstColumnStripe" dxfId="689"/>
      <tableStyleElement type="secondColumnStripe" dxfId="68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G34"/>
  <sheetViews>
    <sheetView showGridLines="0" tabSelected="1" showRuler="0" topLeftCell="DZ1" zoomScale="70" zoomScaleNormal="70" zoomScalePageLayoutView="70" workbookViewId="0">
      <pane ySplit="6" topLeftCell="A7" activePane="bottomLeft" state="frozen"/>
      <selection pane="bottomLeft" activeCell="EH13" sqref="EH13:EO13"/>
    </sheetView>
  </sheetViews>
  <sheetFormatPr defaultRowHeight="30" customHeight="1" x14ac:dyDescent="0.3"/>
  <cols>
    <col min="1" max="1" width="2.6640625" style="60" hidden="1" customWidth="1"/>
    <col min="2" max="2" width="19.88671875" style="43" customWidth="1"/>
    <col min="3" max="3" width="18.109375" style="43" customWidth="1"/>
    <col min="4" max="4" width="6.33203125" style="43" hidden="1" customWidth="1"/>
    <col min="5" max="5" width="5.21875" style="43" hidden="1" customWidth="1"/>
    <col min="6" max="6" width="4" style="43" hidden="1" customWidth="1"/>
    <col min="7" max="7" width="3" style="43" hidden="1" customWidth="1"/>
    <col min="8" max="8" width="18.6640625" style="43" bestFit="1" customWidth="1"/>
    <col min="9" max="14" width="3" style="43" bestFit="1" customWidth="1"/>
    <col min="15" max="15" width="14.88671875" style="43" bestFit="1" customWidth="1"/>
    <col min="16" max="16" width="3.33203125" style="43" bestFit="1" customWidth="1"/>
    <col min="17" max="17" width="1.6640625" style="43" bestFit="1" customWidth="1"/>
    <col min="18" max="18" width="2.5546875" style="43" customWidth="1"/>
    <col min="19" max="21" width="2.44140625" style="43" bestFit="1" customWidth="1"/>
    <col min="22" max="23" width="2.5546875" style="43" customWidth="1"/>
    <col min="24" max="24" width="2.6640625" style="43" customWidth="1"/>
    <col min="25" max="28" width="2.6640625" style="43" bestFit="1" customWidth="1"/>
    <col min="29" max="32" width="2.44140625" style="43" bestFit="1" customWidth="1"/>
    <col min="33" max="33" width="3" style="43" bestFit="1" customWidth="1"/>
    <col min="34" max="59" width="2.5546875" style="43" customWidth="1"/>
    <col min="60" max="78" width="2.44140625" style="43" bestFit="1" customWidth="1"/>
    <col min="79" max="16384" width="8.88671875" style="43"/>
  </cols>
  <sheetData>
    <row r="1" spans="1:319" ht="28.8" hidden="1" x14ac:dyDescent="0.3">
      <c r="A1" s="57"/>
      <c r="B1" s="58"/>
      <c r="C1" s="59"/>
      <c r="D1" s="22"/>
      <c r="E1" s="22"/>
      <c r="F1" s="22"/>
    </row>
    <row r="2" spans="1:319" ht="30" hidden="1" customHeight="1" x14ac:dyDescent="0.3">
      <c r="B2" s="61"/>
    </row>
    <row r="3" spans="1:319" ht="30" hidden="1" customHeight="1" x14ac:dyDescent="0.3">
      <c r="B3" s="62"/>
      <c r="C3" s="91"/>
      <c r="D3" s="92"/>
      <c r="E3" s="90"/>
      <c r="F3" s="90"/>
      <c r="H3" s="88"/>
      <c r="I3" s="88"/>
      <c r="J3" s="88"/>
      <c r="K3" s="88"/>
      <c r="R3" s="88"/>
      <c r="S3" s="88"/>
      <c r="T3" s="88"/>
      <c r="U3" s="88"/>
      <c r="V3" s="88"/>
      <c r="W3" s="88"/>
      <c r="X3" s="88"/>
    </row>
    <row r="4" spans="1:319" ht="1.8" hidden="1" customHeight="1" x14ac:dyDescent="0.3">
      <c r="A4" s="57"/>
      <c r="C4" s="91"/>
      <c r="D4" s="92"/>
      <c r="E4" s="34"/>
      <c r="F4" s="63"/>
      <c r="G4" s="63"/>
      <c r="L4" s="88"/>
      <c r="M4" s="88"/>
      <c r="N4" s="88"/>
      <c r="O4" s="88"/>
      <c r="P4" s="88"/>
      <c r="Q4" s="88"/>
      <c r="R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63"/>
      <c r="BJ4" s="63"/>
      <c r="BK4" s="63"/>
      <c r="BL4" s="63"/>
      <c r="BM4" s="63"/>
      <c r="BN4" s="63"/>
      <c r="BO4" s="63"/>
    </row>
    <row r="5" spans="1:319" ht="15" hidden="1" customHeight="1" x14ac:dyDescent="0.3">
      <c r="A5" s="57"/>
      <c r="B5" s="93"/>
      <c r="C5" s="93"/>
      <c r="D5" s="93"/>
      <c r="E5" s="93"/>
      <c r="F5" s="93"/>
      <c r="G5" s="93"/>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row>
    <row r="6" spans="1:319" ht="30" customHeight="1" thickBot="1" x14ac:dyDescent="0.35">
      <c r="A6" s="57"/>
      <c r="C6" s="42"/>
      <c r="D6" s="2"/>
      <c r="E6" s="2"/>
      <c r="F6" s="2"/>
      <c r="G6" s="2"/>
      <c r="H6" s="3">
        <v>0</v>
      </c>
      <c r="I6" s="3">
        <v>1</v>
      </c>
      <c r="J6" s="3">
        <v>2</v>
      </c>
      <c r="K6" s="3">
        <v>3</v>
      </c>
      <c r="L6" s="3">
        <v>4</v>
      </c>
      <c r="M6" s="3">
        <v>5</v>
      </c>
      <c r="N6" s="3">
        <v>6</v>
      </c>
      <c r="O6" s="3">
        <v>7</v>
      </c>
      <c r="P6" s="3">
        <v>8</v>
      </c>
      <c r="Q6" s="3">
        <v>9</v>
      </c>
      <c r="R6" s="3">
        <v>10</v>
      </c>
      <c r="S6" s="3">
        <v>11</v>
      </c>
      <c r="T6" s="3">
        <v>12</v>
      </c>
      <c r="U6" s="3">
        <v>13</v>
      </c>
      <c r="V6" s="3">
        <v>14</v>
      </c>
      <c r="W6" s="3">
        <v>15</v>
      </c>
      <c r="X6" s="3">
        <v>16</v>
      </c>
      <c r="Y6" s="3">
        <v>17</v>
      </c>
      <c r="Z6" s="3">
        <v>18</v>
      </c>
      <c r="AA6" s="3">
        <v>19</v>
      </c>
      <c r="AB6" s="3">
        <v>20</v>
      </c>
      <c r="AC6" s="3">
        <v>21</v>
      </c>
      <c r="AD6" s="3">
        <v>22</v>
      </c>
      <c r="AE6" s="3">
        <v>23</v>
      </c>
      <c r="AF6" s="3">
        <v>24</v>
      </c>
      <c r="AG6" s="3">
        <v>25</v>
      </c>
      <c r="AH6" s="3">
        <v>26</v>
      </c>
      <c r="AI6" s="3">
        <v>27</v>
      </c>
      <c r="AJ6" s="3">
        <v>28</v>
      </c>
      <c r="AK6" s="3">
        <v>29</v>
      </c>
      <c r="AL6" s="3">
        <v>30</v>
      </c>
      <c r="AM6" s="3">
        <v>31</v>
      </c>
      <c r="AN6" s="3">
        <v>32</v>
      </c>
      <c r="AO6" s="3">
        <v>33</v>
      </c>
      <c r="AP6" s="3">
        <v>34</v>
      </c>
      <c r="AQ6" s="3">
        <v>35</v>
      </c>
      <c r="AR6" s="3">
        <v>36</v>
      </c>
      <c r="AS6" s="3">
        <v>37</v>
      </c>
      <c r="AT6" s="3">
        <v>38</v>
      </c>
      <c r="AU6" s="3">
        <v>39</v>
      </c>
      <c r="AV6" s="3">
        <v>40</v>
      </c>
      <c r="AW6" s="3">
        <v>41</v>
      </c>
      <c r="AX6" s="3">
        <v>42</v>
      </c>
      <c r="AY6" s="3">
        <v>43</v>
      </c>
      <c r="AZ6" s="3">
        <v>44</v>
      </c>
      <c r="BA6" s="3">
        <v>45</v>
      </c>
      <c r="BB6" s="3">
        <v>46</v>
      </c>
      <c r="BC6" s="3">
        <v>47</v>
      </c>
      <c r="BD6" s="3">
        <v>48</v>
      </c>
      <c r="BE6" s="3">
        <v>49</v>
      </c>
      <c r="BF6" s="3">
        <v>50</v>
      </c>
      <c r="BG6" s="3">
        <v>51</v>
      </c>
      <c r="BH6" s="3">
        <v>52</v>
      </c>
      <c r="BI6" s="3">
        <v>53</v>
      </c>
      <c r="BJ6" s="3">
        <v>54</v>
      </c>
      <c r="BK6" s="3">
        <v>55</v>
      </c>
      <c r="BL6" s="3">
        <v>56</v>
      </c>
      <c r="BM6" s="3">
        <v>57</v>
      </c>
      <c r="BN6" s="3">
        <v>58</v>
      </c>
      <c r="BO6" s="3">
        <v>59</v>
      </c>
      <c r="BP6" s="3">
        <v>60</v>
      </c>
      <c r="BQ6" s="3">
        <v>61</v>
      </c>
      <c r="BR6" s="3">
        <v>62</v>
      </c>
      <c r="BS6" s="3">
        <v>63</v>
      </c>
      <c r="BT6" s="3">
        <v>64</v>
      </c>
      <c r="BU6" s="3">
        <v>65</v>
      </c>
      <c r="BV6" s="3">
        <v>66</v>
      </c>
      <c r="BW6" s="3">
        <v>67</v>
      </c>
      <c r="BX6" s="3">
        <v>68</v>
      </c>
      <c r="BY6" s="3">
        <v>69</v>
      </c>
      <c r="BZ6" s="3">
        <v>70</v>
      </c>
      <c r="CA6" s="3">
        <v>71</v>
      </c>
      <c r="CB6" s="3">
        <v>72</v>
      </c>
      <c r="CC6" s="3">
        <v>73</v>
      </c>
      <c r="CD6" s="3">
        <v>74</v>
      </c>
      <c r="CE6" s="3">
        <v>75</v>
      </c>
      <c r="CF6" s="3">
        <v>76</v>
      </c>
      <c r="CG6" s="3">
        <v>77</v>
      </c>
      <c r="CH6" s="3">
        <v>78</v>
      </c>
      <c r="CI6" s="3">
        <v>79</v>
      </c>
      <c r="CJ6" s="3">
        <v>80</v>
      </c>
      <c r="CK6" s="3">
        <v>81</v>
      </c>
      <c r="CL6" s="3">
        <v>82</v>
      </c>
      <c r="CM6" s="3">
        <v>83</v>
      </c>
      <c r="CN6" s="3">
        <v>84</v>
      </c>
      <c r="CO6" s="3">
        <v>85</v>
      </c>
      <c r="CP6" s="3">
        <v>86</v>
      </c>
      <c r="CQ6" s="3">
        <v>87</v>
      </c>
      <c r="CR6" s="3">
        <v>88</v>
      </c>
      <c r="CS6" s="3">
        <v>89</v>
      </c>
      <c r="CT6" s="3">
        <v>90</v>
      </c>
      <c r="CU6" s="3">
        <v>91</v>
      </c>
      <c r="CV6" s="3">
        <v>92</v>
      </c>
      <c r="CW6" s="3">
        <v>93</v>
      </c>
      <c r="CX6" s="3">
        <v>94</v>
      </c>
      <c r="CY6" s="3">
        <v>95</v>
      </c>
      <c r="CZ6" s="3">
        <v>96</v>
      </c>
      <c r="DA6" s="3">
        <v>97</v>
      </c>
      <c r="DB6" s="3">
        <v>98</v>
      </c>
      <c r="DC6" s="3">
        <v>99</v>
      </c>
      <c r="DD6" s="3">
        <v>100</v>
      </c>
      <c r="DE6" s="3">
        <v>101</v>
      </c>
      <c r="DF6" s="3">
        <v>102</v>
      </c>
      <c r="DG6" s="3">
        <v>103</v>
      </c>
      <c r="DH6" s="3">
        <v>104</v>
      </c>
      <c r="DI6" s="3">
        <v>105</v>
      </c>
      <c r="DJ6" s="3">
        <v>106</v>
      </c>
      <c r="DK6" s="3">
        <v>107</v>
      </c>
      <c r="DL6" s="3">
        <v>108</v>
      </c>
      <c r="DM6" s="3">
        <v>109</v>
      </c>
      <c r="DN6" s="3">
        <v>110</v>
      </c>
      <c r="DO6" s="3">
        <v>111</v>
      </c>
      <c r="DP6" s="3">
        <v>112</v>
      </c>
      <c r="DQ6" s="3">
        <v>113</v>
      </c>
      <c r="DR6" s="3">
        <v>114</v>
      </c>
      <c r="DS6" s="3">
        <v>115</v>
      </c>
      <c r="DT6" s="3">
        <v>116</v>
      </c>
      <c r="DU6" s="3">
        <v>117</v>
      </c>
      <c r="DV6" s="3">
        <v>118</v>
      </c>
      <c r="DW6" s="3">
        <v>119</v>
      </c>
      <c r="DX6" s="3">
        <v>120</v>
      </c>
      <c r="DY6" s="3">
        <v>121</v>
      </c>
      <c r="DZ6" s="3">
        <v>122</v>
      </c>
      <c r="EA6" s="3">
        <v>123</v>
      </c>
      <c r="EB6" s="3">
        <v>124</v>
      </c>
      <c r="EC6" s="3">
        <v>125</v>
      </c>
      <c r="ED6" s="3">
        <v>126</v>
      </c>
      <c r="EE6" s="3">
        <v>127</v>
      </c>
      <c r="EF6" s="3">
        <v>128</v>
      </c>
      <c r="EG6" s="3">
        <v>129</v>
      </c>
      <c r="EH6" s="3">
        <v>130</v>
      </c>
      <c r="EI6" s="3">
        <v>131</v>
      </c>
      <c r="EJ6" s="3">
        <v>132</v>
      </c>
      <c r="EK6" s="3">
        <v>133</v>
      </c>
      <c r="EL6" s="3">
        <v>134</v>
      </c>
      <c r="EM6" s="3">
        <v>135</v>
      </c>
      <c r="EN6" s="3">
        <v>136</v>
      </c>
      <c r="EO6" s="3">
        <v>137</v>
      </c>
      <c r="EP6" s="3">
        <v>138</v>
      </c>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c r="IV6" s="69"/>
      <c r="IW6" s="69"/>
      <c r="IX6" s="69"/>
      <c r="IY6" s="69"/>
      <c r="IZ6" s="69"/>
      <c r="JA6" s="69"/>
      <c r="JB6" s="69"/>
      <c r="JC6" s="69"/>
      <c r="JD6" s="69"/>
      <c r="JE6" s="69"/>
      <c r="JF6" s="69"/>
      <c r="JG6" s="69"/>
      <c r="JH6" s="69"/>
      <c r="JI6" s="69"/>
      <c r="JJ6" s="69"/>
      <c r="JK6" s="69"/>
      <c r="JL6" s="69"/>
      <c r="JM6" s="69"/>
      <c r="JN6" s="69"/>
      <c r="JO6" s="69"/>
      <c r="JP6" s="69"/>
      <c r="JQ6" s="69"/>
      <c r="JR6" s="69"/>
      <c r="JS6" s="69"/>
      <c r="JT6" s="69"/>
      <c r="JU6" s="69"/>
      <c r="JV6" s="69"/>
      <c r="JW6" s="69"/>
      <c r="JX6" s="69"/>
      <c r="JY6" s="69"/>
      <c r="JZ6" s="69"/>
      <c r="KA6" s="69"/>
      <c r="KB6" s="69"/>
      <c r="KC6" s="69"/>
      <c r="KD6" s="69"/>
      <c r="KE6" s="69"/>
      <c r="KF6" s="69"/>
      <c r="KG6" s="69"/>
      <c r="KH6" s="69"/>
      <c r="KI6" s="69"/>
      <c r="KJ6" s="69"/>
      <c r="KK6" s="69"/>
      <c r="KL6" s="69"/>
      <c r="KM6" s="69"/>
      <c r="KN6" s="69"/>
      <c r="KO6" s="69"/>
      <c r="KP6" s="69"/>
      <c r="KQ6" s="69"/>
      <c r="KR6" s="69"/>
      <c r="KS6" s="69"/>
      <c r="KT6" s="69"/>
      <c r="KU6" s="69"/>
      <c r="KV6" s="69"/>
      <c r="KW6" s="69"/>
      <c r="KX6" s="69"/>
      <c r="KY6" s="69"/>
      <c r="KZ6" s="69"/>
      <c r="LA6" s="69"/>
      <c r="LB6" s="69"/>
      <c r="LC6" s="69"/>
      <c r="LD6" s="69"/>
      <c r="LE6" s="69"/>
      <c r="LF6" s="69"/>
      <c r="LG6" s="69"/>
    </row>
    <row r="7" spans="1:319" ht="30" hidden="1" customHeight="1" thickBot="1" x14ac:dyDescent="0.35">
      <c r="A7" s="60" t="s">
        <v>20</v>
      </c>
      <c r="C7" s="46"/>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40"/>
      <c r="AO7" s="40"/>
      <c r="AP7" s="40"/>
      <c r="AQ7" s="40"/>
      <c r="AR7" s="40"/>
      <c r="AS7" s="40"/>
      <c r="AT7" s="40"/>
      <c r="AU7" s="40"/>
      <c r="AV7" s="40"/>
      <c r="AW7" s="40"/>
      <c r="AX7" s="40"/>
      <c r="AY7" s="40"/>
      <c r="AZ7" s="40"/>
      <c r="BA7" s="40"/>
      <c r="BB7" s="40"/>
      <c r="BC7" s="40"/>
      <c r="BD7" s="40"/>
      <c r="BE7" s="40"/>
      <c r="BF7" s="40"/>
      <c r="BG7" s="40"/>
      <c r="BH7" s="40"/>
    </row>
    <row r="8" spans="1:319" ht="30" customHeight="1" thickBot="1" x14ac:dyDescent="0.35">
      <c r="A8" s="57" t="s">
        <v>21</v>
      </c>
      <c r="B8" s="97" t="s">
        <v>31</v>
      </c>
      <c r="C8" s="97"/>
      <c r="D8" s="33"/>
      <c r="E8" s="44"/>
      <c r="F8" s="44"/>
      <c r="G8" s="5"/>
      <c r="H8" s="85"/>
      <c r="I8" s="85"/>
      <c r="J8" s="85"/>
      <c r="K8" s="85"/>
      <c r="L8" s="85"/>
      <c r="M8" s="85"/>
      <c r="N8" s="85"/>
      <c r="O8" s="85"/>
      <c r="P8" s="85"/>
      <c r="Q8" s="85"/>
      <c r="R8" s="85"/>
      <c r="S8" s="85"/>
      <c r="T8" s="85"/>
      <c r="U8" s="85"/>
      <c r="V8" s="85"/>
      <c r="W8" s="85"/>
      <c r="X8" s="85"/>
      <c r="Y8" s="82"/>
      <c r="Z8" s="82"/>
      <c r="AA8" s="82"/>
      <c r="AB8" s="82"/>
      <c r="AC8" s="82"/>
      <c r="AD8" s="82"/>
      <c r="AE8" s="82"/>
      <c r="AF8" s="82"/>
      <c r="AG8" s="82"/>
      <c r="AH8" s="82"/>
      <c r="AI8" s="82"/>
      <c r="AJ8" s="82"/>
      <c r="AK8" s="82"/>
      <c r="AL8" s="82"/>
      <c r="AM8" s="82"/>
      <c r="AN8" s="82"/>
      <c r="AO8" s="82"/>
      <c r="AP8" s="82"/>
      <c r="AQ8" s="82"/>
      <c r="AR8" s="84"/>
      <c r="AS8" s="84"/>
      <c r="AT8" s="84"/>
      <c r="AU8" s="84"/>
      <c r="AV8" s="84"/>
      <c r="AW8" s="84"/>
      <c r="AX8" s="84"/>
      <c r="AY8" s="84"/>
      <c r="AZ8" s="84"/>
      <c r="BA8" s="84"/>
      <c r="BB8" s="84"/>
      <c r="BC8" s="84"/>
      <c r="BD8" s="84"/>
      <c r="BE8" s="84"/>
      <c r="BF8" s="84"/>
      <c r="BG8" s="84"/>
      <c r="BH8" s="84"/>
      <c r="BI8" s="84"/>
      <c r="BJ8" s="84"/>
      <c r="BK8" s="84"/>
      <c r="BL8" s="80"/>
      <c r="BM8" s="80"/>
      <c r="BN8" s="80"/>
      <c r="BO8" s="80"/>
      <c r="BP8" s="80"/>
      <c r="BQ8" s="80"/>
      <c r="BR8" s="80"/>
      <c r="BS8" s="80"/>
      <c r="BT8" s="80"/>
      <c r="BU8" s="80"/>
      <c r="BV8" s="81"/>
      <c r="BW8" s="81"/>
      <c r="BX8" s="81"/>
      <c r="BY8" s="81"/>
      <c r="BZ8" s="81"/>
      <c r="CA8" s="81"/>
      <c r="CB8" s="81"/>
      <c r="CC8" s="81"/>
      <c r="CD8" s="81"/>
      <c r="CE8" s="81"/>
      <c r="CF8" s="83"/>
      <c r="CG8" s="83"/>
      <c r="CH8" s="83"/>
      <c r="CI8" s="83"/>
      <c r="CJ8" s="83"/>
      <c r="CK8" s="83"/>
      <c r="CL8" s="83"/>
      <c r="CM8" s="83"/>
      <c r="CN8" s="83"/>
      <c r="CO8" s="83"/>
      <c r="CP8" s="80"/>
      <c r="CQ8" s="80"/>
      <c r="CR8" s="80"/>
      <c r="CS8" s="80"/>
      <c r="CT8" s="80"/>
      <c r="CU8" s="80"/>
      <c r="CV8" s="80"/>
      <c r="CW8" s="80"/>
      <c r="CX8" s="80"/>
      <c r="CY8" s="80"/>
      <c r="CZ8" s="81"/>
      <c r="DA8" s="81"/>
      <c r="DB8" s="81"/>
      <c r="DC8" s="81"/>
      <c r="DD8" s="81"/>
      <c r="DE8" s="81"/>
      <c r="DF8" s="81"/>
      <c r="DG8" s="81"/>
      <c r="DH8" s="81"/>
      <c r="DI8" s="81"/>
      <c r="DJ8" s="83"/>
      <c r="DK8" s="83"/>
      <c r="DL8" s="83"/>
      <c r="DM8" s="83"/>
      <c r="DN8" s="83"/>
      <c r="DO8" s="83"/>
      <c r="DP8" s="83"/>
      <c r="DQ8" s="83"/>
      <c r="DR8" s="83"/>
      <c r="DS8" s="83"/>
      <c r="DT8" s="80"/>
      <c r="DU8" s="80"/>
      <c r="DV8" s="80"/>
      <c r="DW8" s="80"/>
      <c r="DX8" s="80"/>
      <c r="DY8" s="80"/>
      <c r="DZ8" s="80"/>
      <c r="EA8" s="80"/>
      <c r="EB8" s="81"/>
      <c r="EC8" s="81"/>
      <c r="ED8" s="81"/>
      <c r="EE8" s="81"/>
      <c r="EF8" s="101"/>
      <c r="EG8" s="101"/>
      <c r="EH8" s="101"/>
      <c r="EI8" s="101"/>
      <c r="EJ8" s="101"/>
      <c r="EK8" s="101"/>
      <c r="EL8" s="101"/>
      <c r="EM8" s="101"/>
      <c r="EN8" s="101"/>
      <c r="EO8" s="101"/>
    </row>
    <row r="9" spans="1:319" ht="30" customHeight="1" thickBot="1" x14ac:dyDescent="0.35">
      <c r="B9" s="97"/>
      <c r="C9" s="97"/>
      <c r="D9" s="33"/>
      <c r="E9" s="44"/>
      <c r="F9" s="44"/>
      <c r="G9" s="5"/>
      <c r="H9" s="70" t="s">
        <v>23</v>
      </c>
      <c r="I9" s="71" t="s">
        <v>24</v>
      </c>
      <c r="J9" s="71" t="s">
        <v>25</v>
      </c>
      <c r="K9" s="71" t="s">
        <v>26</v>
      </c>
      <c r="L9" s="71" t="s">
        <v>27</v>
      </c>
      <c r="M9" s="71" t="s">
        <v>28</v>
      </c>
      <c r="N9" s="71" t="s">
        <v>29</v>
      </c>
      <c r="P9" s="68"/>
      <c r="Q9" s="68"/>
      <c r="R9" s="68"/>
      <c r="S9" s="68"/>
      <c r="T9" s="68"/>
      <c r="U9" s="68"/>
      <c r="V9" s="68"/>
      <c r="W9" s="68"/>
      <c r="X9" s="68"/>
      <c r="Y9" s="68"/>
      <c r="Z9" s="68"/>
      <c r="AA9" s="68"/>
      <c r="AB9" s="68"/>
      <c r="AC9" s="68"/>
      <c r="AD9" s="68"/>
      <c r="AE9" s="68"/>
      <c r="AF9" s="68"/>
      <c r="AG9" s="68"/>
      <c r="AH9" s="68"/>
      <c r="AI9" s="68"/>
      <c r="AJ9" s="68"/>
      <c r="AK9" s="68"/>
      <c r="AL9" s="68"/>
      <c r="AM9" s="68"/>
      <c r="AN9" s="40"/>
      <c r="AO9" s="40"/>
      <c r="AP9" s="40"/>
      <c r="AQ9" s="40"/>
      <c r="AR9" s="40"/>
      <c r="AS9" s="40"/>
      <c r="AT9" s="40"/>
      <c r="AU9" s="40"/>
      <c r="AV9" s="40"/>
      <c r="AW9" s="40"/>
      <c r="AX9" s="40"/>
      <c r="AY9" s="40"/>
      <c r="AZ9" s="40"/>
      <c r="BA9" s="40"/>
      <c r="BB9" s="40"/>
      <c r="BC9" s="40"/>
      <c r="BD9" s="40"/>
      <c r="BE9" s="40"/>
      <c r="BF9" s="40"/>
      <c r="BG9" s="40"/>
      <c r="BH9" s="40"/>
    </row>
    <row r="10" spans="1:319" ht="30" customHeight="1" thickBot="1" x14ac:dyDescent="0.35">
      <c r="B10" s="97"/>
      <c r="C10" s="97"/>
      <c r="D10" s="33"/>
      <c r="E10" s="44"/>
      <c r="F10" s="44"/>
      <c r="G10" s="5"/>
      <c r="H10" s="45" t="s">
        <v>30</v>
      </c>
      <c r="I10" s="103">
        <v>20</v>
      </c>
      <c r="J10" s="103">
        <v>17</v>
      </c>
      <c r="K10" s="103">
        <v>28</v>
      </c>
      <c r="L10" s="103">
        <v>24</v>
      </c>
      <c r="M10" s="103">
        <v>19</v>
      </c>
      <c r="N10" s="103">
        <v>30</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row>
    <row r="11" spans="1:319" ht="30" customHeight="1" thickBot="1" x14ac:dyDescent="0.35">
      <c r="B11" s="97"/>
      <c r="C11" s="97"/>
      <c r="D11" s="33"/>
      <c r="E11" s="44"/>
      <c r="F11" s="44"/>
      <c r="G11" s="5"/>
      <c r="H11" s="45" t="s">
        <v>33</v>
      </c>
      <c r="I11" s="41"/>
      <c r="J11" s="35"/>
      <c r="K11" s="36"/>
      <c r="L11" s="37"/>
      <c r="M11" s="38"/>
      <c r="N11" s="39"/>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row>
    <row r="12" spans="1:319" ht="30" customHeight="1" thickBot="1" x14ac:dyDescent="0.35">
      <c r="A12" s="57" t="s">
        <v>22</v>
      </c>
      <c r="B12" s="97"/>
      <c r="C12" s="97"/>
      <c r="D12" s="6"/>
      <c r="E12" s="7"/>
      <c r="F12" s="8"/>
      <c r="G12" s="5"/>
      <c r="H12" s="79" t="s">
        <v>34</v>
      </c>
      <c r="I12" s="94" t="s">
        <v>37</v>
      </c>
      <c r="J12" s="95"/>
      <c r="K12" s="95"/>
      <c r="L12" s="95"/>
      <c r="M12" s="95"/>
      <c r="N12" s="96"/>
      <c r="O12" s="67" t="s">
        <v>39</v>
      </c>
      <c r="P12" s="67">
        <f>SUM(I10:N10)/6</f>
        <v>23</v>
      </c>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pans="1:319" ht="30" customHeight="1" thickBot="1" x14ac:dyDescent="0.35">
      <c r="A13" s="57"/>
      <c r="B13" s="86" t="s">
        <v>38</v>
      </c>
      <c r="C13" s="86"/>
      <c r="D13" s="9">
        <v>0.5</v>
      </c>
      <c r="E13" s="47">
        <f>E11+1</f>
        <v>1</v>
      </c>
      <c r="F13" s="47">
        <f>E13+4</f>
        <v>5</v>
      </c>
      <c r="G13" s="5"/>
      <c r="H13" s="76"/>
      <c r="I13" s="76"/>
      <c r="J13" s="76"/>
      <c r="K13" s="76"/>
      <c r="L13" s="76"/>
      <c r="M13" s="76"/>
      <c r="N13" s="76"/>
      <c r="O13" s="76"/>
      <c r="P13" s="76"/>
      <c r="Q13" s="76"/>
      <c r="R13" s="75"/>
      <c r="S13" s="75"/>
      <c r="T13" s="75"/>
      <c r="U13" s="75"/>
      <c r="V13" s="75"/>
      <c r="W13" s="75"/>
      <c r="X13" s="75"/>
      <c r="Y13" s="75"/>
      <c r="Z13" s="75"/>
      <c r="AA13" s="75"/>
      <c r="AB13" s="77"/>
      <c r="AC13" s="77"/>
      <c r="AD13" s="77"/>
      <c r="AE13" s="77"/>
      <c r="AF13" s="77"/>
      <c r="AG13" s="77"/>
      <c r="AH13" s="77"/>
      <c r="AI13" s="77"/>
      <c r="AJ13" s="77"/>
      <c r="AK13" s="77"/>
      <c r="AL13" s="74"/>
      <c r="AM13" s="74"/>
      <c r="AN13" s="74"/>
      <c r="AO13" s="74"/>
      <c r="AP13" s="74"/>
      <c r="AQ13" s="74"/>
      <c r="AR13" s="74"/>
      <c r="AS13" s="74"/>
      <c r="AT13" s="74"/>
      <c r="AU13" s="74"/>
      <c r="AV13" s="78"/>
      <c r="AW13" s="78"/>
      <c r="AX13" s="78"/>
      <c r="AY13" s="78"/>
      <c r="AZ13" s="78"/>
      <c r="BA13" s="78"/>
      <c r="BB13" s="78"/>
      <c r="BC13" s="78"/>
      <c r="BD13" s="78"/>
      <c r="BE13" s="78"/>
      <c r="BF13" s="83"/>
      <c r="BG13" s="83"/>
      <c r="BH13" s="83"/>
      <c r="BI13" s="83"/>
      <c r="BJ13" s="83"/>
      <c r="BK13" s="83"/>
      <c r="BL13" s="83"/>
      <c r="BM13" s="83"/>
      <c r="BN13" s="83"/>
      <c r="BO13" s="83"/>
      <c r="BP13" s="75"/>
      <c r="BQ13" s="75"/>
      <c r="BR13" s="75"/>
      <c r="BS13" s="75"/>
      <c r="BT13" s="75"/>
      <c r="BU13" s="75"/>
      <c r="BV13" s="75"/>
      <c r="BW13" s="78"/>
      <c r="BX13" s="78"/>
      <c r="BY13" s="78"/>
      <c r="BZ13" s="78"/>
      <c r="CA13" s="78"/>
      <c r="CB13" s="78"/>
      <c r="CC13" s="78"/>
      <c r="CD13" s="78"/>
      <c r="CE13" s="78"/>
      <c r="CF13" s="74"/>
      <c r="CG13" s="74"/>
      <c r="CH13" s="74"/>
      <c r="CI13" s="74"/>
      <c r="CJ13" s="74"/>
      <c r="CK13" s="74"/>
      <c r="CL13" s="74"/>
      <c r="CM13" s="74"/>
      <c r="CN13" s="74"/>
      <c r="CO13" s="74"/>
      <c r="CP13" s="77"/>
      <c r="CQ13" s="77"/>
      <c r="CR13" s="77"/>
      <c r="CS13" s="77"/>
      <c r="CT13" s="77"/>
      <c r="CU13" s="77"/>
      <c r="CV13" s="77"/>
      <c r="CW13" s="77"/>
      <c r="CX13" s="77"/>
      <c r="CY13" s="77"/>
      <c r="CZ13" s="77"/>
      <c r="DA13" s="77"/>
      <c r="DB13" s="76"/>
      <c r="DC13" s="76"/>
      <c r="DD13" s="76"/>
      <c r="DE13" s="76"/>
      <c r="DF13" s="76"/>
      <c r="DG13" s="76"/>
      <c r="DH13" s="76"/>
      <c r="DI13" s="76"/>
      <c r="DJ13" s="76"/>
      <c r="DK13" s="76"/>
      <c r="DL13" s="76"/>
      <c r="DM13" s="76"/>
      <c r="DN13" s="83"/>
      <c r="DO13" s="83"/>
      <c r="DP13" s="83"/>
      <c r="DQ13" s="83"/>
      <c r="DR13" s="83"/>
      <c r="DS13" s="83"/>
      <c r="DT13" s="83"/>
      <c r="DU13" s="83"/>
      <c r="DV13" s="83"/>
      <c r="DW13" s="83"/>
      <c r="DX13" s="83"/>
      <c r="DY13" s="83"/>
      <c r="DZ13" s="77"/>
      <c r="EA13" s="77"/>
      <c r="EB13" s="76"/>
      <c r="EC13" s="76"/>
      <c r="ED13" s="76"/>
      <c r="EE13" s="76"/>
      <c r="EF13" s="76"/>
      <c r="EG13" s="76"/>
      <c r="EH13" s="83"/>
      <c r="EI13" s="83"/>
      <c r="EJ13" s="83"/>
      <c r="EK13" s="83"/>
      <c r="EL13" s="83"/>
      <c r="EM13" s="83"/>
      <c r="EN13" s="83"/>
      <c r="EO13" s="83"/>
    </row>
    <row r="14" spans="1:319" ht="30" customHeight="1" thickBot="1" x14ac:dyDescent="0.35">
      <c r="B14" s="86"/>
      <c r="C14" s="86"/>
      <c r="D14" s="9">
        <v>0.5</v>
      </c>
      <c r="E14" s="47">
        <f>E13+2</f>
        <v>3</v>
      </c>
      <c r="F14" s="47">
        <f>E14+5</f>
        <v>8</v>
      </c>
      <c r="G14" s="5"/>
      <c r="H14" s="72" t="s">
        <v>23</v>
      </c>
      <c r="I14" s="71" t="s">
        <v>24</v>
      </c>
      <c r="J14" s="71" t="s">
        <v>25</v>
      </c>
      <c r="K14" s="71" t="s">
        <v>26</v>
      </c>
      <c r="L14" s="71" t="s">
        <v>27</v>
      </c>
      <c r="M14" s="71" t="s">
        <v>28</v>
      </c>
      <c r="N14" s="71" t="s">
        <v>29</v>
      </c>
      <c r="O14" s="68" t="s">
        <v>49</v>
      </c>
      <c r="P14" s="68">
        <v>10</v>
      </c>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row>
    <row r="15" spans="1:319" ht="30" customHeight="1" thickBot="1" x14ac:dyDescent="0.35">
      <c r="B15" s="86"/>
      <c r="C15" s="86"/>
      <c r="D15" s="9"/>
      <c r="E15" s="47">
        <f>F14</f>
        <v>8</v>
      </c>
      <c r="F15" s="47">
        <f>E15+3</f>
        <v>11</v>
      </c>
      <c r="G15" s="5"/>
      <c r="H15" s="73" t="s">
        <v>30</v>
      </c>
      <c r="I15" s="103">
        <v>20</v>
      </c>
      <c r="J15" s="103">
        <v>17</v>
      </c>
      <c r="K15" s="103">
        <v>28</v>
      </c>
      <c r="L15" s="103">
        <v>24</v>
      </c>
      <c r="M15" s="103">
        <v>19</v>
      </c>
      <c r="N15" s="103">
        <v>30</v>
      </c>
      <c r="O15" s="68" t="s">
        <v>50</v>
      </c>
      <c r="P15" s="40">
        <v>12</v>
      </c>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row>
    <row r="16" spans="1:319" ht="30" customHeight="1" thickBot="1" x14ac:dyDescent="0.35">
      <c r="B16" s="86"/>
      <c r="C16" s="86"/>
      <c r="D16" s="9"/>
      <c r="E16" s="47">
        <f>E15</f>
        <v>8</v>
      </c>
      <c r="F16" s="47">
        <f>E16+2</f>
        <v>10</v>
      </c>
      <c r="G16" s="5"/>
      <c r="H16" s="73" t="s">
        <v>32</v>
      </c>
      <c r="I16" s="104">
        <v>4</v>
      </c>
      <c r="J16" s="104">
        <v>2</v>
      </c>
      <c r="K16" s="104">
        <v>1</v>
      </c>
      <c r="L16" s="104">
        <v>3</v>
      </c>
      <c r="M16" s="104">
        <v>5</v>
      </c>
      <c r="N16" s="104">
        <v>6</v>
      </c>
      <c r="O16" s="68" t="s">
        <v>51</v>
      </c>
      <c r="P16" s="40">
        <v>6</v>
      </c>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row>
    <row r="17" spans="1:145" ht="30" customHeight="1" thickBot="1" x14ac:dyDescent="0.35">
      <c r="B17" s="87"/>
      <c r="C17" s="87"/>
      <c r="D17" s="9"/>
      <c r="E17" s="47">
        <f>E16</f>
        <v>8</v>
      </c>
      <c r="F17" s="47">
        <f>E17+3</f>
        <v>11</v>
      </c>
      <c r="G17" s="5"/>
      <c r="H17" s="73" t="s">
        <v>33</v>
      </c>
      <c r="I17" s="74"/>
      <c r="J17" s="75"/>
      <c r="K17" s="76"/>
      <c r="L17" s="77"/>
      <c r="M17" s="78"/>
      <c r="N17" s="83"/>
      <c r="O17" s="68" t="s">
        <v>52</v>
      </c>
      <c r="P17" s="40">
        <v>2</v>
      </c>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row>
    <row r="18" spans="1:145" ht="30" customHeight="1" thickBot="1" x14ac:dyDescent="0.35">
      <c r="A18" s="60" t="s">
        <v>17</v>
      </c>
      <c r="B18" s="109" t="s">
        <v>40</v>
      </c>
      <c r="C18" s="109"/>
      <c r="D18" s="10"/>
      <c r="E18" s="11"/>
      <c r="F18" s="12"/>
      <c r="G18" s="5"/>
      <c r="H18" s="75"/>
      <c r="I18" s="75"/>
      <c r="J18" s="75"/>
      <c r="K18" s="75"/>
      <c r="L18" s="75"/>
      <c r="M18" s="75"/>
      <c r="N18" s="75"/>
      <c r="O18" s="75"/>
      <c r="P18" s="75"/>
      <c r="Q18" s="75"/>
      <c r="R18" s="75"/>
      <c r="S18" s="75"/>
      <c r="T18" s="75"/>
      <c r="U18" s="75"/>
      <c r="V18" s="75"/>
      <c r="W18" s="75"/>
      <c r="X18" s="75"/>
      <c r="Y18" s="78"/>
      <c r="Z18" s="78"/>
      <c r="AA18" s="78"/>
      <c r="AB18" s="78"/>
      <c r="AC18" s="78"/>
      <c r="AD18" s="78"/>
      <c r="AE18" s="78"/>
      <c r="AF18" s="78"/>
      <c r="AG18" s="78"/>
      <c r="AH18" s="78"/>
      <c r="AI18" s="78"/>
      <c r="AJ18" s="78"/>
      <c r="AK18" s="78"/>
      <c r="AL18" s="78"/>
      <c r="AM18" s="78"/>
      <c r="AN18" s="78"/>
      <c r="AO18" s="78"/>
      <c r="AP18" s="78"/>
      <c r="AQ18" s="78"/>
      <c r="AR18" s="74"/>
      <c r="AS18" s="74"/>
      <c r="AT18" s="74"/>
      <c r="AU18" s="74"/>
      <c r="AV18" s="74"/>
      <c r="AW18" s="74"/>
      <c r="AX18" s="74"/>
      <c r="AY18" s="74"/>
      <c r="AZ18" s="74"/>
      <c r="BA18" s="74"/>
      <c r="BB18" s="74"/>
      <c r="BC18" s="74"/>
      <c r="BD18" s="74"/>
      <c r="BE18" s="74"/>
      <c r="BF18" s="74"/>
      <c r="BG18" s="74"/>
      <c r="BH18" s="74"/>
      <c r="BI18" s="74"/>
      <c r="BJ18" s="74"/>
      <c r="BK18" s="74"/>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77"/>
      <c r="ED18" s="78"/>
      <c r="EE18" s="78"/>
      <c r="EF18" s="78"/>
      <c r="EG18" s="78"/>
      <c r="EH18" s="78"/>
      <c r="EI18" s="83"/>
      <c r="EJ18" s="83"/>
      <c r="EK18" s="83"/>
      <c r="EL18" s="83"/>
      <c r="EM18" s="83"/>
      <c r="EN18" s="83"/>
      <c r="EO18" s="83"/>
    </row>
    <row r="19" spans="1:145" ht="30" customHeight="1" thickBot="1" x14ac:dyDescent="0.35">
      <c r="B19" s="110"/>
      <c r="C19" s="110"/>
      <c r="D19" s="13"/>
      <c r="E19" s="48" t="e">
        <f>#REF!+15</f>
        <v>#REF!</v>
      </c>
      <c r="F19" s="48" t="e">
        <f>E19+5</f>
        <v>#REF!</v>
      </c>
      <c r="G19" s="5"/>
      <c r="H19" s="72" t="s">
        <v>23</v>
      </c>
      <c r="I19" s="71" t="s">
        <v>24</v>
      </c>
      <c r="J19" s="71" t="s">
        <v>25</v>
      </c>
      <c r="K19" s="71" t="s">
        <v>26</v>
      </c>
      <c r="L19" s="71" t="s">
        <v>27</v>
      </c>
      <c r="M19" s="71" t="s">
        <v>28</v>
      </c>
      <c r="N19" s="71" t="s">
        <v>29</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row>
    <row r="20" spans="1:145" ht="30" customHeight="1" thickBot="1" x14ac:dyDescent="0.35">
      <c r="B20" s="110"/>
      <c r="C20" s="110"/>
      <c r="D20" s="13"/>
      <c r="E20" s="48" t="e">
        <f>F19+1</f>
        <v>#REF!</v>
      </c>
      <c r="F20" s="48" t="e">
        <f>E20+4</f>
        <v>#REF!</v>
      </c>
      <c r="G20" s="5"/>
      <c r="H20" s="73" t="s">
        <v>30</v>
      </c>
      <c r="I20" s="103">
        <v>20</v>
      </c>
      <c r="J20" s="103">
        <v>17</v>
      </c>
      <c r="K20" s="103">
        <v>28</v>
      </c>
      <c r="L20" s="103">
        <v>24</v>
      </c>
      <c r="M20" s="103">
        <v>19</v>
      </c>
      <c r="N20" s="103">
        <v>30</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row>
    <row r="21" spans="1:145" ht="30" customHeight="1" thickBot="1" x14ac:dyDescent="0.35">
      <c r="B21" s="110"/>
      <c r="C21" s="110"/>
      <c r="D21" s="13"/>
      <c r="E21" s="48" t="e">
        <f>E20+5</f>
        <v>#REF!</v>
      </c>
      <c r="F21" s="48" t="e">
        <f>E21+5</f>
        <v>#REF!</v>
      </c>
      <c r="G21" s="5"/>
      <c r="H21" s="73" t="s">
        <v>33</v>
      </c>
      <c r="I21" s="74"/>
      <c r="J21" s="75"/>
      <c r="K21" s="76"/>
      <c r="L21" s="77"/>
      <c r="M21" s="78"/>
      <c r="N21" s="83"/>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row>
    <row r="22" spans="1:145" ht="30" customHeight="1" thickBot="1" x14ac:dyDescent="0.35">
      <c r="B22" s="110"/>
      <c r="C22" s="110"/>
      <c r="D22" s="13"/>
      <c r="E22" s="48" t="e">
        <f>F21+1</f>
        <v>#REF!</v>
      </c>
      <c r="F22" s="48" t="e">
        <f>E22+4</f>
        <v>#REF!</v>
      </c>
      <c r="G22" s="5"/>
      <c r="H22" s="43" t="s">
        <v>46</v>
      </c>
      <c r="I22" s="43" t="s">
        <v>35</v>
      </c>
      <c r="J22" s="43" t="s">
        <v>41</v>
      </c>
      <c r="K22" s="43" t="s">
        <v>42</v>
      </c>
      <c r="L22" s="43" t="s">
        <v>43</v>
      </c>
      <c r="M22" s="43" t="s">
        <v>44</v>
      </c>
      <c r="N22" s="43" t="s">
        <v>45</v>
      </c>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row>
    <row r="23" spans="1:145" ht="30" customHeight="1" thickBot="1" x14ac:dyDescent="0.35">
      <c r="B23" s="111"/>
      <c r="C23" s="111"/>
      <c r="D23" s="13"/>
      <c r="E23" s="48" t="e">
        <f>E21</f>
        <v>#REF!</v>
      </c>
      <c r="F23" s="48" t="e">
        <f>E23+4</f>
        <v>#REF!</v>
      </c>
      <c r="G23" s="5"/>
      <c r="H23" s="40" t="s">
        <v>47</v>
      </c>
      <c r="I23" s="103">
        <v>17</v>
      </c>
      <c r="J23" s="103">
        <v>19</v>
      </c>
      <c r="K23" s="103">
        <v>20</v>
      </c>
      <c r="L23" s="103">
        <v>24</v>
      </c>
      <c r="M23" s="103">
        <v>28</v>
      </c>
      <c r="N23" s="103">
        <v>30</v>
      </c>
      <c r="O23" s="40" t="s">
        <v>48</v>
      </c>
      <c r="P23" s="40">
        <v>23</v>
      </c>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row>
    <row r="24" spans="1:145" ht="30" customHeight="1" thickBot="1" x14ac:dyDescent="0.35">
      <c r="A24" s="60" t="s">
        <v>17</v>
      </c>
      <c r="B24" s="49"/>
      <c r="C24" s="50"/>
      <c r="D24" s="14"/>
      <c r="E24" s="15"/>
      <c r="F24" s="16"/>
      <c r="G24" s="5"/>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row>
    <row r="25" spans="1:145" ht="30" customHeight="1" thickBot="1" x14ac:dyDescent="0.35">
      <c r="B25" s="98" t="s">
        <v>36</v>
      </c>
      <c r="C25" s="98"/>
      <c r="D25" s="17"/>
      <c r="E25" s="51" t="s">
        <v>16</v>
      </c>
      <c r="F25" s="51" t="s">
        <v>16</v>
      </c>
      <c r="G25" s="5"/>
      <c r="H25" s="107"/>
      <c r="I25" s="107"/>
      <c r="J25" s="107"/>
      <c r="K25" s="107"/>
      <c r="L25" s="107"/>
      <c r="M25" s="107"/>
      <c r="N25" s="107"/>
      <c r="O25" s="107"/>
      <c r="P25" s="107"/>
      <c r="Q25" s="107"/>
      <c r="R25" s="85"/>
      <c r="S25" s="108"/>
      <c r="T25" s="108"/>
      <c r="U25" s="108"/>
      <c r="V25" s="108"/>
      <c r="W25" s="108"/>
      <c r="X25" s="108"/>
      <c r="Y25" s="108"/>
      <c r="Z25" s="108"/>
      <c r="AA25" s="108"/>
      <c r="AB25" s="102"/>
      <c r="AC25" s="102"/>
      <c r="AD25" s="102"/>
      <c r="AE25" s="102"/>
      <c r="AF25" s="102"/>
      <c r="AG25" s="102"/>
      <c r="AH25" s="102"/>
      <c r="AI25" s="102"/>
      <c r="AJ25" s="102"/>
      <c r="AK25" s="102"/>
      <c r="AL25" s="105"/>
      <c r="AM25" s="81"/>
      <c r="AN25" s="81"/>
      <c r="AO25" s="81"/>
      <c r="AP25" s="81"/>
      <c r="AQ25" s="81"/>
      <c r="AR25" s="81"/>
      <c r="AS25" s="81"/>
      <c r="AT25" s="81"/>
      <c r="AU25" s="81"/>
      <c r="AV25" s="82"/>
      <c r="AW25" s="82"/>
      <c r="AX25" s="82"/>
      <c r="AY25" s="82"/>
      <c r="AZ25" s="82"/>
      <c r="BA25" s="82"/>
      <c r="BB25" s="82"/>
      <c r="BC25" s="82"/>
      <c r="BD25" s="82"/>
      <c r="BE25" s="82"/>
      <c r="BF25" s="83"/>
      <c r="BG25" s="83"/>
      <c r="BH25" s="83"/>
      <c r="BI25" s="83"/>
      <c r="BJ25" s="83"/>
      <c r="BK25" s="83"/>
      <c r="BL25" s="83"/>
      <c r="BM25" s="83"/>
      <c r="BN25" s="83"/>
      <c r="BO25" s="83"/>
      <c r="BP25" s="107"/>
      <c r="BQ25" s="107"/>
      <c r="BR25" s="107"/>
      <c r="BS25" s="107"/>
      <c r="BT25" s="107"/>
      <c r="BU25" s="107"/>
      <c r="BV25" s="107"/>
      <c r="BW25" s="107"/>
      <c r="BX25" s="107"/>
      <c r="BY25" s="107"/>
      <c r="BZ25" s="108"/>
      <c r="CA25" s="85"/>
      <c r="CB25" s="85"/>
      <c r="CC25" s="85"/>
      <c r="CD25" s="85"/>
      <c r="CE25" s="85"/>
      <c r="CF25" s="85"/>
      <c r="CG25" s="80"/>
      <c r="CH25" s="102"/>
      <c r="CI25" s="102"/>
      <c r="CJ25" s="102"/>
      <c r="CK25" s="80"/>
      <c r="CL25" s="102"/>
      <c r="CM25" s="102"/>
      <c r="CN25" s="102"/>
      <c r="CO25" s="102"/>
      <c r="CP25" s="102"/>
      <c r="CQ25" s="105"/>
      <c r="CR25" s="81"/>
      <c r="CS25" s="81"/>
      <c r="CT25" s="81"/>
      <c r="CU25" s="81"/>
      <c r="CV25" s="81"/>
      <c r="CW25" s="81"/>
      <c r="CX25" s="81"/>
      <c r="CY25" s="81"/>
      <c r="CZ25" s="81"/>
      <c r="DA25" s="82"/>
      <c r="DB25" s="82"/>
      <c r="DC25" s="82"/>
      <c r="DD25" s="82"/>
      <c r="DE25" s="82"/>
      <c r="DF25" s="82"/>
      <c r="DG25" s="82"/>
      <c r="DH25" s="82"/>
      <c r="DI25" s="82"/>
      <c r="DJ25" s="83"/>
      <c r="DK25" s="83"/>
      <c r="DL25" s="83"/>
      <c r="DM25" s="83"/>
      <c r="DN25" s="83"/>
      <c r="DO25" s="83"/>
      <c r="DP25" s="83"/>
      <c r="DQ25" s="83"/>
      <c r="DR25" s="83"/>
      <c r="DS25" s="83"/>
      <c r="DT25" s="102"/>
      <c r="DU25" s="102"/>
      <c r="DV25" s="80"/>
      <c r="DW25" s="102"/>
      <c r="DX25" s="102"/>
      <c r="DY25" s="102"/>
      <c r="DZ25" s="102"/>
      <c r="EA25" s="102"/>
      <c r="EB25" s="105"/>
      <c r="EC25" s="81"/>
      <c r="ED25" s="81"/>
      <c r="EE25" s="81"/>
      <c r="EF25" s="106"/>
      <c r="EG25" s="106"/>
      <c r="EH25" s="106"/>
      <c r="EI25" s="106"/>
      <c r="EJ25" s="106"/>
      <c r="EK25" s="106"/>
      <c r="EL25" s="106"/>
      <c r="EM25" s="106"/>
      <c r="EN25" s="106"/>
      <c r="EO25" s="106"/>
    </row>
    <row r="26" spans="1:145" ht="30" customHeight="1" thickBot="1" x14ac:dyDescent="0.35">
      <c r="B26" s="99"/>
      <c r="C26" s="99"/>
      <c r="D26" s="17"/>
      <c r="E26" s="51" t="s">
        <v>16</v>
      </c>
      <c r="F26" s="51" t="s">
        <v>16</v>
      </c>
      <c r="G26" s="5"/>
      <c r="H26" s="70" t="s">
        <v>23</v>
      </c>
      <c r="I26" s="71" t="s">
        <v>24</v>
      </c>
      <c r="J26" s="71" t="s">
        <v>25</v>
      </c>
      <c r="K26" s="71" t="s">
        <v>26</v>
      </c>
      <c r="L26" s="71" t="s">
        <v>27</v>
      </c>
      <c r="M26" s="71" t="s">
        <v>28</v>
      </c>
      <c r="N26" s="71" t="s">
        <v>29</v>
      </c>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row>
    <row r="27" spans="1:145" ht="30" customHeight="1" thickBot="1" x14ac:dyDescent="0.35">
      <c r="B27" s="99"/>
      <c r="C27" s="99"/>
      <c r="D27" s="17"/>
      <c r="E27" s="51" t="s">
        <v>16</v>
      </c>
      <c r="F27" s="51" t="s">
        <v>16</v>
      </c>
      <c r="G27" s="5"/>
      <c r="H27" s="45" t="s">
        <v>30</v>
      </c>
      <c r="I27" s="103">
        <v>20</v>
      </c>
      <c r="J27" s="103">
        <v>17</v>
      </c>
      <c r="K27" s="103">
        <v>28</v>
      </c>
      <c r="L27" s="103">
        <v>24</v>
      </c>
      <c r="M27" s="103">
        <v>19</v>
      </c>
      <c r="N27" s="103">
        <v>30</v>
      </c>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row>
    <row r="28" spans="1:145" ht="30" customHeight="1" thickBot="1" x14ac:dyDescent="0.35">
      <c r="B28" s="99"/>
      <c r="C28" s="99"/>
      <c r="D28" s="17"/>
      <c r="E28" s="51" t="s">
        <v>16</v>
      </c>
      <c r="F28" s="51" t="s">
        <v>16</v>
      </c>
      <c r="G28" s="5"/>
      <c r="H28" s="45" t="s">
        <v>33</v>
      </c>
      <c r="I28" s="41"/>
      <c r="J28" s="35"/>
      <c r="K28" s="36"/>
      <c r="L28" s="37"/>
      <c r="M28" s="38"/>
      <c r="N28" s="39"/>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row>
    <row r="29" spans="1:145" ht="30" customHeight="1" thickBot="1" x14ac:dyDescent="0.35">
      <c r="B29" s="100"/>
      <c r="C29" s="100"/>
      <c r="D29" s="17"/>
      <c r="E29" s="51" t="s">
        <v>16</v>
      </c>
      <c r="F29" s="51" t="s">
        <v>16</v>
      </c>
      <c r="G29" s="5"/>
      <c r="H29" s="79" t="s">
        <v>34</v>
      </c>
      <c r="I29" s="94" t="s">
        <v>37</v>
      </c>
      <c r="J29" s="95"/>
      <c r="K29" s="95"/>
      <c r="L29" s="95"/>
      <c r="M29" s="95"/>
      <c r="N29" s="96"/>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row>
    <row r="30" spans="1:145" ht="30" customHeight="1" thickBot="1" x14ac:dyDescent="0.35">
      <c r="A30" s="60" t="s">
        <v>19</v>
      </c>
      <c r="B30" s="52"/>
      <c r="C30" s="53"/>
      <c r="D30" s="4"/>
      <c r="E30" s="54"/>
      <c r="F30" s="54"/>
      <c r="G30" s="5"/>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row>
    <row r="31" spans="1:145" ht="30" customHeight="1" thickBot="1" x14ac:dyDescent="0.35">
      <c r="A31" s="57" t="s">
        <v>18</v>
      </c>
      <c r="B31" s="18" t="s">
        <v>0</v>
      </c>
      <c r="C31" s="18"/>
      <c r="D31" s="19"/>
      <c r="E31" s="55"/>
      <c r="F31" s="20"/>
      <c r="G31" s="21"/>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row>
    <row r="33" spans="3:6" ht="30" customHeight="1" x14ac:dyDescent="0.3">
      <c r="C33" s="64"/>
      <c r="F33" s="65"/>
    </row>
    <row r="34" spans="3:6" ht="30" customHeight="1" x14ac:dyDescent="0.3">
      <c r="C34" s="66"/>
    </row>
  </sheetData>
  <mergeCells count="20">
    <mergeCell ref="EF8:EO8"/>
    <mergeCell ref="B18:C23"/>
    <mergeCell ref="B8:C12"/>
    <mergeCell ref="B25:C29"/>
    <mergeCell ref="I29:N29"/>
    <mergeCell ref="I12:N12"/>
    <mergeCell ref="C3:D3"/>
    <mergeCell ref="C4:D4"/>
    <mergeCell ref="B5:G5"/>
    <mergeCell ref="AG4:AM4"/>
    <mergeCell ref="AN4:AT4"/>
    <mergeCell ref="H5:BH5"/>
    <mergeCell ref="AU4:BA4"/>
    <mergeCell ref="BB4:BH4"/>
    <mergeCell ref="E3:F3"/>
    <mergeCell ref="H3:K3"/>
    <mergeCell ref="L4:R4"/>
    <mergeCell ref="R3:X3"/>
    <mergeCell ref="Z4:AF4"/>
    <mergeCell ref="B13:C17"/>
  </mergeCells>
  <phoneticPr fontId="22" type="noConversion"/>
  <conditionalFormatting sqref="D7:D31">
    <cfRule type="dataBar" priority="6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H7 O10:BH10 L9:M9 P9:BH9 I11:BH11 H12:I12 H14 O12:BH12 H30:BH31 O26:BH29 I17:N17 H24:BH24 H23 O19:BH23 O14:BH17">
    <cfRule type="expression" dxfId="666" priority="702">
      <formula>AND(TODAY()&gt;=H$5,TODAY()&lt;I$5)</formula>
    </cfRule>
  </conditionalFormatting>
  <conditionalFormatting sqref="H7:BH7 O10:BH10 L9:M9 P9:BH9 I11:BH11 H12:I12 H14 O12:BH12 H30:BH31 O26:BH29 I17:N17 H24:BH24 H23 O19:BH23 O14:BH17">
    <cfRule type="expression" dxfId="665" priority="696">
      <formula>AND(task_start&lt;=H$5,ROUNDDOWN((task_end-task_start+1)*task_progress,0)+task_start-1&gt;=H$5)</formula>
    </cfRule>
    <cfRule type="expression" dxfId="664" priority="697" stopIfTrue="1">
      <formula>AND(task_end&gt;=H$5,task_start&lt;I$5)</formula>
    </cfRule>
  </conditionalFormatting>
  <conditionalFormatting sqref="N9">
    <cfRule type="expression" dxfId="663" priority="706">
      <formula>AND(TODAY()&gt;=O$5,TODAY()&lt;P$5)</formula>
    </cfRule>
  </conditionalFormatting>
  <conditionalFormatting sqref="N9">
    <cfRule type="expression" dxfId="662" priority="710">
      <formula>AND(task_start&lt;=O$5,ROUNDDOWN((task_end-task_start+1)*task_progress,0)+task_start-1&gt;=O$5)</formula>
    </cfRule>
    <cfRule type="expression" dxfId="661" priority="711" stopIfTrue="1">
      <formula>AND(task_end&gt;=O$5,task_start&lt;P$5)</formula>
    </cfRule>
  </conditionalFormatting>
  <conditionalFormatting sqref="H9">
    <cfRule type="expression" dxfId="660" priority="713">
      <formula>AND(TODAY()&gt;=J$5,TODAY()&lt;K$5)</formula>
    </cfRule>
  </conditionalFormatting>
  <conditionalFormatting sqref="H9">
    <cfRule type="expression" dxfId="659" priority="716">
      <formula>AND(task_start&lt;=J$5,ROUNDDOWN((task_end-task_start+1)*task_progress,0)+task_start-1&gt;=J$5)</formula>
    </cfRule>
    <cfRule type="expression" dxfId="658" priority="717" stopIfTrue="1">
      <formula>AND(task_end&gt;=J$5,task_start&lt;K$5)</formula>
    </cfRule>
  </conditionalFormatting>
  <conditionalFormatting sqref="H10">
    <cfRule type="expression" dxfId="657" priority="719">
      <formula>AND(TODAY()&gt;=K$5,TODAY()&lt;L$5)</formula>
    </cfRule>
  </conditionalFormatting>
  <conditionalFormatting sqref="H10">
    <cfRule type="expression" dxfId="656" priority="722">
      <formula>AND(task_start&lt;=K$5,ROUNDDOWN((task_end-task_start+1)*task_progress,0)+task_start-1&gt;=K$5)</formula>
    </cfRule>
    <cfRule type="expression" dxfId="655" priority="723" stopIfTrue="1">
      <formula>AND(task_end&gt;=K$5,task_start&lt;L$5)</formula>
    </cfRule>
  </conditionalFormatting>
  <conditionalFormatting sqref="H6:EP6">
    <cfRule type="expression" dxfId="654" priority="736">
      <formula>AND(TODAY()&gt;=#REF!,TODAY()&lt;#REF!)</formula>
    </cfRule>
  </conditionalFormatting>
  <conditionalFormatting sqref="CE25">
    <cfRule type="expression" dxfId="653" priority="333">
      <formula>AND(TODAY()&gt;=CF$5,TODAY()&lt;CG$5)</formula>
    </cfRule>
  </conditionalFormatting>
  <conditionalFormatting sqref="CE25">
    <cfRule type="expression" dxfId="652" priority="331">
      <formula>AND(task_start&lt;=CF$5,ROUNDDOWN((task_end-task_start+1)*task_progress,0)+task_start-1&gt;=CF$5)</formula>
    </cfRule>
    <cfRule type="expression" dxfId="651" priority="332" stopIfTrue="1">
      <formula>AND(task_end&gt;=CF$5,task_start&lt;CG$5)</formula>
    </cfRule>
  </conditionalFormatting>
  <conditionalFormatting sqref="H14">
    <cfRule type="expression" dxfId="650" priority="664">
      <formula>AND(TODAY()&gt;=J$5,TODAY()&lt;K$5)</formula>
    </cfRule>
  </conditionalFormatting>
  <conditionalFormatting sqref="H14">
    <cfRule type="expression" dxfId="649" priority="665">
      <formula>AND(task_start&lt;=J$5,ROUNDDOWN((task_end-task_start+1)*task_progress,0)+task_start-1&gt;=J$5)</formula>
    </cfRule>
    <cfRule type="expression" dxfId="648" priority="666" stopIfTrue="1">
      <formula>AND(task_end&gt;=J$5,task_start&lt;K$5)</formula>
    </cfRule>
  </conditionalFormatting>
  <conditionalFormatting sqref="H15">
    <cfRule type="expression" dxfId="647" priority="667">
      <formula>AND(TODAY()&gt;=K$5,TODAY()&lt;L$5)</formula>
    </cfRule>
  </conditionalFormatting>
  <conditionalFormatting sqref="H15">
    <cfRule type="expression" dxfId="646" priority="668">
      <formula>AND(task_start&lt;=K$5,ROUNDDOWN((task_end-task_start+1)*task_progress,0)+task_start-1&gt;=K$5)</formula>
    </cfRule>
    <cfRule type="expression" dxfId="645" priority="669" stopIfTrue="1">
      <formula>AND(task_end&gt;=K$5,task_start&lt;L$5)</formula>
    </cfRule>
  </conditionalFormatting>
  <conditionalFormatting sqref="H16">
    <cfRule type="expression" dxfId="641" priority="652">
      <formula>AND(TODAY()&gt;=K$5,TODAY()&lt;L$5)</formula>
    </cfRule>
  </conditionalFormatting>
  <conditionalFormatting sqref="H16">
    <cfRule type="expression" dxfId="640" priority="653">
      <formula>AND(task_start&lt;=K$5,ROUNDDOWN((task_end-task_start+1)*task_progress,0)+task_start-1&gt;=K$5)</formula>
    </cfRule>
    <cfRule type="expression" dxfId="639" priority="654" stopIfTrue="1">
      <formula>AND(task_end&gt;=K$5,task_start&lt;L$5)</formula>
    </cfRule>
  </conditionalFormatting>
  <conditionalFormatting sqref="H17">
    <cfRule type="expression" dxfId="638" priority="649">
      <formula>AND(TODAY()&gt;=K$5,TODAY()&lt;L$5)</formula>
    </cfRule>
  </conditionalFormatting>
  <conditionalFormatting sqref="H17">
    <cfRule type="expression" dxfId="637" priority="650">
      <formula>AND(task_start&lt;=K$5,ROUNDDOWN((task_end-task_start+1)*task_progress,0)+task_start-1&gt;=K$5)</formula>
    </cfRule>
    <cfRule type="expression" dxfId="636" priority="651" stopIfTrue="1">
      <formula>AND(task_end&gt;=K$5,task_start&lt;L$5)</formula>
    </cfRule>
  </conditionalFormatting>
  <conditionalFormatting sqref="H11">
    <cfRule type="expression" dxfId="635" priority="648">
      <formula>AND(TODAY()&gt;=K$5,TODAY()&lt;L$5)</formula>
    </cfRule>
  </conditionalFormatting>
  <conditionalFormatting sqref="H11">
    <cfRule type="expression" dxfId="634" priority="647">
      <formula>AND(task_start&lt;=K$5,ROUNDDOWN((task_end-task_start+1)*task_progress,0)+task_start-1&gt;=K$5)</formula>
    </cfRule>
    <cfRule type="expression" dxfId="633" priority="737" stopIfTrue="1">
      <formula>AND(task_end&gt;=K$5,task_start&lt;L$5)</formula>
    </cfRule>
  </conditionalFormatting>
  <conditionalFormatting sqref="H25">
    <cfRule type="expression" dxfId="584" priority="534">
      <formula>AND(TODAY()&gt;=H$5,TODAY()&lt;I$5)</formula>
    </cfRule>
  </conditionalFormatting>
  <conditionalFormatting sqref="H25">
    <cfRule type="expression" dxfId="583" priority="532">
      <formula>AND(task_start&lt;=H$5,ROUNDDOWN((task_end-task_start+1)*task_progress,0)+task_start-1&gt;=H$5)</formula>
    </cfRule>
    <cfRule type="expression" dxfId="582" priority="533" stopIfTrue="1">
      <formula>AND(task_end&gt;=H$5,task_start&lt;I$5)</formula>
    </cfRule>
  </conditionalFormatting>
  <conditionalFormatting sqref="L26:M26 I28:N28 H29:I29">
    <cfRule type="expression" dxfId="581" priority="539">
      <formula>AND(TODAY()&gt;=H$5,TODAY()&lt;I$5)</formula>
    </cfRule>
  </conditionalFormatting>
  <conditionalFormatting sqref="L26:M26 I28:N28 H29:I29">
    <cfRule type="expression" dxfId="580" priority="537">
      <formula>AND(task_start&lt;=H$5,ROUNDDOWN((task_end-task_start+1)*task_progress,0)+task_start-1&gt;=H$5)</formula>
    </cfRule>
    <cfRule type="expression" dxfId="579" priority="538" stopIfTrue="1">
      <formula>AND(task_end&gt;=H$5,task_start&lt;I$5)</formula>
    </cfRule>
  </conditionalFormatting>
  <conditionalFormatting sqref="N26">
    <cfRule type="expression" dxfId="578" priority="540">
      <formula>AND(TODAY()&gt;=O$5,TODAY()&lt;P$5)</formula>
    </cfRule>
  </conditionalFormatting>
  <conditionalFormatting sqref="N26">
    <cfRule type="expression" dxfId="577" priority="541">
      <formula>AND(task_start&lt;=O$5,ROUNDDOWN((task_end-task_start+1)*task_progress,0)+task_start-1&gt;=O$5)</formula>
    </cfRule>
    <cfRule type="expression" dxfId="576" priority="542" stopIfTrue="1">
      <formula>AND(task_end&gt;=O$5,task_start&lt;P$5)</formula>
    </cfRule>
  </conditionalFormatting>
  <conditionalFormatting sqref="H26">
    <cfRule type="expression" dxfId="575" priority="543">
      <formula>AND(TODAY()&gt;=J$5,TODAY()&lt;K$5)</formula>
    </cfRule>
  </conditionalFormatting>
  <conditionalFormatting sqref="H26">
    <cfRule type="expression" dxfId="574" priority="544">
      <formula>AND(task_start&lt;=J$5,ROUNDDOWN((task_end-task_start+1)*task_progress,0)+task_start-1&gt;=J$5)</formula>
    </cfRule>
    <cfRule type="expression" dxfId="573" priority="545" stopIfTrue="1">
      <formula>AND(task_end&gt;=J$5,task_start&lt;K$5)</formula>
    </cfRule>
  </conditionalFormatting>
  <conditionalFormatting sqref="H27">
    <cfRule type="expression" dxfId="572" priority="546">
      <formula>AND(TODAY()&gt;=K$5,TODAY()&lt;L$5)</formula>
    </cfRule>
  </conditionalFormatting>
  <conditionalFormatting sqref="H27">
    <cfRule type="expression" dxfId="571" priority="547">
      <formula>AND(task_start&lt;=K$5,ROUNDDOWN((task_end-task_start+1)*task_progress,0)+task_start-1&gt;=K$5)</formula>
    </cfRule>
    <cfRule type="expression" dxfId="570" priority="548" stopIfTrue="1">
      <formula>AND(task_end&gt;=K$5,task_start&lt;L$5)</formula>
    </cfRule>
  </conditionalFormatting>
  <conditionalFormatting sqref="H28">
    <cfRule type="expression" dxfId="569" priority="536">
      <formula>AND(TODAY()&gt;=K$5,TODAY()&lt;L$5)</formula>
    </cfRule>
  </conditionalFormatting>
  <conditionalFormatting sqref="H28">
    <cfRule type="expression" dxfId="568" priority="535">
      <formula>AND(task_start&lt;=K$5,ROUNDDOWN((task_end-task_start+1)*task_progress,0)+task_start-1&gt;=K$5)</formula>
    </cfRule>
    <cfRule type="expression" dxfId="567" priority="549" stopIfTrue="1">
      <formula>AND(task_end&gt;=K$5,task_start&lt;L$5)</formula>
    </cfRule>
  </conditionalFormatting>
  <conditionalFormatting sqref="CF8">
    <cfRule type="expression" dxfId="563" priority="141">
      <formula>AND(TODAY()&gt;=CF$5,TODAY()&lt;CG$5)</formula>
    </cfRule>
  </conditionalFormatting>
  <conditionalFormatting sqref="CF8">
    <cfRule type="expression" dxfId="562" priority="139">
      <formula>AND(task_start&lt;=CF$5,ROUNDDOWN((task_end-task_start+1)*task_progress,0)+task_start-1&gt;=CF$5)</formula>
    </cfRule>
    <cfRule type="expression" dxfId="561" priority="140" stopIfTrue="1">
      <formula>AND(task_end&gt;=CF$5,task_start&lt;CG$5)</formula>
    </cfRule>
  </conditionalFormatting>
  <conditionalFormatting sqref="DN8">
    <cfRule type="expression" dxfId="560" priority="120">
      <formula>AND(TODAY()&gt;=DN$5,TODAY()&lt;DO$5)</formula>
    </cfRule>
  </conditionalFormatting>
  <conditionalFormatting sqref="DN8">
    <cfRule type="expression" dxfId="559" priority="118">
      <formula>AND(task_start&lt;=DN$5,ROUNDDOWN((task_end-task_start+1)*task_progress,0)+task_start-1&gt;=DN$5)</formula>
    </cfRule>
    <cfRule type="expression" dxfId="558" priority="119" stopIfTrue="1">
      <formula>AND(task_end&gt;=DN$5,task_start&lt;DO$5)</formula>
    </cfRule>
  </conditionalFormatting>
  <conditionalFormatting sqref="CG8">
    <cfRule type="expression" dxfId="554" priority="144">
      <formula>AND(TODAY()&gt;=CG$5,TODAY()&lt;CH$5)</formula>
    </cfRule>
  </conditionalFormatting>
  <conditionalFormatting sqref="CG8">
    <cfRule type="expression" dxfId="553" priority="142">
      <formula>AND(task_start&lt;=CG$5,ROUNDDOWN((task_end-task_start+1)*task_progress,0)+task_start-1&gt;=CG$5)</formula>
    </cfRule>
    <cfRule type="expression" dxfId="552" priority="143" stopIfTrue="1">
      <formula>AND(task_end&gt;=CG$5,task_start&lt;CH$5)</formula>
    </cfRule>
  </conditionalFormatting>
  <conditionalFormatting sqref="EF25">
    <cfRule type="expression" dxfId="551" priority="219">
      <formula>AND(TODAY()&gt;=EG$5,TODAY()&lt;EH$5)</formula>
    </cfRule>
  </conditionalFormatting>
  <conditionalFormatting sqref="EF25">
    <cfRule type="expression" dxfId="550" priority="217">
      <formula>AND(task_start&lt;=EG$5,ROUNDDOWN((task_end-task_start+1)*task_progress,0)+task_start-1&gt;=EG$5)</formula>
    </cfRule>
    <cfRule type="expression" dxfId="549" priority="218" stopIfTrue="1">
      <formula>AND(task_end&gt;=EG$5,task_start&lt;EH$5)</formula>
    </cfRule>
  </conditionalFormatting>
  <conditionalFormatting sqref="EC25">
    <cfRule type="expression" dxfId="548" priority="228">
      <formula>AND(TODAY()&gt;=ED$5,TODAY()&lt;EE$5)</formula>
    </cfRule>
  </conditionalFormatting>
  <conditionalFormatting sqref="EC25">
    <cfRule type="expression" dxfId="547" priority="226">
      <formula>AND(task_start&lt;=ED$5,ROUNDDOWN((task_end-task_start+1)*task_progress,0)+task_start-1&gt;=ED$5)</formula>
    </cfRule>
    <cfRule type="expression" dxfId="546" priority="227" stopIfTrue="1">
      <formula>AND(task_end&gt;=ED$5,task_start&lt;EE$5)</formula>
    </cfRule>
  </conditionalFormatting>
  <conditionalFormatting sqref="Z25">
    <cfRule type="expression" dxfId="545" priority="513">
      <formula>AND(TODAY()&gt;=AA$5,TODAY()&lt;AB$5)</formula>
    </cfRule>
  </conditionalFormatting>
  <conditionalFormatting sqref="Z25">
    <cfRule type="expression" dxfId="544" priority="511">
      <formula>AND(task_start&lt;=AA$5,ROUNDDOWN((task_end-task_start+1)*task_progress,0)+task_start-1&gt;=AA$5)</formula>
    </cfRule>
    <cfRule type="expression" dxfId="543" priority="512" stopIfTrue="1">
      <formula>AND(task_end&gt;=AA$5,task_start&lt;AB$5)</formula>
    </cfRule>
  </conditionalFormatting>
  <conditionalFormatting sqref="AC25">
    <cfRule type="expression" dxfId="542" priority="510">
      <formula>AND(TODAY()&gt;=AD$5,TODAY()&lt;AE$5)</formula>
    </cfRule>
  </conditionalFormatting>
  <conditionalFormatting sqref="AC25">
    <cfRule type="expression" dxfId="541" priority="508">
      <formula>AND(task_start&lt;=AD$5,ROUNDDOWN((task_end-task_start+1)*task_progress,0)+task_start-1&gt;=AD$5)</formula>
    </cfRule>
    <cfRule type="expression" dxfId="540" priority="509" stopIfTrue="1">
      <formula>AND(task_end&gt;=AD$5,task_start&lt;AE$5)</formula>
    </cfRule>
  </conditionalFormatting>
  <conditionalFormatting sqref="CK8">
    <cfRule type="expression" dxfId="539" priority="156">
      <formula>AND(TODAY()&gt;=CK$5,TODAY()&lt;CL$5)</formula>
    </cfRule>
  </conditionalFormatting>
  <conditionalFormatting sqref="CK8">
    <cfRule type="expression" dxfId="538" priority="154">
      <formula>AND(task_start&lt;=CK$5,ROUNDDOWN((task_end-task_start+1)*task_progress,0)+task_start-1&gt;=CK$5)</formula>
    </cfRule>
    <cfRule type="expression" dxfId="537" priority="155" stopIfTrue="1">
      <formula>AND(task_end&gt;=CK$5,task_start&lt;CL$5)</formula>
    </cfRule>
  </conditionalFormatting>
  <conditionalFormatting sqref="ED25">
    <cfRule type="expression" dxfId="536" priority="225">
      <formula>AND(TODAY()&gt;=EE$5,TODAY()&lt;EF$5)</formula>
    </cfRule>
  </conditionalFormatting>
  <conditionalFormatting sqref="ED25">
    <cfRule type="expression" dxfId="535" priority="223">
      <formula>AND(task_start&lt;=EE$5,ROUNDDOWN((task_end-task_start+1)*task_progress,0)+task_start-1&gt;=EE$5)</formula>
    </cfRule>
    <cfRule type="expression" dxfId="534" priority="224" stopIfTrue="1">
      <formula>AND(task_end&gt;=EE$5,task_start&lt;EF$5)</formula>
    </cfRule>
  </conditionalFormatting>
  <conditionalFormatting sqref="L14:M14">
    <cfRule type="expression" dxfId="527" priority="489">
      <formula>AND(TODAY()&gt;=L$5,TODAY()&lt;M$5)</formula>
    </cfRule>
  </conditionalFormatting>
  <conditionalFormatting sqref="L14:M14">
    <cfRule type="expression" dxfId="526" priority="487">
      <formula>AND(task_start&lt;=L$5,ROUNDDOWN((task_end-task_start+1)*task_progress,0)+task_start-1&gt;=L$5)</formula>
    </cfRule>
    <cfRule type="expression" dxfId="525" priority="488" stopIfTrue="1">
      <formula>AND(task_end&gt;=L$5,task_start&lt;M$5)</formula>
    </cfRule>
  </conditionalFormatting>
  <conditionalFormatting sqref="N14">
    <cfRule type="expression" dxfId="524" priority="490">
      <formula>AND(TODAY()&gt;=O$5,TODAY()&lt;P$5)</formula>
    </cfRule>
  </conditionalFormatting>
  <conditionalFormatting sqref="N14">
    <cfRule type="expression" dxfId="523" priority="491">
      <formula>AND(task_start&lt;=O$5,ROUNDDOWN((task_end-task_start+1)*task_progress,0)+task_start-1&gt;=O$5)</formula>
    </cfRule>
    <cfRule type="expression" dxfId="522" priority="492" stopIfTrue="1">
      <formula>AND(task_end&gt;=O$5,task_start&lt;P$5)</formula>
    </cfRule>
  </conditionalFormatting>
  <conditionalFormatting sqref="EB8:EE8">
    <cfRule type="expression" dxfId="518" priority="102">
      <formula>AND(TODAY()&gt;=EB$5,TODAY()&lt;EC$5)</formula>
    </cfRule>
  </conditionalFormatting>
  <conditionalFormatting sqref="EB8:EE8">
    <cfRule type="expression" dxfId="517" priority="100">
      <formula>AND(task_start&lt;=EB$5,ROUNDDOWN((task_end-task_start+1)*task_progress,0)+task_start-1&gt;=EB$5)</formula>
    </cfRule>
    <cfRule type="expression" dxfId="516" priority="101" stopIfTrue="1">
      <formula>AND(task_end&gt;=EB$5,task_start&lt;EC$5)</formula>
    </cfRule>
  </conditionalFormatting>
  <conditionalFormatting sqref="EF8">
    <cfRule type="expression" dxfId="514" priority="97">
      <formula>AND(task_start&lt;=EF$5,ROUNDDOWN((task_end-task_start+1)*task_progress,0)+task_start-1&gt;=EF$5)</formula>
    </cfRule>
    <cfRule type="expression" dxfId="513" priority="98" stopIfTrue="1">
      <formula>AND(task_end&gt;=EF$5,task_start&lt;EG$5)</formula>
    </cfRule>
  </conditionalFormatting>
  <conditionalFormatting sqref="EF8">
    <cfRule type="expression" dxfId="512" priority="99">
      <formula>AND(TODAY()&gt;=EF$5,TODAY()&lt;EG$5)</formula>
    </cfRule>
  </conditionalFormatting>
  <conditionalFormatting sqref="R25">
    <cfRule type="expression" dxfId="509" priority="477">
      <formula>AND(TODAY()&gt;=S$5,TODAY()&lt;T$5)</formula>
    </cfRule>
  </conditionalFormatting>
  <conditionalFormatting sqref="R25">
    <cfRule type="expression" dxfId="508" priority="475">
      <formula>AND(task_start&lt;=S$5,ROUNDDOWN((task_end-task_start+1)*task_progress,0)+task_start-1&gt;=S$5)</formula>
    </cfRule>
    <cfRule type="expression" dxfId="507" priority="476" stopIfTrue="1">
      <formula>AND(task_end&gt;=S$5,task_start&lt;T$5)</formula>
    </cfRule>
  </conditionalFormatting>
  <conditionalFormatting sqref="S25">
    <cfRule type="expression" dxfId="506" priority="474">
      <formula>AND(TODAY()&gt;=T$5,TODAY()&lt;U$5)</formula>
    </cfRule>
  </conditionalFormatting>
  <conditionalFormatting sqref="S25">
    <cfRule type="expression" dxfId="505" priority="472">
      <formula>AND(task_start&lt;=T$5,ROUNDDOWN((task_end-task_start+1)*task_progress,0)+task_start-1&gt;=T$5)</formula>
    </cfRule>
    <cfRule type="expression" dxfId="504" priority="473" stopIfTrue="1">
      <formula>AND(task_end&gt;=T$5,task_start&lt;U$5)</formula>
    </cfRule>
  </conditionalFormatting>
  <conditionalFormatting sqref="T25">
    <cfRule type="expression" dxfId="503" priority="471">
      <formula>AND(TODAY()&gt;=U$5,TODAY()&lt;V$5)</formula>
    </cfRule>
  </conditionalFormatting>
  <conditionalFormatting sqref="T25">
    <cfRule type="expression" dxfId="502" priority="469">
      <formula>AND(task_start&lt;=U$5,ROUNDDOWN((task_end-task_start+1)*task_progress,0)+task_start-1&gt;=U$5)</formula>
    </cfRule>
    <cfRule type="expression" dxfId="501" priority="470" stopIfTrue="1">
      <formula>AND(task_end&gt;=U$5,task_start&lt;V$5)</formula>
    </cfRule>
  </conditionalFormatting>
  <conditionalFormatting sqref="U25">
    <cfRule type="expression" dxfId="500" priority="468">
      <formula>AND(TODAY()&gt;=V$5,TODAY()&lt;W$5)</formula>
    </cfRule>
  </conditionalFormatting>
  <conditionalFormatting sqref="U25">
    <cfRule type="expression" dxfId="499" priority="466">
      <formula>AND(task_start&lt;=V$5,ROUNDDOWN((task_end-task_start+1)*task_progress,0)+task_start-1&gt;=V$5)</formula>
    </cfRule>
    <cfRule type="expression" dxfId="498" priority="467" stopIfTrue="1">
      <formula>AND(task_end&gt;=V$5,task_start&lt;W$5)</formula>
    </cfRule>
  </conditionalFormatting>
  <conditionalFormatting sqref="V25">
    <cfRule type="expression" dxfId="497" priority="465">
      <formula>AND(TODAY()&gt;=W$5,TODAY()&lt;X$5)</formula>
    </cfRule>
  </conditionalFormatting>
  <conditionalFormatting sqref="V25">
    <cfRule type="expression" dxfId="496" priority="463">
      <formula>AND(task_start&lt;=W$5,ROUNDDOWN((task_end-task_start+1)*task_progress,0)+task_start-1&gt;=W$5)</formula>
    </cfRule>
    <cfRule type="expression" dxfId="495" priority="464" stopIfTrue="1">
      <formula>AND(task_end&gt;=W$5,task_start&lt;X$5)</formula>
    </cfRule>
  </conditionalFormatting>
  <conditionalFormatting sqref="AA25">
    <cfRule type="expression" dxfId="494" priority="462">
      <formula>AND(TODAY()&gt;=AB$5,TODAY()&lt;AC$5)</formula>
    </cfRule>
  </conditionalFormatting>
  <conditionalFormatting sqref="AA25">
    <cfRule type="expression" dxfId="493" priority="460">
      <formula>AND(task_start&lt;=AB$5,ROUNDDOWN((task_end-task_start+1)*task_progress,0)+task_start-1&gt;=AB$5)</formula>
    </cfRule>
    <cfRule type="expression" dxfId="492" priority="461" stopIfTrue="1">
      <formula>AND(task_end&gt;=AB$5,task_start&lt;AC$5)</formula>
    </cfRule>
  </conditionalFormatting>
  <conditionalFormatting sqref="Y25">
    <cfRule type="expression" dxfId="491" priority="459">
      <formula>AND(TODAY()&gt;=Z$5,TODAY()&lt;AA$5)</formula>
    </cfRule>
  </conditionalFormatting>
  <conditionalFormatting sqref="Y25">
    <cfRule type="expression" dxfId="490" priority="457">
      <formula>AND(task_start&lt;=Z$5,ROUNDDOWN((task_end-task_start+1)*task_progress,0)+task_start-1&gt;=Z$5)</formula>
    </cfRule>
    <cfRule type="expression" dxfId="489" priority="458" stopIfTrue="1">
      <formula>AND(task_end&gt;=Z$5,task_start&lt;AA$5)</formula>
    </cfRule>
  </conditionalFormatting>
  <conditionalFormatting sqref="X25">
    <cfRule type="expression" dxfId="488" priority="456">
      <formula>AND(TODAY()&gt;=Y$5,TODAY()&lt;Z$5)</formula>
    </cfRule>
  </conditionalFormatting>
  <conditionalFormatting sqref="X25">
    <cfRule type="expression" dxfId="487" priority="454">
      <formula>AND(task_start&lt;=Y$5,ROUNDDOWN((task_end-task_start+1)*task_progress,0)+task_start-1&gt;=Y$5)</formula>
    </cfRule>
    <cfRule type="expression" dxfId="486" priority="455" stopIfTrue="1">
      <formula>AND(task_end&gt;=Y$5,task_start&lt;Z$5)</formula>
    </cfRule>
  </conditionalFormatting>
  <conditionalFormatting sqref="W25">
    <cfRule type="expression" dxfId="485" priority="453">
      <formula>AND(TODAY()&gt;=X$5,TODAY()&lt;Y$5)</formula>
    </cfRule>
  </conditionalFormatting>
  <conditionalFormatting sqref="W25">
    <cfRule type="expression" dxfId="484" priority="451">
      <formula>AND(task_start&lt;=X$5,ROUNDDOWN((task_end-task_start+1)*task_progress,0)+task_start-1&gt;=X$5)</formula>
    </cfRule>
    <cfRule type="expression" dxfId="483" priority="452" stopIfTrue="1">
      <formula>AND(task_end&gt;=X$5,task_start&lt;Y$5)</formula>
    </cfRule>
  </conditionalFormatting>
  <conditionalFormatting sqref="AB25">
    <cfRule type="expression" dxfId="482" priority="450">
      <formula>AND(TODAY()&gt;=AC$5,TODAY()&lt;AD$5)</formula>
    </cfRule>
  </conditionalFormatting>
  <conditionalFormatting sqref="AB25">
    <cfRule type="expression" dxfId="481" priority="448">
      <formula>AND(task_start&lt;=AC$5,ROUNDDOWN((task_end-task_start+1)*task_progress,0)+task_start-1&gt;=AC$5)</formula>
    </cfRule>
    <cfRule type="expression" dxfId="480" priority="449" stopIfTrue="1">
      <formula>AND(task_end&gt;=AC$5,task_start&lt;AD$5)</formula>
    </cfRule>
  </conditionalFormatting>
  <conditionalFormatting sqref="AG25">
    <cfRule type="expression" dxfId="479" priority="447">
      <formula>AND(TODAY()&gt;=AH$5,TODAY()&lt;AI$5)</formula>
    </cfRule>
  </conditionalFormatting>
  <conditionalFormatting sqref="AG25">
    <cfRule type="expression" dxfId="478" priority="445">
      <formula>AND(task_start&lt;=AH$5,ROUNDDOWN((task_end-task_start+1)*task_progress,0)+task_start-1&gt;=AH$5)</formula>
    </cfRule>
    <cfRule type="expression" dxfId="477" priority="446" stopIfTrue="1">
      <formula>AND(task_end&gt;=AH$5,task_start&lt;AI$5)</formula>
    </cfRule>
  </conditionalFormatting>
  <conditionalFormatting sqref="AF25">
    <cfRule type="expression" dxfId="476" priority="444">
      <formula>AND(TODAY()&gt;=AG$5,TODAY()&lt;AH$5)</formula>
    </cfRule>
  </conditionalFormatting>
  <conditionalFormatting sqref="AF25">
    <cfRule type="expression" dxfId="475" priority="442">
      <formula>AND(task_start&lt;=AG$5,ROUNDDOWN((task_end-task_start+1)*task_progress,0)+task_start-1&gt;=AG$5)</formula>
    </cfRule>
    <cfRule type="expression" dxfId="474" priority="443" stopIfTrue="1">
      <formula>AND(task_end&gt;=AG$5,task_start&lt;AH$5)</formula>
    </cfRule>
  </conditionalFormatting>
  <conditionalFormatting sqref="AM25">
    <cfRule type="expression" dxfId="473" priority="441">
      <formula>AND(TODAY()&gt;=AN$5,TODAY()&lt;AO$5)</formula>
    </cfRule>
  </conditionalFormatting>
  <conditionalFormatting sqref="AM25">
    <cfRule type="expression" dxfId="472" priority="439">
      <formula>AND(task_start&lt;=AN$5,ROUNDDOWN((task_end-task_start+1)*task_progress,0)+task_start-1&gt;=AN$5)</formula>
    </cfRule>
    <cfRule type="expression" dxfId="471" priority="440" stopIfTrue="1">
      <formula>AND(task_end&gt;=AN$5,task_start&lt;AO$5)</formula>
    </cfRule>
  </conditionalFormatting>
  <conditionalFormatting sqref="AN25">
    <cfRule type="expression" dxfId="470" priority="438">
      <formula>AND(TODAY()&gt;=AO$5,TODAY()&lt;AP$5)</formula>
    </cfRule>
  </conditionalFormatting>
  <conditionalFormatting sqref="AN25">
    <cfRule type="expression" dxfId="469" priority="436">
      <formula>AND(task_start&lt;=AO$5,ROUNDDOWN((task_end-task_start+1)*task_progress,0)+task_start-1&gt;=AO$5)</formula>
    </cfRule>
    <cfRule type="expression" dxfId="468" priority="437" stopIfTrue="1">
      <formula>AND(task_end&gt;=AO$5,task_start&lt;AP$5)</formula>
    </cfRule>
  </conditionalFormatting>
  <conditionalFormatting sqref="AO25">
    <cfRule type="expression" dxfId="461" priority="435">
      <formula>AND(TODAY()&gt;=AP$5,TODAY()&lt;AQ$5)</formula>
    </cfRule>
  </conditionalFormatting>
  <conditionalFormatting sqref="AO25">
    <cfRule type="expression" dxfId="460" priority="433">
      <formula>AND(task_start&lt;=AP$5,ROUNDDOWN((task_end-task_start+1)*task_progress,0)+task_start-1&gt;=AP$5)</formula>
    </cfRule>
    <cfRule type="expression" dxfId="459" priority="434" stopIfTrue="1">
      <formula>AND(task_end&gt;=AP$5,task_start&lt;AQ$5)</formula>
    </cfRule>
  </conditionalFormatting>
  <conditionalFormatting sqref="AP25">
    <cfRule type="expression" dxfId="458" priority="432">
      <formula>AND(TODAY()&gt;=AQ$5,TODAY()&lt;AR$5)</formula>
    </cfRule>
  </conditionalFormatting>
  <conditionalFormatting sqref="AP25">
    <cfRule type="expression" dxfId="457" priority="430">
      <formula>AND(task_start&lt;=AQ$5,ROUNDDOWN((task_end-task_start+1)*task_progress,0)+task_start-1&gt;=AQ$5)</formula>
    </cfRule>
    <cfRule type="expression" dxfId="456" priority="431" stopIfTrue="1">
      <formula>AND(task_end&gt;=AQ$5,task_start&lt;AR$5)</formula>
    </cfRule>
  </conditionalFormatting>
  <conditionalFormatting sqref="AQ25">
    <cfRule type="expression" dxfId="455" priority="429">
      <formula>AND(TODAY()&gt;=AR$5,TODAY()&lt;AS$5)</formula>
    </cfRule>
  </conditionalFormatting>
  <conditionalFormatting sqref="AQ25">
    <cfRule type="expression" dxfId="454" priority="427">
      <formula>AND(task_start&lt;=AR$5,ROUNDDOWN((task_end-task_start+1)*task_progress,0)+task_start-1&gt;=AR$5)</formula>
    </cfRule>
    <cfRule type="expression" dxfId="453" priority="428" stopIfTrue="1">
      <formula>AND(task_end&gt;=AR$5,task_start&lt;AS$5)</formula>
    </cfRule>
  </conditionalFormatting>
  <conditionalFormatting sqref="AR25">
    <cfRule type="expression" dxfId="452" priority="426">
      <formula>AND(TODAY()&gt;=AS$5,TODAY()&lt;AT$5)</formula>
    </cfRule>
  </conditionalFormatting>
  <conditionalFormatting sqref="AR25">
    <cfRule type="expression" dxfId="451" priority="424">
      <formula>AND(task_start&lt;=AS$5,ROUNDDOWN((task_end-task_start+1)*task_progress,0)+task_start-1&gt;=AS$5)</formula>
    </cfRule>
    <cfRule type="expression" dxfId="450" priority="425" stopIfTrue="1">
      <formula>AND(task_end&gt;=AS$5,task_start&lt;AT$5)</formula>
    </cfRule>
  </conditionalFormatting>
  <conditionalFormatting sqref="AS25">
    <cfRule type="expression" dxfId="449" priority="423">
      <formula>AND(TODAY()&gt;=AT$5,TODAY()&lt;AU$5)</formula>
    </cfRule>
  </conditionalFormatting>
  <conditionalFormatting sqref="AS25">
    <cfRule type="expression" dxfId="448" priority="421">
      <formula>AND(task_start&lt;=AT$5,ROUNDDOWN((task_end-task_start+1)*task_progress,0)+task_start-1&gt;=AT$5)</formula>
    </cfRule>
    <cfRule type="expression" dxfId="447" priority="422" stopIfTrue="1">
      <formula>AND(task_end&gt;=AT$5,task_start&lt;AU$5)</formula>
    </cfRule>
  </conditionalFormatting>
  <conditionalFormatting sqref="AT25">
    <cfRule type="expression" dxfId="446" priority="420">
      <formula>AND(TODAY()&gt;=AU$5,TODAY()&lt;AV$5)</formula>
    </cfRule>
  </conditionalFormatting>
  <conditionalFormatting sqref="AT25">
    <cfRule type="expression" dxfId="445" priority="418">
      <formula>AND(task_start&lt;=AU$5,ROUNDDOWN((task_end-task_start+1)*task_progress,0)+task_start-1&gt;=AU$5)</formula>
    </cfRule>
    <cfRule type="expression" dxfId="444" priority="419" stopIfTrue="1">
      <formula>AND(task_end&gt;=AU$5,task_start&lt;AV$5)</formula>
    </cfRule>
  </conditionalFormatting>
  <conditionalFormatting sqref="AU25">
    <cfRule type="expression" dxfId="443" priority="417">
      <formula>AND(TODAY()&gt;=AV$5,TODAY()&lt;AW$5)</formula>
    </cfRule>
  </conditionalFormatting>
  <conditionalFormatting sqref="AU25">
    <cfRule type="expression" dxfId="442" priority="415">
      <formula>AND(task_start&lt;=AV$5,ROUNDDOWN((task_end-task_start+1)*task_progress,0)+task_start-1&gt;=AV$5)</formula>
    </cfRule>
    <cfRule type="expression" dxfId="441" priority="416" stopIfTrue="1">
      <formula>AND(task_end&gt;=AV$5,task_start&lt;AW$5)</formula>
    </cfRule>
  </conditionalFormatting>
  <conditionalFormatting sqref="AV25">
    <cfRule type="expression" dxfId="440" priority="414">
      <formula>AND(TODAY()&gt;=AW$5,TODAY()&lt;AX$5)</formula>
    </cfRule>
  </conditionalFormatting>
  <conditionalFormatting sqref="AV25">
    <cfRule type="expression" dxfId="439" priority="412">
      <formula>AND(task_start&lt;=AW$5,ROUNDDOWN((task_end-task_start+1)*task_progress,0)+task_start-1&gt;=AW$5)</formula>
    </cfRule>
    <cfRule type="expression" dxfId="438" priority="413" stopIfTrue="1">
      <formula>AND(task_end&gt;=AW$5,task_start&lt;AX$5)</formula>
    </cfRule>
  </conditionalFormatting>
  <conditionalFormatting sqref="AW25">
    <cfRule type="expression" dxfId="437" priority="411">
      <formula>AND(TODAY()&gt;=AX$5,TODAY()&lt;AY$5)</formula>
    </cfRule>
  </conditionalFormatting>
  <conditionalFormatting sqref="AW25">
    <cfRule type="expression" dxfId="436" priority="409">
      <formula>AND(task_start&lt;=AX$5,ROUNDDOWN((task_end-task_start+1)*task_progress,0)+task_start-1&gt;=AX$5)</formula>
    </cfRule>
    <cfRule type="expression" dxfId="435" priority="410" stopIfTrue="1">
      <formula>AND(task_end&gt;=AX$5,task_start&lt;AY$5)</formula>
    </cfRule>
  </conditionalFormatting>
  <conditionalFormatting sqref="AX25">
    <cfRule type="expression" dxfId="434" priority="408">
      <formula>AND(TODAY()&gt;=AY$5,TODAY()&lt;AZ$5)</formula>
    </cfRule>
  </conditionalFormatting>
  <conditionalFormatting sqref="AX25">
    <cfRule type="expression" dxfId="433" priority="406">
      <formula>AND(task_start&lt;=AY$5,ROUNDDOWN((task_end-task_start+1)*task_progress,0)+task_start-1&gt;=AY$5)</formula>
    </cfRule>
    <cfRule type="expression" dxfId="432" priority="407" stopIfTrue="1">
      <formula>AND(task_end&gt;=AY$5,task_start&lt;AZ$5)</formula>
    </cfRule>
  </conditionalFormatting>
  <conditionalFormatting sqref="AY25">
    <cfRule type="expression" dxfId="431" priority="405">
      <formula>AND(TODAY()&gt;=AZ$5,TODAY()&lt;BA$5)</formula>
    </cfRule>
  </conditionalFormatting>
  <conditionalFormatting sqref="AY25">
    <cfRule type="expression" dxfId="430" priority="403">
      <formula>AND(task_start&lt;=AZ$5,ROUNDDOWN((task_end-task_start+1)*task_progress,0)+task_start-1&gt;=AZ$5)</formula>
    </cfRule>
    <cfRule type="expression" dxfId="429" priority="404" stopIfTrue="1">
      <formula>AND(task_end&gt;=AZ$5,task_start&lt;BA$5)</formula>
    </cfRule>
  </conditionalFormatting>
  <conditionalFormatting sqref="AZ25">
    <cfRule type="expression" dxfId="428" priority="402">
      <formula>AND(TODAY()&gt;=BA$5,TODAY()&lt;BB$5)</formula>
    </cfRule>
  </conditionalFormatting>
  <conditionalFormatting sqref="AZ25">
    <cfRule type="expression" dxfId="427" priority="400">
      <formula>AND(task_start&lt;=BA$5,ROUNDDOWN((task_end-task_start+1)*task_progress,0)+task_start-1&gt;=BA$5)</formula>
    </cfRule>
    <cfRule type="expression" dxfId="426" priority="401" stopIfTrue="1">
      <formula>AND(task_end&gt;=BA$5,task_start&lt;BB$5)</formula>
    </cfRule>
  </conditionalFormatting>
  <conditionalFormatting sqref="BA25">
    <cfRule type="expression" dxfId="425" priority="399">
      <formula>AND(TODAY()&gt;=BB$5,TODAY()&lt;BC$5)</formula>
    </cfRule>
  </conditionalFormatting>
  <conditionalFormatting sqref="BA25">
    <cfRule type="expression" dxfId="424" priority="397">
      <formula>AND(task_start&lt;=BB$5,ROUNDDOWN((task_end-task_start+1)*task_progress,0)+task_start-1&gt;=BB$5)</formula>
    </cfRule>
    <cfRule type="expression" dxfId="423" priority="398" stopIfTrue="1">
      <formula>AND(task_end&gt;=BB$5,task_start&lt;BC$5)</formula>
    </cfRule>
  </conditionalFormatting>
  <conditionalFormatting sqref="BB25">
    <cfRule type="expression" dxfId="422" priority="396">
      <formula>AND(TODAY()&gt;=BC$5,TODAY()&lt;BD$5)</formula>
    </cfRule>
  </conditionalFormatting>
  <conditionalFormatting sqref="BB25">
    <cfRule type="expression" dxfId="421" priority="394">
      <formula>AND(task_start&lt;=BC$5,ROUNDDOWN((task_end-task_start+1)*task_progress,0)+task_start-1&gt;=BC$5)</formula>
    </cfRule>
    <cfRule type="expression" dxfId="420" priority="395" stopIfTrue="1">
      <formula>AND(task_end&gt;=BC$5,task_start&lt;BD$5)</formula>
    </cfRule>
  </conditionalFormatting>
  <conditionalFormatting sqref="BC25">
    <cfRule type="expression" dxfId="419" priority="393">
      <formula>AND(TODAY()&gt;=BD$5,TODAY()&lt;BE$5)</formula>
    </cfRule>
  </conditionalFormatting>
  <conditionalFormatting sqref="BC25">
    <cfRule type="expression" dxfId="418" priority="391">
      <formula>AND(task_start&lt;=BD$5,ROUNDDOWN((task_end-task_start+1)*task_progress,0)+task_start-1&gt;=BD$5)</formula>
    </cfRule>
    <cfRule type="expression" dxfId="417" priority="392" stopIfTrue="1">
      <formula>AND(task_end&gt;=BD$5,task_start&lt;BE$5)</formula>
    </cfRule>
  </conditionalFormatting>
  <conditionalFormatting sqref="BD25">
    <cfRule type="expression" dxfId="416" priority="390">
      <formula>AND(TODAY()&gt;=BE$5,TODAY()&lt;BF$5)</formula>
    </cfRule>
  </conditionalFormatting>
  <conditionalFormatting sqref="BD25">
    <cfRule type="expression" dxfId="415" priority="388">
      <formula>AND(task_start&lt;=BE$5,ROUNDDOWN((task_end-task_start+1)*task_progress,0)+task_start-1&gt;=BE$5)</formula>
    </cfRule>
    <cfRule type="expression" dxfId="414" priority="389" stopIfTrue="1">
      <formula>AND(task_end&gt;=BE$5,task_start&lt;BF$5)</formula>
    </cfRule>
  </conditionalFormatting>
  <conditionalFormatting sqref="BE25">
    <cfRule type="expression" dxfId="413" priority="387">
      <formula>AND(TODAY()&gt;=BF$5,TODAY()&lt;BG$5)</formula>
    </cfRule>
  </conditionalFormatting>
  <conditionalFormatting sqref="BE25">
    <cfRule type="expression" dxfId="412" priority="385">
      <formula>AND(task_start&lt;=BF$5,ROUNDDOWN((task_end-task_start+1)*task_progress,0)+task_start-1&gt;=BF$5)</formula>
    </cfRule>
    <cfRule type="expression" dxfId="411" priority="386" stopIfTrue="1">
      <formula>AND(task_end&gt;=BF$5,task_start&lt;BG$5)</formula>
    </cfRule>
  </conditionalFormatting>
  <conditionalFormatting sqref="BF25">
    <cfRule type="expression" dxfId="410" priority="384">
      <formula>AND(TODAY()&gt;=BG$5,TODAY()&lt;BH$5)</formula>
    </cfRule>
  </conditionalFormatting>
  <conditionalFormatting sqref="BF25">
    <cfRule type="expression" dxfId="409" priority="382">
      <formula>AND(task_start&lt;=BG$5,ROUNDDOWN((task_end-task_start+1)*task_progress,0)+task_start-1&gt;=BG$5)</formula>
    </cfRule>
    <cfRule type="expression" dxfId="408" priority="383" stopIfTrue="1">
      <formula>AND(task_end&gt;=BG$5,task_start&lt;BH$5)</formula>
    </cfRule>
  </conditionalFormatting>
  <conditionalFormatting sqref="BG25">
    <cfRule type="expression" dxfId="407" priority="381">
      <formula>AND(TODAY()&gt;=BH$5,TODAY()&lt;BI$5)</formula>
    </cfRule>
  </conditionalFormatting>
  <conditionalFormatting sqref="BG25">
    <cfRule type="expression" dxfId="406" priority="379">
      <formula>AND(task_start&lt;=BH$5,ROUNDDOWN((task_end-task_start+1)*task_progress,0)+task_start-1&gt;=BH$5)</formula>
    </cfRule>
    <cfRule type="expression" dxfId="405" priority="380" stopIfTrue="1">
      <formula>AND(task_end&gt;=BH$5,task_start&lt;BI$5)</formula>
    </cfRule>
  </conditionalFormatting>
  <conditionalFormatting sqref="BH25">
    <cfRule type="expression" dxfId="404" priority="378">
      <formula>AND(TODAY()&gt;=BI$5,TODAY()&lt;BJ$5)</formula>
    </cfRule>
  </conditionalFormatting>
  <conditionalFormatting sqref="BH25">
    <cfRule type="expression" dxfId="403" priority="376">
      <formula>AND(task_start&lt;=BI$5,ROUNDDOWN((task_end-task_start+1)*task_progress,0)+task_start-1&gt;=BI$5)</formula>
    </cfRule>
    <cfRule type="expression" dxfId="402" priority="377" stopIfTrue="1">
      <formula>AND(task_end&gt;=BI$5,task_start&lt;BJ$5)</formula>
    </cfRule>
  </conditionalFormatting>
  <conditionalFormatting sqref="BI25">
    <cfRule type="expression" dxfId="401" priority="375">
      <formula>AND(TODAY()&gt;=BJ$5,TODAY()&lt;BK$5)</formula>
    </cfRule>
  </conditionalFormatting>
  <conditionalFormatting sqref="BI25">
    <cfRule type="expression" dxfId="400" priority="373">
      <formula>AND(task_start&lt;=BJ$5,ROUNDDOWN((task_end-task_start+1)*task_progress,0)+task_start-1&gt;=BJ$5)</formula>
    </cfRule>
    <cfRule type="expression" dxfId="399" priority="374" stopIfTrue="1">
      <formula>AND(task_end&gt;=BJ$5,task_start&lt;BK$5)</formula>
    </cfRule>
  </conditionalFormatting>
  <conditionalFormatting sqref="BJ25">
    <cfRule type="expression" dxfId="398" priority="372">
      <formula>AND(TODAY()&gt;=BK$5,TODAY()&lt;BL$5)</formula>
    </cfRule>
  </conditionalFormatting>
  <conditionalFormatting sqref="BJ25">
    <cfRule type="expression" dxfId="397" priority="370">
      <formula>AND(task_start&lt;=BK$5,ROUNDDOWN((task_end-task_start+1)*task_progress,0)+task_start-1&gt;=BK$5)</formula>
    </cfRule>
    <cfRule type="expression" dxfId="396" priority="371" stopIfTrue="1">
      <formula>AND(task_end&gt;=BK$5,task_start&lt;BL$5)</formula>
    </cfRule>
  </conditionalFormatting>
  <conditionalFormatting sqref="BK25">
    <cfRule type="expression" dxfId="395" priority="369">
      <formula>AND(TODAY()&gt;=BL$5,TODAY()&lt;BM$5)</formula>
    </cfRule>
  </conditionalFormatting>
  <conditionalFormatting sqref="BK25">
    <cfRule type="expression" dxfId="394" priority="367">
      <formula>AND(task_start&lt;=BL$5,ROUNDDOWN((task_end-task_start+1)*task_progress,0)+task_start-1&gt;=BL$5)</formula>
    </cfRule>
    <cfRule type="expression" dxfId="393" priority="368" stopIfTrue="1">
      <formula>AND(task_end&gt;=BL$5,task_start&lt;BM$5)</formula>
    </cfRule>
  </conditionalFormatting>
  <conditionalFormatting sqref="BL25">
    <cfRule type="expression" dxfId="392" priority="366">
      <formula>AND(TODAY()&gt;=BM$5,TODAY()&lt;BN$5)</formula>
    </cfRule>
  </conditionalFormatting>
  <conditionalFormatting sqref="BL25">
    <cfRule type="expression" dxfId="391" priority="364">
      <formula>AND(task_start&lt;=BM$5,ROUNDDOWN((task_end-task_start+1)*task_progress,0)+task_start-1&gt;=BM$5)</formula>
    </cfRule>
    <cfRule type="expression" dxfId="390" priority="365" stopIfTrue="1">
      <formula>AND(task_end&gt;=BM$5,task_start&lt;BN$5)</formula>
    </cfRule>
  </conditionalFormatting>
  <conditionalFormatting sqref="BM25">
    <cfRule type="expression" dxfId="389" priority="363">
      <formula>AND(TODAY()&gt;=BN$5,TODAY()&lt;BO$5)</formula>
    </cfRule>
  </conditionalFormatting>
  <conditionalFormatting sqref="BM25">
    <cfRule type="expression" dxfId="388" priority="361">
      <formula>AND(task_start&lt;=BN$5,ROUNDDOWN((task_end-task_start+1)*task_progress,0)+task_start-1&gt;=BN$5)</formula>
    </cfRule>
    <cfRule type="expression" dxfId="387" priority="362" stopIfTrue="1">
      <formula>AND(task_end&gt;=BN$5,task_start&lt;BO$5)</formula>
    </cfRule>
  </conditionalFormatting>
  <conditionalFormatting sqref="BN25">
    <cfRule type="expression" dxfId="386" priority="360">
      <formula>AND(TODAY()&gt;=BO$5,TODAY()&lt;BP$5)</formula>
    </cfRule>
  </conditionalFormatting>
  <conditionalFormatting sqref="BN25">
    <cfRule type="expression" dxfId="385" priority="358">
      <formula>AND(task_start&lt;=BO$5,ROUNDDOWN((task_end-task_start+1)*task_progress,0)+task_start-1&gt;=BO$5)</formula>
    </cfRule>
    <cfRule type="expression" dxfId="384" priority="359" stopIfTrue="1">
      <formula>AND(task_end&gt;=BO$5,task_start&lt;BP$5)</formula>
    </cfRule>
  </conditionalFormatting>
  <conditionalFormatting sqref="BO25">
    <cfRule type="expression" dxfId="383" priority="357">
      <formula>AND(TODAY()&gt;=BP$5,TODAY()&lt;BQ$5)</formula>
    </cfRule>
  </conditionalFormatting>
  <conditionalFormatting sqref="BO25">
    <cfRule type="expression" dxfId="382" priority="355">
      <formula>AND(task_start&lt;=BP$5,ROUNDDOWN((task_end-task_start+1)*task_progress,0)+task_start-1&gt;=BP$5)</formula>
    </cfRule>
    <cfRule type="expression" dxfId="381" priority="356" stopIfTrue="1">
      <formula>AND(task_end&gt;=BP$5,task_start&lt;BQ$5)</formula>
    </cfRule>
  </conditionalFormatting>
  <conditionalFormatting sqref="BP25">
    <cfRule type="expression" dxfId="380" priority="354">
      <formula>AND(TODAY()&gt;=BQ$5,TODAY()&lt;BR$5)</formula>
    </cfRule>
  </conditionalFormatting>
  <conditionalFormatting sqref="BP25">
    <cfRule type="expression" dxfId="379" priority="352">
      <formula>AND(task_start&lt;=BQ$5,ROUNDDOWN((task_end-task_start+1)*task_progress,0)+task_start-1&gt;=BQ$5)</formula>
    </cfRule>
    <cfRule type="expression" dxfId="378" priority="353" stopIfTrue="1">
      <formula>AND(task_end&gt;=BQ$5,task_start&lt;BR$5)</formula>
    </cfRule>
  </conditionalFormatting>
  <conditionalFormatting sqref="BZ25">
    <cfRule type="expression" dxfId="377" priority="351">
      <formula>AND(TODAY()&gt;=CA$5,TODAY()&lt;CB$5)</formula>
    </cfRule>
  </conditionalFormatting>
  <conditionalFormatting sqref="BZ25">
    <cfRule type="expression" dxfId="376" priority="349">
      <formula>AND(task_start&lt;=CA$5,ROUNDDOWN((task_end-task_start+1)*task_progress,0)+task_start-1&gt;=CA$5)</formula>
    </cfRule>
    <cfRule type="expression" dxfId="375" priority="350" stopIfTrue="1">
      <formula>AND(task_end&gt;=CA$5,task_start&lt;CB$5)</formula>
    </cfRule>
  </conditionalFormatting>
  <conditionalFormatting sqref="CA25">
    <cfRule type="expression" dxfId="374" priority="348">
      <formula>AND(TODAY()&gt;=CB$5,TODAY()&lt;CC$5)</formula>
    </cfRule>
  </conditionalFormatting>
  <conditionalFormatting sqref="CA25">
    <cfRule type="expression" dxfId="373" priority="346">
      <formula>AND(task_start&lt;=CB$5,ROUNDDOWN((task_end-task_start+1)*task_progress,0)+task_start-1&gt;=CB$5)</formula>
    </cfRule>
    <cfRule type="expression" dxfId="372" priority="347" stopIfTrue="1">
      <formula>AND(task_end&gt;=CB$5,task_start&lt;CC$5)</formula>
    </cfRule>
  </conditionalFormatting>
  <conditionalFormatting sqref="CB25">
    <cfRule type="expression" dxfId="371" priority="345">
      <formula>AND(TODAY()&gt;=CC$5,TODAY()&lt;CD$5)</formula>
    </cfRule>
  </conditionalFormatting>
  <conditionalFormatting sqref="CB25">
    <cfRule type="expression" dxfId="370" priority="343">
      <formula>AND(task_start&lt;=CC$5,ROUNDDOWN((task_end-task_start+1)*task_progress,0)+task_start-1&gt;=CC$5)</formula>
    </cfRule>
    <cfRule type="expression" dxfId="369" priority="344" stopIfTrue="1">
      <formula>AND(task_end&gt;=CC$5,task_start&lt;CD$5)</formula>
    </cfRule>
  </conditionalFormatting>
  <conditionalFormatting sqref="CC25">
    <cfRule type="expression" dxfId="368" priority="342">
      <formula>AND(TODAY()&gt;=CD$5,TODAY()&lt;CE$5)</formula>
    </cfRule>
  </conditionalFormatting>
  <conditionalFormatting sqref="CC25">
    <cfRule type="expression" dxfId="367" priority="340">
      <formula>AND(task_start&lt;=CD$5,ROUNDDOWN((task_end-task_start+1)*task_progress,0)+task_start-1&gt;=CD$5)</formula>
    </cfRule>
    <cfRule type="expression" dxfId="366" priority="341" stopIfTrue="1">
      <formula>AND(task_end&gt;=CD$5,task_start&lt;CE$5)</formula>
    </cfRule>
  </conditionalFormatting>
  <conditionalFormatting sqref="CD25">
    <cfRule type="expression" dxfId="365" priority="339">
      <formula>AND(TODAY()&gt;=CE$5,TODAY()&lt;CF$5)</formula>
    </cfRule>
  </conditionalFormatting>
  <conditionalFormatting sqref="CD25">
    <cfRule type="expression" dxfId="364" priority="337">
      <formula>AND(task_start&lt;=CE$5,ROUNDDOWN((task_end-task_start+1)*task_progress,0)+task_start-1&gt;=CE$5)</formula>
    </cfRule>
    <cfRule type="expression" dxfId="363" priority="338" stopIfTrue="1">
      <formula>AND(task_end&gt;=CE$5,task_start&lt;CF$5)</formula>
    </cfRule>
  </conditionalFormatting>
  <conditionalFormatting sqref="CF25">
    <cfRule type="expression" dxfId="362" priority="336">
      <formula>AND(TODAY()&gt;=CG$5,TODAY()&lt;CH$5)</formula>
    </cfRule>
  </conditionalFormatting>
  <conditionalFormatting sqref="CF25">
    <cfRule type="expression" dxfId="361" priority="334">
      <formula>AND(task_start&lt;=CG$5,ROUNDDOWN((task_end-task_start+1)*task_progress,0)+task_start-1&gt;=CG$5)</formula>
    </cfRule>
    <cfRule type="expression" dxfId="360" priority="335" stopIfTrue="1">
      <formula>AND(task_end&gt;=CG$5,task_start&lt;CH$5)</formula>
    </cfRule>
  </conditionalFormatting>
  <conditionalFormatting sqref="CY25">
    <cfRule type="expression" dxfId="359" priority="297">
      <formula>AND(TODAY()&gt;=CZ$5,TODAY()&lt;DA$5)</formula>
    </cfRule>
  </conditionalFormatting>
  <conditionalFormatting sqref="CY25">
    <cfRule type="expression" dxfId="358" priority="295">
      <formula>AND(task_start&lt;=CZ$5,ROUNDDOWN((task_end-task_start+1)*task_progress,0)+task_start-1&gt;=CZ$5)</formula>
    </cfRule>
    <cfRule type="expression" dxfId="357" priority="296" stopIfTrue="1">
      <formula>AND(task_end&gt;=CZ$5,task_start&lt;DA$5)</formula>
    </cfRule>
  </conditionalFormatting>
  <conditionalFormatting sqref="CH25">
    <cfRule type="expression" dxfId="356" priority="330">
      <formula>AND(TODAY()&gt;=CI$5,TODAY()&lt;CJ$5)</formula>
    </cfRule>
  </conditionalFormatting>
  <conditionalFormatting sqref="CH25">
    <cfRule type="expression" dxfId="355" priority="328">
      <formula>AND(task_start&lt;=CI$5,ROUNDDOWN((task_end-task_start+1)*task_progress,0)+task_start-1&gt;=CI$5)</formula>
    </cfRule>
    <cfRule type="expression" dxfId="354" priority="329" stopIfTrue="1">
      <formula>AND(task_end&gt;=CI$5,task_start&lt;CJ$5)</formula>
    </cfRule>
  </conditionalFormatting>
  <conditionalFormatting sqref="CG25">
    <cfRule type="expression" dxfId="353" priority="327">
      <formula>AND(TODAY()&gt;=CH$5,TODAY()&lt;CI$5)</formula>
    </cfRule>
  </conditionalFormatting>
  <conditionalFormatting sqref="CG25">
    <cfRule type="expression" dxfId="352" priority="325">
      <formula>AND(task_start&lt;=CH$5,ROUNDDOWN((task_end-task_start+1)*task_progress,0)+task_start-1&gt;=CH$5)</formula>
    </cfRule>
    <cfRule type="expression" dxfId="351" priority="326" stopIfTrue="1">
      <formula>AND(task_end&gt;=CH$5,task_start&lt;CI$5)</formula>
    </cfRule>
  </conditionalFormatting>
  <conditionalFormatting sqref="CL25">
    <cfRule type="expression" dxfId="350" priority="324">
      <formula>AND(TODAY()&gt;=CM$5,TODAY()&lt;CN$5)</formula>
    </cfRule>
  </conditionalFormatting>
  <conditionalFormatting sqref="CL25">
    <cfRule type="expression" dxfId="349" priority="322">
      <formula>AND(task_start&lt;=CM$5,ROUNDDOWN((task_end-task_start+1)*task_progress,0)+task_start-1&gt;=CM$5)</formula>
    </cfRule>
    <cfRule type="expression" dxfId="348" priority="323" stopIfTrue="1">
      <formula>AND(task_end&gt;=CM$5,task_start&lt;CN$5)</formula>
    </cfRule>
  </conditionalFormatting>
  <conditionalFormatting sqref="CK25">
    <cfRule type="expression" dxfId="347" priority="321">
      <formula>AND(TODAY()&gt;=CL$5,TODAY()&lt;CM$5)</formula>
    </cfRule>
  </conditionalFormatting>
  <conditionalFormatting sqref="CK25">
    <cfRule type="expression" dxfId="346" priority="319">
      <formula>AND(task_start&lt;=CL$5,ROUNDDOWN((task_end-task_start+1)*task_progress,0)+task_start-1&gt;=CL$5)</formula>
    </cfRule>
    <cfRule type="expression" dxfId="345" priority="320" stopIfTrue="1">
      <formula>AND(task_end&gt;=CL$5,task_start&lt;CM$5)</formula>
    </cfRule>
  </conditionalFormatting>
  <conditionalFormatting sqref="CR25">
    <cfRule type="expression" dxfId="344" priority="318">
      <formula>AND(TODAY()&gt;=CS$5,TODAY()&lt;CT$5)</formula>
    </cfRule>
  </conditionalFormatting>
  <conditionalFormatting sqref="CR25">
    <cfRule type="expression" dxfId="343" priority="316">
      <formula>AND(task_start&lt;=CS$5,ROUNDDOWN((task_end-task_start+1)*task_progress,0)+task_start-1&gt;=CS$5)</formula>
    </cfRule>
    <cfRule type="expression" dxfId="342" priority="317" stopIfTrue="1">
      <formula>AND(task_end&gt;=CS$5,task_start&lt;CT$5)</formula>
    </cfRule>
  </conditionalFormatting>
  <conditionalFormatting sqref="CS25">
    <cfRule type="expression" dxfId="341" priority="315">
      <formula>AND(TODAY()&gt;=CT$5,TODAY()&lt;CU$5)</formula>
    </cfRule>
  </conditionalFormatting>
  <conditionalFormatting sqref="CS25">
    <cfRule type="expression" dxfId="340" priority="313">
      <formula>AND(task_start&lt;=CT$5,ROUNDDOWN((task_end-task_start+1)*task_progress,0)+task_start-1&gt;=CT$5)</formula>
    </cfRule>
    <cfRule type="expression" dxfId="339" priority="314" stopIfTrue="1">
      <formula>AND(task_end&gt;=CT$5,task_start&lt;CU$5)</formula>
    </cfRule>
  </conditionalFormatting>
  <conditionalFormatting sqref="CT25">
    <cfRule type="expression" dxfId="338" priority="312">
      <formula>AND(TODAY()&gt;=CU$5,TODAY()&lt;CV$5)</formula>
    </cfRule>
  </conditionalFormatting>
  <conditionalFormatting sqref="CT25">
    <cfRule type="expression" dxfId="337" priority="310">
      <formula>AND(task_start&lt;=CU$5,ROUNDDOWN((task_end-task_start+1)*task_progress,0)+task_start-1&gt;=CU$5)</formula>
    </cfRule>
    <cfRule type="expression" dxfId="336" priority="311" stopIfTrue="1">
      <formula>AND(task_end&gt;=CU$5,task_start&lt;CV$5)</formula>
    </cfRule>
  </conditionalFormatting>
  <conditionalFormatting sqref="CU25">
    <cfRule type="expression" dxfId="335" priority="309">
      <formula>AND(TODAY()&gt;=CV$5,TODAY()&lt;CW$5)</formula>
    </cfRule>
  </conditionalFormatting>
  <conditionalFormatting sqref="CU25">
    <cfRule type="expression" dxfId="334" priority="307">
      <formula>AND(task_start&lt;=CV$5,ROUNDDOWN((task_end-task_start+1)*task_progress,0)+task_start-1&gt;=CV$5)</formula>
    </cfRule>
    <cfRule type="expression" dxfId="333" priority="308" stopIfTrue="1">
      <formula>AND(task_end&gt;=CV$5,task_start&lt;CW$5)</formula>
    </cfRule>
  </conditionalFormatting>
  <conditionalFormatting sqref="CV25">
    <cfRule type="expression" dxfId="332" priority="306">
      <formula>AND(TODAY()&gt;=CW$5,TODAY()&lt;CX$5)</formula>
    </cfRule>
  </conditionalFormatting>
  <conditionalFormatting sqref="CV25">
    <cfRule type="expression" dxfId="331" priority="304">
      <formula>AND(task_start&lt;=CW$5,ROUNDDOWN((task_end-task_start+1)*task_progress,0)+task_start-1&gt;=CW$5)</formula>
    </cfRule>
    <cfRule type="expression" dxfId="330" priority="305" stopIfTrue="1">
      <formula>AND(task_end&gt;=CW$5,task_start&lt;CX$5)</formula>
    </cfRule>
  </conditionalFormatting>
  <conditionalFormatting sqref="CW25">
    <cfRule type="expression" dxfId="329" priority="303">
      <formula>AND(TODAY()&gt;=CX$5,TODAY()&lt;CY$5)</formula>
    </cfRule>
  </conditionalFormatting>
  <conditionalFormatting sqref="CW25">
    <cfRule type="expression" dxfId="328" priority="301">
      <formula>AND(task_start&lt;=CX$5,ROUNDDOWN((task_end-task_start+1)*task_progress,0)+task_start-1&gt;=CX$5)</formula>
    </cfRule>
    <cfRule type="expression" dxfId="327" priority="302" stopIfTrue="1">
      <formula>AND(task_end&gt;=CX$5,task_start&lt;CY$5)</formula>
    </cfRule>
  </conditionalFormatting>
  <conditionalFormatting sqref="CX25">
    <cfRule type="expression" dxfId="326" priority="300">
      <formula>AND(TODAY()&gt;=CY$5,TODAY()&lt;CZ$5)</formula>
    </cfRule>
  </conditionalFormatting>
  <conditionalFormatting sqref="CX25">
    <cfRule type="expression" dxfId="325" priority="298">
      <formula>AND(task_start&lt;=CY$5,ROUNDDOWN((task_end-task_start+1)*task_progress,0)+task_start-1&gt;=CY$5)</formula>
    </cfRule>
    <cfRule type="expression" dxfId="324" priority="299" stopIfTrue="1">
      <formula>AND(task_end&gt;=CY$5,task_start&lt;CZ$5)</formula>
    </cfRule>
  </conditionalFormatting>
  <conditionalFormatting sqref="CZ25">
    <cfRule type="expression" dxfId="320" priority="294">
      <formula>AND(TODAY()&gt;=DA$5,TODAY()&lt;DB$5)</formula>
    </cfRule>
  </conditionalFormatting>
  <conditionalFormatting sqref="CZ25">
    <cfRule type="expression" dxfId="319" priority="292">
      <formula>AND(task_start&lt;=DA$5,ROUNDDOWN((task_end-task_start+1)*task_progress,0)+task_start-1&gt;=DA$5)</formula>
    </cfRule>
    <cfRule type="expression" dxfId="318" priority="293" stopIfTrue="1">
      <formula>AND(task_end&gt;=DA$5,task_start&lt;DB$5)</formula>
    </cfRule>
  </conditionalFormatting>
  <conditionalFormatting sqref="DA25">
    <cfRule type="expression" dxfId="317" priority="291">
      <formula>AND(TODAY()&gt;=DB$5,TODAY()&lt;DC$5)</formula>
    </cfRule>
  </conditionalFormatting>
  <conditionalFormatting sqref="DA25">
    <cfRule type="expression" dxfId="316" priority="289">
      <formula>AND(task_start&lt;=DB$5,ROUNDDOWN((task_end-task_start+1)*task_progress,0)+task_start-1&gt;=DB$5)</formula>
    </cfRule>
    <cfRule type="expression" dxfId="315" priority="290" stopIfTrue="1">
      <formula>AND(task_end&gt;=DB$5,task_start&lt;DC$5)</formula>
    </cfRule>
  </conditionalFormatting>
  <conditionalFormatting sqref="DB25">
    <cfRule type="expression" dxfId="314" priority="288">
      <formula>AND(TODAY()&gt;=DC$5,TODAY()&lt;DD$5)</formula>
    </cfRule>
  </conditionalFormatting>
  <conditionalFormatting sqref="DB25">
    <cfRule type="expression" dxfId="313" priority="286">
      <formula>AND(task_start&lt;=DC$5,ROUNDDOWN((task_end-task_start+1)*task_progress,0)+task_start-1&gt;=DC$5)</formula>
    </cfRule>
    <cfRule type="expression" dxfId="312" priority="287" stopIfTrue="1">
      <formula>AND(task_end&gt;=DC$5,task_start&lt;DD$5)</formula>
    </cfRule>
  </conditionalFormatting>
  <conditionalFormatting sqref="DC25">
    <cfRule type="expression" dxfId="311" priority="285">
      <formula>AND(TODAY()&gt;=DD$5,TODAY()&lt;DE$5)</formula>
    </cfRule>
  </conditionalFormatting>
  <conditionalFormatting sqref="DC25">
    <cfRule type="expression" dxfId="310" priority="283">
      <formula>AND(task_start&lt;=DD$5,ROUNDDOWN((task_end-task_start+1)*task_progress,0)+task_start-1&gt;=DD$5)</formula>
    </cfRule>
    <cfRule type="expression" dxfId="309" priority="284" stopIfTrue="1">
      <formula>AND(task_end&gt;=DD$5,task_start&lt;DE$5)</formula>
    </cfRule>
  </conditionalFormatting>
  <conditionalFormatting sqref="DD25">
    <cfRule type="expression" dxfId="308" priority="282">
      <formula>AND(TODAY()&gt;=DE$5,TODAY()&lt;DF$5)</formula>
    </cfRule>
  </conditionalFormatting>
  <conditionalFormatting sqref="DD25">
    <cfRule type="expression" dxfId="307" priority="280">
      <formula>AND(task_start&lt;=DE$5,ROUNDDOWN((task_end-task_start+1)*task_progress,0)+task_start-1&gt;=DE$5)</formula>
    </cfRule>
    <cfRule type="expression" dxfId="306" priority="281" stopIfTrue="1">
      <formula>AND(task_end&gt;=DE$5,task_start&lt;DF$5)</formula>
    </cfRule>
  </conditionalFormatting>
  <conditionalFormatting sqref="DE25">
    <cfRule type="expression" dxfId="305" priority="279">
      <formula>AND(TODAY()&gt;=DF$5,TODAY()&lt;DG$5)</formula>
    </cfRule>
  </conditionalFormatting>
  <conditionalFormatting sqref="DE25">
    <cfRule type="expression" dxfId="304" priority="277">
      <formula>AND(task_start&lt;=DF$5,ROUNDDOWN((task_end-task_start+1)*task_progress,0)+task_start-1&gt;=DF$5)</formula>
    </cfRule>
    <cfRule type="expression" dxfId="303" priority="278" stopIfTrue="1">
      <formula>AND(task_end&gt;=DF$5,task_start&lt;DG$5)</formula>
    </cfRule>
  </conditionalFormatting>
  <conditionalFormatting sqref="DF25">
    <cfRule type="expression" dxfId="302" priority="276">
      <formula>AND(TODAY()&gt;=DG$5,TODAY()&lt;DH$5)</formula>
    </cfRule>
  </conditionalFormatting>
  <conditionalFormatting sqref="DF25">
    <cfRule type="expression" dxfId="301" priority="274">
      <formula>AND(task_start&lt;=DG$5,ROUNDDOWN((task_end-task_start+1)*task_progress,0)+task_start-1&gt;=DG$5)</formula>
    </cfRule>
    <cfRule type="expression" dxfId="300" priority="275" stopIfTrue="1">
      <formula>AND(task_end&gt;=DG$5,task_start&lt;DH$5)</formula>
    </cfRule>
  </conditionalFormatting>
  <conditionalFormatting sqref="DG25">
    <cfRule type="expression" dxfId="299" priority="273">
      <formula>AND(TODAY()&gt;=DH$5,TODAY()&lt;DI$5)</formula>
    </cfRule>
  </conditionalFormatting>
  <conditionalFormatting sqref="DG25">
    <cfRule type="expression" dxfId="298" priority="271">
      <formula>AND(task_start&lt;=DH$5,ROUNDDOWN((task_end-task_start+1)*task_progress,0)+task_start-1&gt;=DH$5)</formula>
    </cfRule>
    <cfRule type="expression" dxfId="297" priority="272" stopIfTrue="1">
      <formula>AND(task_end&gt;=DH$5,task_start&lt;DI$5)</formula>
    </cfRule>
  </conditionalFormatting>
  <conditionalFormatting sqref="DH25">
    <cfRule type="expression" dxfId="296" priority="270">
      <formula>AND(TODAY()&gt;=DI$5,TODAY()&lt;DJ$5)</formula>
    </cfRule>
  </conditionalFormatting>
  <conditionalFormatting sqref="DH25">
    <cfRule type="expression" dxfId="295" priority="268">
      <formula>AND(task_start&lt;=DI$5,ROUNDDOWN((task_end-task_start+1)*task_progress,0)+task_start-1&gt;=DI$5)</formula>
    </cfRule>
    <cfRule type="expression" dxfId="294" priority="269" stopIfTrue="1">
      <formula>AND(task_end&gt;=DI$5,task_start&lt;DJ$5)</formula>
    </cfRule>
  </conditionalFormatting>
  <conditionalFormatting sqref="DI25">
    <cfRule type="expression" dxfId="293" priority="267">
      <formula>AND(TODAY()&gt;=DJ$5,TODAY()&lt;DK$5)</formula>
    </cfRule>
  </conditionalFormatting>
  <conditionalFormatting sqref="DI25">
    <cfRule type="expression" dxfId="292" priority="265">
      <formula>AND(task_start&lt;=DJ$5,ROUNDDOWN((task_end-task_start+1)*task_progress,0)+task_start-1&gt;=DJ$5)</formula>
    </cfRule>
    <cfRule type="expression" dxfId="291" priority="266" stopIfTrue="1">
      <formula>AND(task_end&gt;=DJ$5,task_start&lt;DK$5)</formula>
    </cfRule>
  </conditionalFormatting>
  <conditionalFormatting sqref="DJ25">
    <cfRule type="expression" dxfId="290" priority="264">
      <formula>AND(TODAY()&gt;=DK$5,TODAY()&lt;DL$5)</formula>
    </cfRule>
  </conditionalFormatting>
  <conditionalFormatting sqref="DJ25">
    <cfRule type="expression" dxfId="289" priority="262">
      <formula>AND(task_start&lt;=DK$5,ROUNDDOWN((task_end-task_start+1)*task_progress,0)+task_start-1&gt;=DK$5)</formula>
    </cfRule>
    <cfRule type="expression" dxfId="288" priority="263" stopIfTrue="1">
      <formula>AND(task_end&gt;=DK$5,task_start&lt;DL$5)</formula>
    </cfRule>
  </conditionalFormatting>
  <conditionalFormatting sqref="DK25">
    <cfRule type="expression" dxfId="287" priority="261">
      <formula>AND(TODAY()&gt;=DL$5,TODAY()&lt;DM$5)</formula>
    </cfRule>
  </conditionalFormatting>
  <conditionalFormatting sqref="DK25">
    <cfRule type="expression" dxfId="286" priority="259">
      <formula>AND(task_start&lt;=DL$5,ROUNDDOWN((task_end-task_start+1)*task_progress,0)+task_start-1&gt;=DL$5)</formula>
    </cfRule>
    <cfRule type="expression" dxfId="285" priority="260" stopIfTrue="1">
      <formula>AND(task_end&gt;=DL$5,task_start&lt;DM$5)</formula>
    </cfRule>
  </conditionalFormatting>
  <conditionalFormatting sqref="DL25">
    <cfRule type="expression" dxfId="284" priority="258">
      <formula>AND(TODAY()&gt;=DM$5,TODAY()&lt;DN$5)</formula>
    </cfRule>
  </conditionalFormatting>
  <conditionalFormatting sqref="DL25">
    <cfRule type="expression" dxfId="283" priority="256">
      <formula>AND(task_start&lt;=DM$5,ROUNDDOWN((task_end-task_start+1)*task_progress,0)+task_start-1&gt;=DM$5)</formula>
    </cfRule>
    <cfRule type="expression" dxfId="282" priority="257" stopIfTrue="1">
      <formula>AND(task_end&gt;=DM$5,task_start&lt;DN$5)</formula>
    </cfRule>
  </conditionalFormatting>
  <conditionalFormatting sqref="DM25">
    <cfRule type="expression" dxfId="281" priority="255">
      <formula>AND(TODAY()&gt;=DN$5,TODAY()&lt;DO$5)</formula>
    </cfRule>
  </conditionalFormatting>
  <conditionalFormatting sqref="DM25">
    <cfRule type="expression" dxfId="280" priority="253">
      <formula>AND(task_start&lt;=DN$5,ROUNDDOWN((task_end-task_start+1)*task_progress,0)+task_start-1&gt;=DN$5)</formula>
    </cfRule>
    <cfRule type="expression" dxfId="279" priority="254" stopIfTrue="1">
      <formula>AND(task_end&gt;=DN$5,task_start&lt;DO$5)</formula>
    </cfRule>
  </conditionalFormatting>
  <conditionalFormatting sqref="DN25">
    <cfRule type="expression" dxfId="278" priority="252">
      <formula>AND(TODAY()&gt;=DO$5,TODAY()&lt;DP$5)</formula>
    </cfRule>
  </conditionalFormatting>
  <conditionalFormatting sqref="DN25">
    <cfRule type="expression" dxfId="277" priority="250">
      <formula>AND(task_start&lt;=DO$5,ROUNDDOWN((task_end-task_start+1)*task_progress,0)+task_start-1&gt;=DO$5)</formula>
    </cfRule>
    <cfRule type="expression" dxfId="276" priority="251" stopIfTrue="1">
      <formula>AND(task_end&gt;=DO$5,task_start&lt;DP$5)</formula>
    </cfRule>
  </conditionalFormatting>
  <conditionalFormatting sqref="DO25">
    <cfRule type="expression" dxfId="275" priority="249">
      <formula>AND(TODAY()&gt;=DP$5,TODAY()&lt;DQ$5)</formula>
    </cfRule>
  </conditionalFormatting>
  <conditionalFormatting sqref="DO25">
    <cfRule type="expression" dxfId="274" priority="247">
      <formula>AND(task_start&lt;=DP$5,ROUNDDOWN((task_end-task_start+1)*task_progress,0)+task_start-1&gt;=DP$5)</formula>
    </cfRule>
    <cfRule type="expression" dxfId="273" priority="248" stopIfTrue="1">
      <formula>AND(task_end&gt;=DP$5,task_start&lt;DQ$5)</formula>
    </cfRule>
  </conditionalFormatting>
  <conditionalFormatting sqref="DP25">
    <cfRule type="expression" dxfId="272" priority="246">
      <formula>AND(TODAY()&gt;=DQ$5,TODAY()&lt;DR$5)</formula>
    </cfRule>
  </conditionalFormatting>
  <conditionalFormatting sqref="DP25">
    <cfRule type="expression" dxfId="271" priority="244">
      <formula>AND(task_start&lt;=DQ$5,ROUNDDOWN((task_end-task_start+1)*task_progress,0)+task_start-1&gt;=DQ$5)</formula>
    </cfRule>
    <cfRule type="expression" dxfId="270" priority="245" stopIfTrue="1">
      <formula>AND(task_end&gt;=DQ$5,task_start&lt;DR$5)</formula>
    </cfRule>
  </conditionalFormatting>
  <conditionalFormatting sqref="DQ25">
    <cfRule type="expression" dxfId="269" priority="243">
      <formula>AND(TODAY()&gt;=DR$5,TODAY()&lt;DS$5)</formula>
    </cfRule>
  </conditionalFormatting>
  <conditionalFormatting sqref="DQ25">
    <cfRule type="expression" dxfId="268" priority="241">
      <formula>AND(task_start&lt;=DR$5,ROUNDDOWN((task_end-task_start+1)*task_progress,0)+task_start-1&gt;=DR$5)</formula>
    </cfRule>
    <cfRule type="expression" dxfId="267" priority="242" stopIfTrue="1">
      <formula>AND(task_end&gt;=DR$5,task_start&lt;DS$5)</formula>
    </cfRule>
  </conditionalFormatting>
  <conditionalFormatting sqref="DR25">
    <cfRule type="expression" dxfId="266" priority="240">
      <formula>AND(TODAY()&gt;=DS$5,TODAY()&lt;DT$5)</formula>
    </cfRule>
  </conditionalFormatting>
  <conditionalFormatting sqref="DR25">
    <cfRule type="expression" dxfId="265" priority="238">
      <formula>AND(task_start&lt;=DS$5,ROUNDDOWN((task_end-task_start+1)*task_progress,0)+task_start-1&gt;=DS$5)</formula>
    </cfRule>
    <cfRule type="expression" dxfId="264" priority="239" stopIfTrue="1">
      <formula>AND(task_end&gt;=DS$5,task_start&lt;DT$5)</formula>
    </cfRule>
  </conditionalFormatting>
  <conditionalFormatting sqref="DS25">
    <cfRule type="expression" dxfId="263" priority="237">
      <formula>AND(TODAY()&gt;=DT$5,TODAY()&lt;DU$5)</formula>
    </cfRule>
  </conditionalFormatting>
  <conditionalFormatting sqref="DS25">
    <cfRule type="expression" dxfId="262" priority="235">
      <formula>AND(task_start&lt;=DT$5,ROUNDDOWN((task_end-task_start+1)*task_progress,0)+task_start-1&gt;=DT$5)</formula>
    </cfRule>
    <cfRule type="expression" dxfId="261" priority="236" stopIfTrue="1">
      <formula>AND(task_end&gt;=DT$5,task_start&lt;DU$5)</formula>
    </cfRule>
  </conditionalFormatting>
  <conditionalFormatting sqref="DW25">
    <cfRule type="expression" dxfId="260" priority="234">
      <formula>AND(TODAY()&gt;=DX$5,TODAY()&lt;DY$5)</formula>
    </cfRule>
  </conditionalFormatting>
  <conditionalFormatting sqref="DW25">
    <cfRule type="expression" dxfId="259" priority="232">
      <formula>AND(task_start&lt;=DX$5,ROUNDDOWN((task_end-task_start+1)*task_progress,0)+task_start-1&gt;=DX$5)</formula>
    </cfRule>
    <cfRule type="expression" dxfId="258" priority="233" stopIfTrue="1">
      <formula>AND(task_end&gt;=DX$5,task_start&lt;DY$5)</formula>
    </cfRule>
  </conditionalFormatting>
  <conditionalFormatting sqref="DV25">
    <cfRule type="expression" dxfId="257" priority="231">
      <formula>AND(TODAY()&gt;=DW$5,TODAY()&lt;DX$5)</formula>
    </cfRule>
  </conditionalFormatting>
  <conditionalFormatting sqref="DV25">
    <cfRule type="expression" dxfId="256" priority="229">
      <formula>AND(task_start&lt;=DW$5,ROUNDDOWN((task_end-task_start+1)*task_progress,0)+task_start-1&gt;=DW$5)</formula>
    </cfRule>
    <cfRule type="expression" dxfId="255" priority="230" stopIfTrue="1">
      <formula>AND(task_end&gt;=DW$5,task_start&lt;DX$5)</formula>
    </cfRule>
  </conditionalFormatting>
  <conditionalFormatting sqref="H8:X8">
    <cfRule type="expression" dxfId="251" priority="189">
      <formula>AND(TODAY()&gt;=H$5,TODAY()&lt;I$5)</formula>
    </cfRule>
  </conditionalFormatting>
  <conditionalFormatting sqref="H8:X8">
    <cfRule type="expression" dxfId="250" priority="187">
      <formula>AND(task_start&lt;=H$5,ROUNDDOWN((task_end-task_start+1)*task_progress,0)+task_start-1&gt;=H$5)</formula>
    </cfRule>
    <cfRule type="expression" dxfId="249" priority="188" stopIfTrue="1">
      <formula>AND(task_end&gt;=H$5,task_start&lt;I$5)</formula>
    </cfRule>
  </conditionalFormatting>
  <conditionalFormatting sqref="EE25">
    <cfRule type="expression" dxfId="248" priority="222">
      <formula>AND(TODAY()&gt;=EF$5,TODAY()&lt;EG$5)</formula>
    </cfRule>
  </conditionalFormatting>
  <conditionalFormatting sqref="EE25">
    <cfRule type="expression" dxfId="247" priority="220">
      <formula>AND(task_start&lt;=EF$5,ROUNDDOWN((task_end-task_start+1)*task_progress,0)+task_start-1&gt;=EF$5)</formula>
    </cfRule>
    <cfRule type="expression" dxfId="246" priority="221" stopIfTrue="1">
      <formula>AND(task_end&gt;=EF$5,task_start&lt;EG$5)</formula>
    </cfRule>
  </conditionalFormatting>
  <conditionalFormatting sqref="CH8">
    <cfRule type="expression" dxfId="245" priority="147">
      <formula>AND(TODAY()&gt;=CH$5,TODAY()&lt;CI$5)</formula>
    </cfRule>
  </conditionalFormatting>
  <conditionalFormatting sqref="CH8">
    <cfRule type="expression" dxfId="244" priority="145">
      <formula>AND(task_start&lt;=CH$5,ROUNDDOWN((task_end-task_start+1)*task_progress,0)+task_start-1&gt;=CH$5)</formula>
    </cfRule>
    <cfRule type="expression" dxfId="243" priority="146" stopIfTrue="1">
      <formula>AND(task_end&gt;=CH$5,task_start&lt;CI$5)</formula>
    </cfRule>
  </conditionalFormatting>
  <conditionalFormatting sqref="CL8">
    <cfRule type="expression" dxfId="242" priority="159">
      <formula>AND(TODAY()&gt;=CL$5,TODAY()&lt;CM$5)</formula>
    </cfRule>
  </conditionalFormatting>
  <conditionalFormatting sqref="CL8">
    <cfRule type="expression" dxfId="241" priority="157">
      <formula>AND(task_start&lt;=CL$5,ROUNDDOWN((task_end-task_start+1)*task_progress,0)+task_start-1&gt;=CL$5)</formula>
    </cfRule>
    <cfRule type="expression" dxfId="240" priority="158" stopIfTrue="1">
      <formula>AND(task_end&gt;=CL$5,task_start&lt;CM$5)</formula>
    </cfRule>
  </conditionalFormatting>
  <conditionalFormatting sqref="CJ8">
    <cfRule type="expression" dxfId="236" priority="153">
      <formula>AND(TODAY()&gt;=CJ$5,TODAY()&lt;CK$5)</formula>
    </cfRule>
  </conditionalFormatting>
  <conditionalFormatting sqref="CJ8">
    <cfRule type="expression" dxfId="235" priority="151">
      <formula>AND(task_start&lt;=CJ$5,ROUNDDOWN((task_end-task_start+1)*task_progress,0)+task_start-1&gt;=CJ$5)</formula>
    </cfRule>
    <cfRule type="expression" dxfId="234" priority="152" stopIfTrue="1">
      <formula>AND(task_end&gt;=CJ$5,task_start&lt;CK$5)</formula>
    </cfRule>
  </conditionalFormatting>
  <conditionalFormatting sqref="CI8">
    <cfRule type="expression" dxfId="233" priority="150">
      <formula>AND(TODAY()&gt;=CI$5,TODAY()&lt;CJ$5)</formula>
    </cfRule>
  </conditionalFormatting>
  <conditionalFormatting sqref="CI8">
    <cfRule type="expression" dxfId="232" priority="148">
      <formula>AND(task_start&lt;=CI$5,ROUNDDOWN((task_end-task_start+1)*task_progress,0)+task_start-1&gt;=CI$5)</formula>
    </cfRule>
    <cfRule type="expression" dxfId="231" priority="149" stopIfTrue="1">
      <formula>AND(task_end&gt;=CI$5,task_start&lt;CJ$5)</formula>
    </cfRule>
  </conditionalFormatting>
  <conditionalFormatting sqref="DL8">
    <cfRule type="expression" dxfId="230" priority="126">
      <formula>AND(TODAY()&gt;=DL$5,TODAY()&lt;DM$5)</formula>
    </cfRule>
  </conditionalFormatting>
  <conditionalFormatting sqref="DL8">
    <cfRule type="expression" dxfId="229" priority="124">
      <formula>AND(task_start&lt;=DL$5,ROUNDDOWN((task_end-task_start+1)*task_progress,0)+task_start-1&gt;=DL$5)</formula>
    </cfRule>
    <cfRule type="expression" dxfId="228" priority="125" stopIfTrue="1">
      <formula>AND(task_end&gt;=DL$5,task_start&lt;DM$5)</formula>
    </cfRule>
  </conditionalFormatting>
  <conditionalFormatting sqref="DM8">
    <cfRule type="expression" dxfId="227" priority="123">
      <formula>AND(TODAY()&gt;=DM$5,TODAY()&lt;DN$5)</formula>
    </cfRule>
  </conditionalFormatting>
  <conditionalFormatting sqref="DM8">
    <cfRule type="expression" dxfId="226" priority="121">
      <formula>AND(task_start&lt;=DM$5,ROUNDDOWN((task_end-task_start+1)*task_progress,0)+task_start-1&gt;=DM$5)</formula>
    </cfRule>
    <cfRule type="expression" dxfId="225" priority="122" stopIfTrue="1">
      <formula>AND(task_end&gt;=DM$5,task_start&lt;DN$5)</formula>
    </cfRule>
  </conditionalFormatting>
  <conditionalFormatting sqref="DS8">
    <cfRule type="expression" dxfId="224" priority="105">
      <formula>AND(TODAY()&gt;=DS$5,TODAY()&lt;DT$5)</formula>
    </cfRule>
  </conditionalFormatting>
  <conditionalFormatting sqref="DS8">
    <cfRule type="expression" dxfId="223" priority="103">
      <formula>AND(task_start&lt;=DS$5,ROUNDDOWN((task_end-task_start+1)*task_progress,0)+task_start-1&gt;=DS$5)</formula>
    </cfRule>
    <cfRule type="expression" dxfId="222" priority="104" stopIfTrue="1">
      <formula>AND(task_end&gt;=DS$5,task_start&lt;DT$5)</formula>
    </cfRule>
  </conditionalFormatting>
  <conditionalFormatting sqref="L19:M19">
    <cfRule type="expression" dxfId="221" priority="81">
      <formula>AND(TODAY()&gt;=L$5,TODAY()&lt;M$5)</formula>
    </cfRule>
  </conditionalFormatting>
  <conditionalFormatting sqref="DJ8">
    <cfRule type="expression" dxfId="215" priority="132">
      <formula>AND(TODAY()&gt;=DJ$5,TODAY()&lt;DK$5)</formula>
    </cfRule>
  </conditionalFormatting>
  <conditionalFormatting sqref="DJ8">
    <cfRule type="expression" dxfId="214" priority="130">
      <formula>AND(task_start&lt;=DJ$5,ROUNDDOWN((task_end-task_start+1)*task_progress,0)+task_start-1&gt;=DJ$5)</formula>
    </cfRule>
    <cfRule type="expression" dxfId="213" priority="131" stopIfTrue="1">
      <formula>AND(task_end&gt;=DJ$5,task_start&lt;DK$5)</formula>
    </cfRule>
  </conditionalFormatting>
  <conditionalFormatting sqref="Y8:AQ8">
    <cfRule type="expression" dxfId="212" priority="186">
      <formula>AND(TODAY()&gt;=Z$5,TODAY()&lt;AA$5)</formula>
    </cfRule>
  </conditionalFormatting>
  <conditionalFormatting sqref="Y8:AQ8">
    <cfRule type="expression" dxfId="211" priority="184">
      <formula>AND(task_start&lt;=Z$5,ROUNDDOWN((task_end-task_start+1)*task_progress,0)+task_start-1&gt;=Z$5)</formula>
    </cfRule>
    <cfRule type="expression" dxfId="210" priority="185" stopIfTrue="1">
      <formula>AND(task_end&gt;=Z$5,task_start&lt;AA$5)</formula>
    </cfRule>
  </conditionalFormatting>
  <conditionalFormatting sqref="AR8:BK8">
    <cfRule type="expression" dxfId="209" priority="183">
      <formula>AND(TODAY()&gt;=AS$5,TODAY()&lt;AT$5)</formula>
    </cfRule>
  </conditionalFormatting>
  <conditionalFormatting sqref="AR8:BK8">
    <cfRule type="expression" dxfId="208" priority="181">
      <formula>AND(task_start&lt;=AS$5,ROUNDDOWN((task_end-task_start+1)*task_progress,0)+task_start-1&gt;=AS$5)</formula>
    </cfRule>
    <cfRule type="expression" dxfId="207" priority="182" stopIfTrue="1">
      <formula>AND(task_end&gt;=AS$5,task_start&lt;AT$5)</formula>
    </cfRule>
  </conditionalFormatting>
  <conditionalFormatting sqref="BL8:BU8">
    <cfRule type="expression" dxfId="200" priority="180">
      <formula>AND(TODAY()&gt;=BM$5,TODAY()&lt;BN$5)</formula>
    </cfRule>
  </conditionalFormatting>
  <conditionalFormatting sqref="BL8:BU8">
    <cfRule type="expression" dxfId="199" priority="178">
      <formula>AND(task_start&lt;=BM$5,ROUNDDOWN((task_end-task_start+1)*task_progress,0)+task_start-1&gt;=BM$5)</formula>
    </cfRule>
    <cfRule type="expression" dxfId="198" priority="179" stopIfTrue="1">
      <formula>AND(task_end&gt;=BM$5,task_start&lt;BN$5)</formula>
    </cfRule>
  </conditionalFormatting>
  <conditionalFormatting sqref="CP8:CX8">
    <cfRule type="expression" dxfId="197" priority="177">
      <formula>AND(TODAY()&gt;=CQ$5,TODAY()&lt;CR$5)</formula>
    </cfRule>
  </conditionalFormatting>
  <conditionalFormatting sqref="CP8:CX8">
    <cfRule type="expression" dxfId="196" priority="175">
      <formula>AND(task_start&lt;=CQ$5,ROUNDDOWN((task_end-task_start+1)*task_progress,0)+task_start-1&gt;=CQ$5)</formula>
    </cfRule>
    <cfRule type="expression" dxfId="195" priority="176" stopIfTrue="1">
      <formula>AND(task_end&gt;=CQ$5,task_start&lt;CR$5)</formula>
    </cfRule>
  </conditionalFormatting>
  <conditionalFormatting sqref="DT8:EA8">
    <cfRule type="expression" dxfId="194" priority="174">
      <formula>AND(TODAY()&gt;=DS$5,TODAY()&lt;DT$5)</formula>
    </cfRule>
  </conditionalFormatting>
  <conditionalFormatting sqref="DT8:EA8">
    <cfRule type="expression" dxfId="193" priority="172">
      <formula>AND(task_start&lt;=DS$5,ROUNDDOWN((task_end-task_start+1)*task_progress,0)+task_start-1&gt;=DS$5)</formula>
    </cfRule>
    <cfRule type="expression" dxfId="192" priority="173" stopIfTrue="1">
      <formula>AND(task_end&gt;=DS$5,task_start&lt;DT$5)</formula>
    </cfRule>
  </conditionalFormatting>
  <conditionalFormatting sqref="BV8:CE8">
    <cfRule type="expression" dxfId="191" priority="171">
      <formula>AND(TODAY()&gt;=BW$5,TODAY()&lt;BX$5)</formula>
    </cfRule>
  </conditionalFormatting>
  <conditionalFormatting sqref="BV8:CE8">
    <cfRule type="expression" dxfId="190" priority="169">
      <formula>AND(task_start&lt;=BW$5,ROUNDDOWN((task_end-task_start+1)*task_progress,0)+task_start-1&gt;=BW$5)</formula>
    </cfRule>
    <cfRule type="expression" dxfId="189" priority="170" stopIfTrue="1">
      <formula>AND(task_end&gt;=BW$5,task_start&lt;BX$5)</formula>
    </cfRule>
  </conditionalFormatting>
  <conditionalFormatting sqref="CO8">
    <cfRule type="expression" dxfId="188" priority="168">
      <formula>AND(TODAY()&gt;=CO$5,TODAY()&lt;CP$5)</formula>
    </cfRule>
  </conditionalFormatting>
  <conditionalFormatting sqref="CO8">
    <cfRule type="expression" dxfId="187" priority="166">
      <formula>AND(task_start&lt;=CO$5,ROUNDDOWN((task_end-task_start+1)*task_progress,0)+task_start-1&gt;=CO$5)</formula>
    </cfRule>
    <cfRule type="expression" dxfId="186" priority="167" stopIfTrue="1">
      <formula>AND(task_end&gt;=CO$5,task_start&lt;CP$5)</formula>
    </cfRule>
  </conditionalFormatting>
  <conditionalFormatting sqref="CN8">
    <cfRule type="expression" dxfId="185" priority="165">
      <formula>AND(TODAY()&gt;=CN$5,TODAY()&lt;CO$5)</formula>
    </cfRule>
  </conditionalFormatting>
  <conditionalFormatting sqref="CN8">
    <cfRule type="expression" dxfId="184" priority="163">
      <formula>AND(task_start&lt;=CN$5,ROUNDDOWN((task_end-task_start+1)*task_progress,0)+task_start-1&gt;=CN$5)</formula>
    </cfRule>
    <cfRule type="expression" dxfId="183" priority="164" stopIfTrue="1">
      <formula>AND(task_end&gt;=CN$5,task_start&lt;CO$5)</formula>
    </cfRule>
  </conditionalFormatting>
  <conditionalFormatting sqref="CM8">
    <cfRule type="expression" dxfId="182" priority="162">
      <formula>AND(TODAY()&gt;=CM$5,TODAY()&lt;CN$5)</formula>
    </cfRule>
  </conditionalFormatting>
  <conditionalFormatting sqref="CM8">
    <cfRule type="expression" dxfId="181" priority="160">
      <formula>AND(task_start&lt;=CM$5,ROUNDDOWN((task_end-task_start+1)*task_progress,0)+task_start-1&gt;=CM$5)</formula>
    </cfRule>
    <cfRule type="expression" dxfId="180" priority="161" stopIfTrue="1">
      <formula>AND(task_end&gt;=CM$5,task_start&lt;CN$5)</formula>
    </cfRule>
  </conditionalFormatting>
  <conditionalFormatting sqref="DO8">
    <cfRule type="expression" dxfId="173" priority="117">
      <formula>AND(TODAY()&gt;=DO$5,TODAY()&lt;DP$5)</formula>
    </cfRule>
  </conditionalFormatting>
  <conditionalFormatting sqref="DO8">
    <cfRule type="expression" dxfId="172" priority="115">
      <formula>AND(task_start&lt;=DO$5,ROUNDDOWN((task_end-task_start+1)*task_progress,0)+task_start-1&gt;=DO$5)</formula>
    </cfRule>
    <cfRule type="expression" dxfId="171" priority="116" stopIfTrue="1">
      <formula>AND(task_end&gt;=DO$5,task_start&lt;DP$5)</formula>
    </cfRule>
  </conditionalFormatting>
  <conditionalFormatting sqref="DP8">
    <cfRule type="expression" dxfId="170" priority="114">
      <formula>AND(TODAY()&gt;=DP$5,TODAY()&lt;DQ$5)</formula>
    </cfRule>
  </conditionalFormatting>
  <conditionalFormatting sqref="DP8">
    <cfRule type="expression" dxfId="169" priority="112">
      <formula>AND(task_start&lt;=DP$5,ROUNDDOWN((task_end-task_start+1)*task_progress,0)+task_start-1&gt;=DP$5)</formula>
    </cfRule>
    <cfRule type="expression" dxfId="168" priority="113" stopIfTrue="1">
      <formula>AND(task_end&gt;=DP$5,task_start&lt;DQ$5)</formula>
    </cfRule>
  </conditionalFormatting>
  <conditionalFormatting sqref="DQ8">
    <cfRule type="expression" dxfId="167" priority="111">
      <formula>AND(TODAY()&gt;=DQ$5,TODAY()&lt;DR$5)</formula>
    </cfRule>
  </conditionalFormatting>
  <conditionalFormatting sqref="DQ8">
    <cfRule type="expression" dxfId="166" priority="109">
      <formula>AND(task_start&lt;=DQ$5,ROUNDDOWN((task_end-task_start+1)*task_progress,0)+task_start-1&gt;=DQ$5)</formula>
    </cfRule>
    <cfRule type="expression" dxfId="165" priority="110" stopIfTrue="1">
      <formula>AND(task_end&gt;=DQ$5,task_start&lt;DR$5)</formula>
    </cfRule>
  </conditionalFormatting>
  <conditionalFormatting sqref="DR8">
    <cfRule type="expression" dxfId="164" priority="108">
      <formula>AND(TODAY()&gt;=DR$5,TODAY()&lt;DS$5)</formula>
    </cfRule>
  </conditionalFormatting>
  <conditionalFormatting sqref="DR8">
    <cfRule type="expression" dxfId="163" priority="106">
      <formula>AND(task_start&lt;=DR$5,ROUNDDOWN((task_end-task_start+1)*task_progress,0)+task_start-1&gt;=DR$5)</formula>
    </cfRule>
    <cfRule type="expression" dxfId="162" priority="107" stopIfTrue="1">
      <formula>AND(task_end&gt;=DR$5,task_start&lt;DS$5)</formula>
    </cfRule>
  </conditionalFormatting>
  <conditionalFormatting sqref="CY8">
    <cfRule type="expression" dxfId="158" priority="138">
      <formula>AND(TODAY()&gt;=CZ$5,TODAY()&lt;DA$5)</formula>
    </cfRule>
  </conditionalFormatting>
  <conditionalFormatting sqref="CY8">
    <cfRule type="expression" dxfId="157" priority="136">
      <formula>AND(task_start&lt;=CZ$5,ROUNDDOWN((task_end-task_start+1)*task_progress,0)+task_start-1&gt;=CZ$5)</formula>
    </cfRule>
    <cfRule type="expression" dxfId="156" priority="137" stopIfTrue="1">
      <formula>AND(task_end&gt;=CZ$5,task_start&lt;DA$5)</formula>
    </cfRule>
  </conditionalFormatting>
  <conditionalFormatting sqref="CZ8:DI8">
    <cfRule type="expression" dxfId="155" priority="135">
      <formula>AND(TODAY()&gt;=DA$5,TODAY()&lt;DB$5)</formula>
    </cfRule>
  </conditionalFormatting>
  <conditionalFormatting sqref="CZ8:DI8">
    <cfRule type="expression" dxfId="154" priority="133">
      <formula>AND(task_start&lt;=DA$5,ROUNDDOWN((task_end-task_start+1)*task_progress,0)+task_start-1&gt;=DA$5)</formula>
    </cfRule>
    <cfRule type="expression" dxfId="153" priority="134" stopIfTrue="1">
      <formula>AND(task_end&gt;=DA$5,task_start&lt;DB$5)</formula>
    </cfRule>
  </conditionalFormatting>
  <conditionalFormatting sqref="DK8">
    <cfRule type="expression" dxfId="149" priority="129">
      <formula>AND(TODAY()&gt;=DK$5,TODAY()&lt;DL$5)</formula>
    </cfRule>
  </conditionalFormatting>
  <conditionalFormatting sqref="DK8">
    <cfRule type="expression" dxfId="148" priority="127">
      <formula>AND(task_start&lt;=DK$5,ROUNDDOWN((task_end-task_start+1)*task_progress,0)+task_start-1&gt;=DK$5)</formula>
    </cfRule>
    <cfRule type="expression" dxfId="147" priority="128" stopIfTrue="1">
      <formula>AND(task_end&gt;=DK$5,task_start&lt;DL$5)</formula>
    </cfRule>
  </conditionalFormatting>
  <conditionalFormatting sqref="H19 I21:N21">
    <cfRule type="expression" dxfId="137" priority="96">
      <formula>AND(TODAY()&gt;=H$5,TODAY()&lt;I$5)</formula>
    </cfRule>
  </conditionalFormatting>
  <conditionalFormatting sqref="H19 I21:N21">
    <cfRule type="expression" dxfId="136" priority="94">
      <formula>AND(task_start&lt;=H$5,ROUNDDOWN((task_end-task_start+1)*task_progress,0)+task_start-1&gt;=H$5)</formula>
    </cfRule>
    <cfRule type="expression" dxfId="135" priority="95" stopIfTrue="1">
      <formula>AND(task_end&gt;=H$5,task_start&lt;I$5)</formula>
    </cfRule>
  </conditionalFormatting>
  <conditionalFormatting sqref="H19">
    <cfRule type="expression" dxfId="92" priority="93">
      <formula>AND(TODAY()&gt;=J$5,TODAY()&lt;K$5)</formula>
    </cfRule>
  </conditionalFormatting>
  <conditionalFormatting sqref="H19">
    <cfRule type="expression" dxfId="91" priority="91">
      <formula>AND(task_start&lt;=J$5,ROUNDDOWN((task_end-task_start+1)*task_progress,0)+task_start-1&gt;=J$5)</formula>
    </cfRule>
    <cfRule type="expression" dxfId="90" priority="91" stopIfTrue="1">
      <formula>AND(task_end&gt;=J$5,task_start&lt;K$5)</formula>
    </cfRule>
  </conditionalFormatting>
  <conditionalFormatting sqref="H20">
    <cfRule type="expression" dxfId="89" priority="91">
      <formula>AND(TODAY()&gt;=K$5,TODAY()&lt;L$5)</formula>
    </cfRule>
  </conditionalFormatting>
  <conditionalFormatting sqref="H20">
    <cfRule type="expression" dxfId="88" priority="92">
      <formula>AND(task_start&lt;=K$5,ROUNDDOWN((task_end-task_start+1)*task_progress,0)+task_start-1&gt;=K$5)</formula>
    </cfRule>
    <cfRule type="expression" dxfId="87" priority="93" stopIfTrue="1">
      <formula>AND(task_end&gt;=K$5,task_start&lt;L$5)</formula>
    </cfRule>
  </conditionalFormatting>
  <conditionalFormatting sqref="H21">
    <cfRule type="expression" dxfId="83" priority="84">
      <formula>AND(TODAY()&gt;=K$5,TODAY()&lt;L$5)</formula>
    </cfRule>
  </conditionalFormatting>
  <conditionalFormatting sqref="H21">
    <cfRule type="expression" dxfId="82" priority="83">
      <formula>AND(task_start&lt;=K$5,ROUNDDOWN((task_end-task_start+1)*task_progress,0)+task_start-1&gt;=K$5)</formula>
    </cfRule>
    <cfRule type="expression" dxfId="81" priority="84" stopIfTrue="1">
      <formula>AND(task_end&gt;=K$5,task_start&lt;L$5)</formula>
    </cfRule>
  </conditionalFormatting>
  <conditionalFormatting sqref="L19:M19">
    <cfRule type="expression" dxfId="79" priority="79">
      <formula>AND(task_start&lt;=L$5,ROUNDDOWN((task_end-task_start+1)*task_progress,0)+task_start-1&gt;=L$5)</formula>
    </cfRule>
    <cfRule type="expression" dxfId="78" priority="79" stopIfTrue="1">
      <formula>AND(task_end&gt;=L$5,task_start&lt;M$5)</formula>
    </cfRule>
  </conditionalFormatting>
  <conditionalFormatting sqref="N19">
    <cfRule type="expression" dxfId="77" priority="79">
      <formula>AND(TODAY()&gt;=O$5,TODAY()&lt;P$5)</formula>
    </cfRule>
  </conditionalFormatting>
  <conditionalFormatting sqref="N19">
    <cfRule type="expression" dxfId="76" priority="80">
      <formula>AND(task_start&lt;=O$5,ROUNDDOWN((task_end-task_start+1)*task_progress,0)+task_start-1&gt;=O$5)</formula>
    </cfRule>
    <cfRule type="expression" dxfId="75" priority="81" stopIfTrue="1">
      <formula>AND(task_end&gt;=O$5,task_start&lt;P$5)</formula>
    </cfRule>
  </conditionalFormatting>
  <conditionalFormatting sqref="H18:X18">
    <cfRule type="expression" dxfId="74" priority="75">
      <formula>AND(TODAY()&gt;=H$5,TODAY()&lt;I$5)</formula>
    </cfRule>
  </conditionalFormatting>
  <conditionalFormatting sqref="H18:X18">
    <cfRule type="expression" dxfId="73" priority="73">
      <formula>AND(task_start&lt;=H$5,ROUNDDOWN((task_end-task_start+1)*task_progress,0)+task_start-1&gt;=H$5)</formula>
    </cfRule>
    <cfRule type="expression" dxfId="72" priority="74" stopIfTrue="1">
      <formula>AND(task_end&gt;=H$5,task_start&lt;I$5)</formula>
    </cfRule>
  </conditionalFormatting>
  <conditionalFormatting sqref="Y18:AQ18">
    <cfRule type="expression" dxfId="71" priority="72">
      <formula>AND(TODAY()&gt;=Y$5,TODAY()&lt;Z$5)</formula>
    </cfRule>
  </conditionalFormatting>
  <conditionalFormatting sqref="Y18:AQ18">
    <cfRule type="expression" dxfId="70" priority="70">
      <formula>AND(task_start&lt;=Y$5,ROUNDDOWN((task_end-task_start+1)*task_progress,0)+task_start-1&gt;=Y$5)</formula>
    </cfRule>
    <cfRule type="expression" dxfId="69" priority="71" stopIfTrue="1">
      <formula>AND(task_end&gt;=Y$5,task_start&lt;Z$5)</formula>
    </cfRule>
  </conditionalFormatting>
  <conditionalFormatting sqref="AR18:BK18">
    <cfRule type="expression" dxfId="68" priority="69">
      <formula>AND(TODAY()&gt;=AR$5,TODAY()&lt;AS$5)</formula>
    </cfRule>
  </conditionalFormatting>
  <conditionalFormatting sqref="AR18:BK18">
    <cfRule type="expression" dxfId="67" priority="67">
      <formula>AND(task_start&lt;=AR$5,ROUNDDOWN((task_end-task_start+1)*task_progress,0)+task_start-1&gt;=AR$5)</formula>
    </cfRule>
    <cfRule type="expression" dxfId="66" priority="68" stopIfTrue="1">
      <formula>AND(task_end&gt;=AR$5,task_start&lt;AS$5)</formula>
    </cfRule>
  </conditionalFormatting>
  <conditionalFormatting sqref="BL18:CH18">
    <cfRule type="expression" dxfId="65" priority="66">
      <formula>AND(TODAY()&gt;=BL$5,TODAY()&lt;BM$5)</formula>
    </cfRule>
  </conditionalFormatting>
  <conditionalFormatting sqref="BL18:CH18">
    <cfRule type="expression" dxfId="64" priority="64">
      <formula>AND(task_start&lt;=BL$5,ROUNDDOWN((task_end-task_start+1)*task_progress,0)+task_start-1&gt;=BL$5)</formula>
    </cfRule>
    <cfRule type="expression" dxfId="63" priority="65" stopIfTrue="1">
      <formula>AND(task_end&gt;=BL$5,task_start&lt;BM$5)</formula>
    </cfRule>
  </conditionalFormatting>
  <conditionalFormatting sqref="CI18:DE18">
    <cfRule type="expression" dxfId="62" priority="63">
      <formula>AND(TODAY()&gt;=CI$5,TODAY()&lt;CJ$5)</formula>
    </cfRule>
  </conditionalFormatting>
  <conditionalFormatting sqref="CI18:DE18">
    <cfRule type="expression" dxfId="61" priority="61">
      <formula>AND(task_start&lt;=CI$5,ROUNDDOWN((task_end-task_start+1)*task_progress,0)+task_start-1&gt;=CI$5)</formula>
    </cfRule>
    <cfRule type="expression" dxfId="60" priority="62" stopIfTrue="1">
      <formula>AND(task_end&gt;=CI$5,task_start&lt;CJ$5)</formula>
    </cfRule>
  </conditionalFormatting>
  <conditionalFormatting sqref="DF18:EB18">
    <cfRule type="expression" dxfId="59" priority="60">
      <formula>AND(TODAY()&gt;=DF$5,TODAY()&lt;DG$5)</formula>
    </cfRule>
  </conditionalFormatting>
  <conditionalFormatting sqref="DF18:EB18">
    <cfRule type="expression" dxfId="58" priority="58">
      <formula>AND(task_start&lt;=DF$5,ROUNDDOWN((task_end-task_start+1)*task_progress,0)+task_start-1&gt;=DF$5)</formula>
    </cfRule>
    <cfRule type="expression" dxfId="57" priority="59" stopIfTrue="1">
      <formula>AND(task_end&gt;=DF$5,task_start&lt;DG$5)</formula>
    </cfRule>
  </conditionalFormatting>
  <conditionalFormatting sqref="EC18">
    <cfRule type="expression" dxfId="56" priority="57">
      <formula>AND(TODAY()&gt;=EC$5,TODAY()&lt;ED$5)</formula>
    </cfRule>
  </conditionalFormatting>
  <conditionalFormatting sqref="EC18">
    <cfRule type="expression" dxfId="55" priority="55">
      <formula>AND(task_start&lt;=EC$5,ROUNDDOWN((task_end-task_start+1)*task_progress,0)+task_start-1&gt;=EC$5)</formula>
    </cfRule>
    <cfRule type="expression" dxfId="54" priority="56" stopIfTrue="1">
      <formula>AND(task_end&gt;=EC$5,task_start&lt;ED$5)</formula>
    </cfRule>
  </conditionalFormatting>
  <conditionalFormatting sqref="ED18:EH18">
    <cfRule type="expression" dxfId="53" priority="54">
      <formula>AND(TODAY()&gt;=ED$5,TODAY()&lt;EE$5)</formula>
    </cfRule>
  </conditionalFormatting>
  <conditionalFormatting sqref="ED18:EH18">
    <cfRule type="expression" dxfId="52" priority="52">
      <formula>AND(task_start&lt;=ED$5,ROUNDDOWN((task_end-task_start+1)*task_progress,0)+task_start-1&gt;=ED$5)</formula>
    </cfRule>
    <cfRule type="expression" dxfId="51" priority="53" stopIfTrue="1">
      <formula>AND(task_end&gt;=ED$5,task_start&lt;EE$5)</formula>
    </cfRule>
  </conditionalFormatting>
  <conditionalFormatting sqref="EI18:EO18">
    <cfRule type="expression" dxfId="50" priority="51">
      <formula>AND(TODAY()&gt;=EI$5,TODAY()&lt;EJ$5)</formula>
    </cfRule>
  </conditionalFormatting>
  <conditionalFormatting sqref="EI18:EO18">
    <cfRule type="expression" dxfId="49" priority="49">
      <formula>AND(task_start&lt;=EI$5,ROUNDDOWN((task_end-task_start+1)*task_progress,0)+task_start-1&gt;=EI$5)</formula>
    </cfRule>
    <cfRule type="expression" dxfId="48" priority="50" stopIfTrue="1">
      <formula>AND(task_end&gt;=EI$5,task_start&lt;EJ$5)</formula>
    </cfRule>
  </conditionalFormatting>
  <conditionalFormatting sqref="H13:Q13">
    <cfRule type="expression" dxfId="47" priority="48">
      <formula>AND(TODAY()&gt;=H$5,TODAY()&lt;I$5)</formula>
    </cfRule>
  </conditionalFormatting>
  <conditionalFormatting sqref="H13:Q13">
    <cfRule type="expression" dxfId="46" priority="46">
      <formula>AND(task_start&lt;=H$5,ROUNDDOWN((task_end-task_start+1)*task_progress,0)+task_start-1&gt;=H$5)</formula>
    </cfRule>
    <cfRule type="expression" dxfId="45" priority="47" stopIfTrue="1">
      <formula>AND(task_end&gt;=H$5,task_start&lt;I$5)</formula>
    </cfRule>
  </conditionalFormatting>
  <conditionalFormatting sqref="R13:AA13">
    <cfRule type="expression" dxfId="44" priority="45">
      <formula>AND(TODAY()&gt;=R$5,TODAY()&lt;S$5)</formula>
    </cfRule>
  </conditionalFormatting>
  <conditionalFormatting sqref="R13:AA13">
    <cfRule type="expression" dxfId="43" priority="43">
      <formula>AND(task_start&lt;=R$5,ROUNDDOWN((task_end-task_start+1)*task_progress,0)+task_start-1&gt;=R$5)</formula>
    </cfRule>
    <cfRule type="expression" dxfId="42" priority="44" stopIfTrue="1">
      <formula>AND(task_end&gt;=R$5,task_start&lt;S$5)</formula>
    </cfRule>
  </conditionalFormatting>
  <conditionalFormatting sqref="AB13:AK13">
    <cfRule type="expression" dxfId="41" priority="42">
      <formula>AND(TODAY()&gt;=AB$5,TODAY()&lt;AC$5)</formula>
    </cfRule>
  </conditionalFormatting>
  <conditionalFormatting sqref="AB13:AK13">
    <cfRule type="expression" dxfId="40" priority="40">
      <formula>AND(task_start&lt;=AB$5,ROUNDDOWN((task_end-task_start+1)*task_progress,0)+task_start-1&gt;=AB$5)</formula>
    </cfRule>
    <cfRule type="expression" dxfId="39" priority="41" stopIfTrue="1">
      <formula>AND(task_end&gt;=AB$5,task_start&lt;AC$5)</formula>
    </cfRule>
  </conditionalFormatting>
  <conditionalFormatting sqref="AL13:AU13">
    <cfRule type="expression" dxfId="38" priority="39">
      <formula>AND(TODAY()&gt;=AL$5,TODAY()&lt;AM$5)</formula>
    </cfRule>
  </conditionalFormatting>
  <conditionalFormatting sqref="AL13:AU13">
    <cfRule type="expression" dxfId="37" priority="37">
      <formula>AND(task_start&lt;=AL$5,ROUNDDOWN((task_end-task_start+1)*task_progress,0)+task_start-1&gt;=AL$5)</formula>
    </cfRule>
    <cfRule type="expression" dxfId="36" priority="38" stopIfTrue="1">
      <formula>AND(task_end&gt;=AL$5,task_start&lt;AM$5)</formula>
    </cfRule>
  </conditionalFormatting>
  <conditionalFormatting sqref="AV13:BE13">
    <cfRule type="expression" dxfId="35" priority="36">
      <formula>AND(TODAY()&gt;=AV$5,TODAY()&lt;AW$5)</formula>
    </cfRule>
  </conditionalFormatting>
  <conditionalFormatting sqref="AV13:BE13">
    <cfRule type="expression" dxfId="34" priority="34">
      <formula>AND(task_start&lt;=AV$5,ROUNDDOWN((task_end-task_start+1)*task_progress,0)+task_start-1&gt;=AV$5)</formula>
    </cfRule>
    <cfRule type="expression" dxfId="33" priority="35" stopIfTrue="1">
      <formula>AND(task_end&gt;=AV$5,task_start&lt;AW$5)</formula>
    </cfRule>
  </conditionalFormatting>
  <conditionalFormatting sqref="BF13:BO13">
    <cfRule type="expression" dxfId="32" priority="33">
      <formula>AND(TODAY()&gt;=BF$5,TODAY()&lt;BG$5)</formula>
    </cfRule>
  </conditionalFormatting>
  <conditionalFormatting sqref="BF13:BO13">
    <cfRule type="expression" dxfId="31" priority="31">
      <formula>AND(task_start&lt;=BF$5,ROUNDDOWN((task_end-task_start+1)*task_progress,0)+task_start-1&gt;=BF$5)</formula>
    </cfRule>
    <cfRule type="expression" dxfId="30" priority="32" stopIfTrue="1">
      <formula>AND(task_end&gt;=BF$5,task_start&lt;BG$5)</formula>
    </cfRule>
  </conditionalFormatting>
  <conditionalFormatting sqref="BP13:BV13">
    <cfRule type="expression" dxfId="29" priority="30">
      <formula>AND(TODAY()&gt;=BP$5,TODAY()&lt;BQ$5)</formula>
    </cfRule>
  </conditionalFormatting>
  <conditionalFormatting sqref="BP13:BV13">
    <cfRule type="expression" dxfId="28" priority="28">
      <formula>AND(task_start&lt;=BP$5,ROUNDDOWN((task_end-task_start+1)*task_progress,0)+task_start-1&gt;=BP$5)</formula>
    </cfRule>
    <cfRule type="expression" dxfId="27" priority="29" stopIfTrue="1">
      <formula>AND(task_end&gt;=BP$5,task_start&lt;BQ$5)</formula>
    </cfRule>
  </conditionalFormatting>
  <conditionalFormatting sqref="BW13:CE13">
    <cfRule type="expression" dxfId="26" priority="27">
      <formula>AND(TODAY()&gt;=BW$5,TODAY()&lt;BX$5)</formula>
    </cfRule>
  </conditionalFormatting>
  <conditionalFormatting sqref="BW13:CE13">
    <cfRule type="expression" dxfId="25" priority="25">
      <formula>AND(task_start&lt;=BW$5,ROUNDDOWN((task_end-task_start+1)*task_progress,0)+task_start-1&gt;=BW$5)</formula>
    </cfRule>
    <cfRule type="expression" dxfId="24" priority="26" stopIfTrue="1">
      <formula>AND(task_end&gt;=BW$5,task_start&lt;BX$5)</formula>
    </cfRule>
  </conditionalFormatting>
  <conditionalFormatting sqref="CF13:CO13">
    <cfRule type="expression" dxfId="23" priority="24">
      <formula>AND(TODAY()&gt;=CF$5,TODAY()&lt;CG$5)</formula>
    </cfRule>
  </conditionalFormatting>
  <conditionalFormatting sqref="CF13:CO13">
    <cfRule type="expression" dxfId="22" priority="22">
      <formula>AND(task_start&lt;=CF$5,ROUNDDOWN((task_end-task_start+1)*task_progress,0)+task_start-1&gt;=CF$5)</formula>
    </cfRule>
    <cfRule type="expression" dxfId="21" priority="23" stopIfTrue="1">
      <formula>AND(task_end&gt;=CF$5,task_start&lt;CG$5)</formula>
    </cfRule>
  </conditionalFormatting>
  <conditionalFormatting sqref="CP13">
    <cfRule type="expression" dxfId="20" priority="21">
      <formula>AND(TODAY()&gt;=CP$5,TODAY()&lt;CQ$5)</formula>
    </cfRule>
  </conditionalFormatting>
  <conditionalFormatting sqref="CP13">
    <cfRule type="expression" dxfId="19" priority="19">
      <formula>AND(task_start&lt;=CP$5,ROUNDDOWN((task_end-task_start+1)*task_progress,0)+task_start-1&gt;=CP$5)</formula>
    </cfRule>
    <cfRule type="expression" dxfId="18" priority="20" stopIfTrue="1">
      <formula>AND(task_end&gt;=CP$5,task_start&lt;CQ$5)</formula>
    </cfRule>
  </conditionalFormatting>
  <conditionalFormatting sqref="CQ13:DA13">
    <cfRule type="expression" dxfId="17" priority="18">
      <formula>AND(TODAY()&gt;=CQ$5,TODAY()&lt;CR$5)</formula>
    </cfRule>
  </conditionalFormatting>
  <conditionalFormatting sqref="CQ13:DA13">
    <cfRule type="expression" dxfId="16" priority="16">
      <formula>AND(task_start&lt;=CQ$5,ROUNDDOWN((task_end-task_start+1)*task_progress,0)+task_start-1&gt;=CQ$5)</formula>
    </cfRule>
    <cfRule type="expression" dxfId="15" priority="17" stopIfTrue="1">
      <formula>AND(task_end&gt;=CQ$5,task_start&lt;CR$5)</formula>
    </cfRule>
  </conditionalFormatting>
  <conditionalFormatting sqref="DB13:DM13">
    <cfRule type="expression" dxfId="14" priority="15">
      <formula>AND(TODAY()&gt;=DB$5,TODAY()&lt;DC$5)</formula>
    </cfRule>
  </conditionalFormatting>
  <conditionalFormatting sqref="DB13:DM13">
    <cfRule type="expression" dxfId="13" priority="13">
      <formula>AND(task_start&lt;=DB$5,ROUNDDOWN((task_end-task_start+1)*task_progress,0)+task_start-1&gt;=DB$5)</formula>
    </cfRule>
    <cfRule type="expression" dxfId="12" priority="14" stopIfTrue="1">
      <formula>AND(task_end&gt;=DB$5,task_start&lt;DC$5)</formula>
    </cfRule>
  </conditionalFormatting>
  <conditionalFormatting sqref="DN13:DY13">
    <cfRule type="expression" dxfId="11" priority="12">
      <formula>AND(TODAY()&gt;=DN$5,TODAY()&lt;DO$5)</formula>
    </cfRule>
  </conditionalFormatting>
  <conditionalFormatting sqref="DN13:DY13">
    <cfRule type="expression" dxfId="10" priority="10">
      <formula>AND(task_start&lt;=DN$5,ROUNDDOWN((task_end-task_start+1)*task_progress,0)+task_start-1&gt;=DN$5)</formula>
    </cfRule>
    <cfRule type="expression" dxfId="9" priority="11" stopIfTrue="1">
      <formula>AND(task_end&gt;=DN$5,task_start&lt;DO$5)</formula>
    </cfRule>
  </conditionalFormatting>
  <conditionalFormatting sqref="DZ13:EA13">
    <cfRule type="expression" dxfId="8" priority="9">
      <formula>AND(TODAY()&gt;=DZ$5,TODAY()&lt;EA$5)</formula>
    </cfRule>
  </conditionalFormatting>
  <conditionalFormatting sqref="DZ13:EA13">
    <cfRule type="expression" dxfId="7" priority="7">
      <formula>AND(task_start&lt;=DZ$5,ROUNDDOWN((task_end-task_start+1)*task_progress,0)+task_start-1&gt;=DZ$5)</formula>
    </cfRule>
    <cfRule type="expression" dxfId="6" priority="8" stopIfTrue="1">
      <formula>AND(task_end&gt;=DZ$5,task_start&lt;EA$5)</formula>
    </cfRule>
  </conditionalFormatting>
  <conditionalFormatting sqref="EB13:EG13">
    <cfRule type="expression" dxfId="5" priority="6">
      <formula>AND(TODAY()&gt;=EB$5,TODAY()&lt;EC$5)</formula>
    </cfRule>
  </conditionalFormatting>
  <conditionalFormatting sqref="EB13:EG13">
    <cfRule type="expression" dxfId="4" priority="4">
      <formula>AND(task_start&lt;=EB$5,ROUNDDOWN((task_end-task_start+1)*task_progress,0)+task_start-1&gt;=EB$5)</formula>
    </cfRule>
    <cfRule type="expression" dxfId="3" priority="5" stopIfTrue="1">
      <formula>AND(task_end&gt;=EB$5,task_start&lt;EC$5)</formula>
    </cfRule>
  </conditionalFormatting>
  <conditionalFormatting sqref="EH13:EO13">
    <cfRule type="expression" dxfId="2" priority="3">
      <formula>AND(TODAY()&gt;=EH$5,TODAY()&lt;EI$5)</formula>
    </cfRule>
  </conditionalFormatting>
  <conditionalFormatting sqref="EH13:EO13">
    <cfRule type="expression" dxfId="1" priority="1">
      <formula>AND(task_start&lt;=EH$5,ROUNDDOWN((task_end-task_start+1)*task_progress,0)+task_start-1&gt;=EH$5)</formula>
    </cfRule>
    <cfRule type="expression" dxfId="0" priority="2" stopIfTrue="1">
      <formula>AND(task_end&gt;=EH$5,task_start&lt;EI$5)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3" customWidth="1"/>
    <col min="2" max="16384" width="9.109375" style="1"/>
  </cols>
  <sheetData>
    <row r="1" spans="1:2" ht="46.5" customHeight="1" x14ac:dyDescent="0.3"/>
    <row r="2" spans="1:2" s="25" customFormat="1" ht="15.6" x14ac:dyDescent="0.3">
      <c r="A2" s="24" t="s">
        <v>4</v>
      </c>
      <c r="B2" s="24"/>
    </row>
    <row r="3" spans="1:2" s="29" customFormat="1" ht="27" customHeight="1" x14ac:dyDescent="0.3">
      <c r="A3" s="30" t="s">
        <v>9</v>
      </c>
      <c r="B3" s="30"/>
    </row>
    <row r="4" spans="1:2" s="26" customFormat="1" ht="25.8" x14ac:dyDescent="0.5">
      <c r="A4" s="27" t="s">
        <v>3</v>
      </c>
    </row>
    <row r="5" spans="1:2" ht="74.099999999999994" customHeight="1" x14ac:dyDescent="0.3">
      <c r="A5" s="28" t="s">
        <v>12</v>
      </c>
    </row>
    <row r="6" spans="1:2" ht="26.25" customHeight="1" x14ac:dyDescent="0.3">
      <c r="A6" s="27" t="s">
        <v>15</v>
      </c>
    </row>
    <row r="7" spans="1:2" s="23" customFormat="1" ht="204.9" customHeight="1" x14ac:dyDescent="0.3">
      <c r="A7" s="32" t="s">
        <v>14</v>
      </c>
    </row>
    <row r="8" spans="1:2" s="26" customFormat="1" ht="25.8" x14ac:dyDescent="0.5">
      <c r="A8" s="27" t="s">
        <v>5</v>
      </c>
    </row>
    <row r="9" spans="1:2" ht="57.6" x14ac:dyDescent="0.3">
      <c r="A9" s="28" t="s">
        <v>13</v>
      </c>
    </row>
    <row r="10" spans="1:2" s="23" customFormat="1" ht="27.9" customHeight="1" x14ac:dyDescent="0.3">
      <c r="A10" s="31" t="s">
        <v>11</v>
      </c>
    </row>
    <row r="11" spans="1:2" s="26" customFormat="1" ht="25.8" x14ac:dyDescent="0.5">
      <c r="A11" s="27" t="s">
        <v>2</v>
      </c>
    </row>
    <row r="12" spans="1:2" ht="28.8" x14ac:dyDescent="0.3">
      <c r="A12" s="28" t="s">
        <v>10</v>
      </c>
    </row>
    <row r="13" spans="1:2" s="23" customFormat="1" ht="27.9" customHeight="1" x14ac:dyDescent="0.3">
      <c r="A13" s="31" t="s">
        <v>1</v>
      </c>
    </row>
    <row r="14" spans="1:2" s="26" customFormat="1" ht="25.8" x14ac:dyDescent="0.5">
      <c r="A14" s="27" t="s">
        <v>6</v>
      </c>
    </row>
    <row r="15" spans="1:2" ht="75" customHeight="1" x14ac:dyDescent="0.3">
      <c r="A15" s="28" t="s">
        <v>7</v>
      </c>
    </row>
    <row r="16" spans="1:2" ht="72" x14ac:dyDescent="0.3">
      <c r="A16" s="28" t="s">
        <v>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2020-03-10T06:45:01Z</dcterms:modified>
</cp:coreProperties>
</file>