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6AC0EE4C-1F50-4958-9D4E-25CF34477E3A}" xr6:coauthVersionLast="44" xr6:coauthVersionMax="44"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1" l="1"/>
  <c r="F19" i="11" s="1"/>
  <c r="E20" i="11" s="1"/>
  <c r="F20" i="11" l="1"/>
  <c r="E21" i="11"/>
  <c r="F21" i="11" l="1"/>
  <c r="E23" i="11"/>
  <c r="E13" i="11"/>
  <c r="E14" i="11" s="1"/>
  <c r="F23" i="11" l="1"/>
  <c r="E22" i="11"/>
  <c r="F14" i="11"/>
  <c r="F13" i="11"/>
  <c r="F22" i="11" l="1"/>
  <c r="E15" i="11"/>
  <c r="E16" i="11" s="1"/>
  <c r="E17" i="11" s="1"/>
  <c r="F17" i="11" l="1"/>
  <c r="F16" i="11"/>
  <c r="F15" i="11"/>
</calcChain>
</file>

<file path=xl/sharedStrings.xml><?xml version="1.0" encoding="utf-8"?>
<sst xmlns="http://schemas.openxmlformats.org/spreadsheetml/2006/main" count="96" uniqueCount="45">
  <si>
    <t>Task 3</t>
  </si>
  <si>
    <t>Task 4</t>
  </si>
  <si>
    <t>Task 5</t>
  </si>
  <si>
    <t>Task 1</t>
  </si>
  <si>
    <t>Task 2</t>
  </si>
  <si>
    <t>Insert new rows ABOVE this one</t>
  </si>
  <si>
    <t>Project Management Templates</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</si>
  <si>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</si>
  <si>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</si>
  <si>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</si>
  <si>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</si>
  <si>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</si>
  <si>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</si>
  <si>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</si>
  <si>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</si>
  <si>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</si>
  <si>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</si>
  <si>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</si>
  <si>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</si>
  <si>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</si>
  <si>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</si>
  <si>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</si>
  <si>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</si>
  <si>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</si>
  <si>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</si>
  <si>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</si>
  <si>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</si>
  <si>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</si>
  <si>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</si>
  <si>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process ID</t>
  </si>
  <si>
    <t>P1</t>
  </si>
  <si>
    <t>P2</t>
  </si>
  <si>
    <t>P3</t>
  </si>
  <si>
    <t>P4</t>
  </si>
  <si>
    <t>P5</t>
  </si>
  <si>
    <t>P6</t>
  </si>
  <si>
    <t>BURST TIME/ S</t>
  </si>
  <si>
    <t>Mean Threshold Shortest job first</t>
  </si>
  <si>
    <t>Priority Round Robin</t>
  </si>
  <si>
    <t>Priority</t>
  </si>
  <si>
    <t xml:space="preserve">Colour </t>
  </si>
  <si>
    <t>Time quantum, T</t>
  </si>
  <si>
    <t>3 ms</t>
  </si>
  <si>
    <t>p2</t>
  </si>
  <si>
    <t>normal round robin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</si>
</sst>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mmm\ d\,\ 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2D050"/>
      <name val="Calibri"/>
      <family val="2"/>
      <scheme val="minor"/>
    </font>
    <font>
      <sz val="8"/>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bgColor theme="4"/>
      </patternFill>
    </fill>
    <fill>
      <patternFill patternType="solid">
        <fgColor theme="3" tint="0.79998168889431442"/>
        <bgColor indexed="64"/>
      </patternFill>
    </fill>
  </fills>
  <borders count="2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14993743705557422"/>
      </right>
      <top style="medium">
        <color theme="0" tint="-0.14996795556505021"/>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3743705557422"/>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theme="0" tint="-0.14993743705557422"/>
      </right>
      <top style="medium">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43"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4">
    <xf numFmtId="0" fontId="0" fillId="0" borderId="0" xfId="0"/>
    <xf numFmtId="0" fontId="2" fillId="0" borderId="0" xfId="0" applyFont="1"/>
    <xf numFmtId="0" fontId="7" fillId="12" borderId="1" xfId="0" applyFont="1" applyFill="1" applyBorder="1" applyAlignment="1">
      <alignment horizontal="center" vertical="center" wrapText="1"/>
    </xf>
    <xf numFmtId="0" fontId="11" fillId="11" borderId="5"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9" fontId="5" fillId="13" borderId="2" xfId="2" applyFont="1" applyFill="1" applyBorder="1" applyAlignment="1">
      <alignment horizontal="center" vertical="center"/>
    </xf>
    <xf numFmtId="0" fontId="0" fillId="13" borderId="3" xfId="0" applyFill="1" applyBorder="1" applyAlignment="1">
      <alignment horizontal="center" vertical="center"/>
    </xf>
    <xf numFmtId="0" fontId="5" fillId="14"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0" fillId="0" borderId="6" xfId="0" applyBorder="1" applyAlignment="1">
      <alignment horizontal="center" vertical="center"/>
    </xf>
    <xf numFmtId="0" fontId="5" fillId="19" borderId="2" xfId="0" applyFont="1" applyFill="1" applyBorder="1" applyAlignment="1">
      <alignment horizontal="center" vertical="center"/>
    </xf>
    <xf numFmtId="0" fontId="7" fillId="20" borderId="1" xfId="0" applyFont="1" applyFill="1" applyBorder="1" applyAlignment="1">
      <alignment horizontal="center" vertical="center" wrapText="1"/>
    </xf>
    <xf numFmtId="0" fontId="0" fillId="0" borderId="0" xfId="0" applyAlignment="1">
      <alignment horizontal="center" vertical="center"/>
    </xf>
    <xf numFmtId="164" fontId="9" fillId="13" borderId="2" xfId="10" applyFill="1" applyAlignment="1">
      <alignment horizontal="center" vertical="center"/>
    </xf>
    <xf numFmtId="0" fontId="6" fillId="7" borderId="2" xfId="11" applyFont="1" applyFill="1" applyAlignment="1">
      <alignment horizontal="center" vertical="center"/>
    </xf>
    <xf numFmtId="0" fontId="9" fillId="3" borderId="2" xfId="11" applyFill="1" applyAlignment="1">
      <alignment horizontal="center" vertical="center"/>
    </xf>
    <xf numFmtId="0" fontId="0" fillId="0" borderId="0" xfId="0" applyAlignment="1">
      <alignment horizontal="center" vertical="center" wrapText="1"/>
    </xf>
    <xf numFmtId="164" fontId="9" fillId="4" borderId="2" xfId="10" applyFill="1" applyAlignment="1">
      <alignment horizontal="center" vertical="center"/>
    </xf>
    <xf numFmtId="0" fontId="6" fillId="6" borderId="2" xfId="0" applyFont="1" applyFill="1" applyBorder="1" applyAlignment="1">
      <alignment horizontal="center" vertical="center"/>
    </xf>
    <xf numFmtId="0" fontId="9" fillId="6" borderId="2" xfId="11" applyFill="1" applyAlignment="1">
      <alignment horizontal="center" vertical="center"/>
    </xf>
    <xf numFmtId="0" fontId="9" fillId="10" borderId="2" xfId="12" applyFill="1" applyAlignment="1">
      <alignment horizontal="center" vertical="center"/>
    </xf>
    <xf numFmtId="0" fontId="9" fillId="10" borderId="2" xfId="11" applyFill="1" applyAlignment="1">
      <alignment horizontal="center" vertical="center"/>
    </xf>
    <xf numFmtId="164" fontId="9" fillId="10" borderId="2" xfId="10" applyFill="1" applyAlignment="1">
      <alignment horizontal="center" vertical="center"/>
    </xf>
    <xf numFmtId="0" fontId="6" fillId="5" borderId="2" xfId="0" applyFont="1" applyFill="1" applyBorder="1" applyAlignment="1">
      <alignment horizontal="center" vertical="center"/>
    </xf>
    <xf numFmtId="0" fontId="9" fillId="5" borderId="2" xfId="11" applyFill="1" applyAlignment="1">
      <alignment horizontal="center" vertical="center"/>
    </xf>
    <xf numFmtId="164" fontId="9" fillId="9" borderId="2" xfId="10" applyFill="1" applyAlignment="1">
      <alignment horizontal="center" vertical="center"/>
    </xf>
    <xf numFmtId="0" fontId="9" fillId="0" borderId="2" xfId="12" applyAlignment="1">
      <alignment horizontal="center" vertical="center"/>
    </xf>
    <xf numFmtId="0" fontId="9" fillId="0" borderId="2" xfId="11" applyAlignment="1">
      <alignment horizontal="center" vertical="center"/>
    </xf>
    <xf numFmtId="164" fontId="9" fillId="0" borderId="2" xfId="10" applyAlignment="1">
      <alignment horizontal="center" vertical="center"/>
    </xf>
    <xf numFmtId="164" fontId="4" fillId="2" borderId="2" xfId="0" applyNumberFormat="1" applyFont="1" applyFill="1" applyBorder="1" applyAlignment="1">
      <alignment horizontal="center" vertical="center"/>
    </xf>
    <xf numFmtId="0" fontId="0" fillId="2" borderId="6" xfId="0" applyFill="1" applyBorder="1" applyAlignment="1">
      <alignment horizontal="center" vertical="center"/>
    </xf>
    <xf numFmtId="0" fontId="21" fillId="0" borderId="0" xfId="3" applyAlignment="1">
      <alignment horizontal="center" vertical="center" wrapText="1"/>
    </xf>
    <xf numFmtId="0" fontId="12" fillId="0" borderId="0" xfId="5" applyAlignment="1">
      <alignment horizontal="center" vertical="center"/>
    </xf>
    <xf numFmtId="0" fontId="1" fillId="0" borderId="0" xfId="0" applyFont="1" applyAlignment="1">
      <alignment horizontal="center" vertical="center"/>
    </xf>
    <xf numFmtId="0" fontId="21" fillId="0" borderId="0" xfId="3" applyAlignment="1">
      <alignment horizontal="center" vertical="center"/>
    </xf>
    <xf numFmtId="0" fontId="10" fillId="0" borderId="0" xfId="6" applyAlignment="1">
      <alignment horizontal="center" vertical="center"/>
    </xf>
    <xf numFmtId="0" fontId="10" fillId="0" borderId="0" xfId="7" applyAlignment="1">
      <alignment horizontal="center" vertical="center"/>
    </xf>
    <xf numFmtId="0" fontId="0" fillId="13" borderId="0" xfId="0" applyFill="1" applyAlignment="1">
      <alignment horizontal="center" vertical="center"/>
    </xf>
    <xf numFmtId="0" fontId="13" fillId="0" borderId="0" xfId="0" applyFont="1" applyAlignment="1">
      <alignment horizontal="center" vertical="center"/>
    </xf>
    <xf numFmtId="0" fontId="21" fillId="0" borderId="0" xfId="0" applyFont="1" applyAlignment="1">
      <alignment horizontal="center" vertical="center"/>
    </xf>
    <xf numFmtId="0" fontId="14" fillId="0" borderId="0" xfId="1" applyFont="1" applyAlignment="1" applyProtection="1">
      <alignment horizontal="center" vertical="center"/>
    </xf>
    <xf numFmtId="0" fontId="5" fillId="13" borderId="2"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9" fillId="3" borderId="0" xfId="12" applyFill="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6" fillId="7" borderId="9" xfId="0" applyFont="1" applyFill="1" applyBorder="1" applyAlignment="1">
      <alignment horizontal="center" vertical="center"/>
    </xf>
    <xf numFmtId="0" fontId="9" fillId="3" borderId="9" xfId="12" applyFill="1" applyBorder="1" applyAlignment="1">
      <alignment horizontal="center" vertical="center"/>
    </xf>
    <xf numFmtId="0" fontId="9" fillId="13" borderId="9" xfId="12" applyFill="1" applyBorder="1" applyAlignment="1">
      <alignment horizontal="center" vertical="center"/>
    </xf>
    <xf numFmtId="0" fontId="6" fillId="7" borderId="0" xfId="0" applyFont="1" applyFill="1" applyBorder="1" applyAlignment="1">
      <alignment horizontal="center" vertical="center"/>
    </xf>
    <xf numFmtId="0" fontId="6" fillId="7" borderId="0" xfId="11" applyFont="1" applyFill="1" applyBorder="1" applyAlignment="1">
      <alignment horizontal="center" vertical="center"/>
    </xf>
    <xf numFmtId="0" fontId="5" fillId="19" borderId="0" xfId="0" applyFont="1" applyFill="1" applyBorder="1" applyAlignment="1">
      <alignment horizontal="center" vertical="center"/>
    </xf>
    <xf numFmtId="0" fontId="5" fillId="14" borderId="0" xfId="0" applyFont="1" applyFill="1" applyBorder="1" applyAlignment="1">
      <alignment horizontal="center" vertical="center"/>
    </xf>
    <xf numFmtId="0" fontId="5" fillId="15" borderId="0" xfId="0" applyFont="1" applyFill="1" applyBorder="1" applyAlignment="1">
      <alignment horizontal="center" vertical="center"/>
    </xf>
    <xf numFmtId="0" fontId="5" fillId="16" borderId="0" xfId="0" applyFont="1" applyFill="1" applyBorder="1" applyAlignment="1">
      <alignment horizontal="center" vertical="center"/>
    </xf>
    <xf numFmtId="0" fontId="5" fillId="17" borderId="0" xfId="0" applyFont="1" applyFill="1" applyBorder="1" applyAlignment="1">
      <alignment horizontal="center" vertical="center"/>
    </xf>
    <xf numFmtId="0" fontId="0" fillId="3" borderId="0" xfId="0" applyFill="1" applyBorder="1" applyAlignment="1">
      <alignment horizontal="center" vertical="center"/>
    </xf>
    <xf numFmtId="0" fontId="0" fillId="7" borderId="10" xfId="0"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8" xfId="0" applyFont="1" applyFill="1" applyBorder="1" applyAlignment="1">
      <alignment horizontal="center" vertical="center"/>
    </xf>
    <xf numFmtId="0" fontId="5" fillId="17" borderId="2" xfId="0" applyFont="1" applyFill="1" applyBorder="1" applyAlignment="1">
      <alignment horizontal="center" vertical="center"/>
    </xf>
    <xf numFmtId="0" fontId="5" fillId="18" borderId="2" xfId="0" applyFont="1" applyFill="1" applyBorder="1" applyAlignment="1">
      <alignment horizontal="center" vertical="center"/>
    </xf>
    <xf numFmtId="0" fontId="5" fillId="19" borderId="2" xfId="0" applyFont="1" applyFill="1" applyBorder="1" applyAlignment="1">
      <alignment horizontal="center" vertical="center"/>
    </xf>
    <xf numFmtId="0" fontId="5" fillId="14" borderId="2" xfId="0" applyFont="1" applyFill="1" applyBorder="1" applyAlignment="1">
      <alignment horizontal="center" vertical="center"/>
    </xf>
    <xf numFmtId="0" fontId="9" fillId="9" borderId="24" xfId="12" applyFill="1" applyBorder="1" applyAlignment="1">
      <alignment horizontal="center" vertical="center"/>
    </xf>
    <xf numFmtId="0" fontId="9" fillId="9" borderId="0" xfId="12" applyFill="1" applyBorder="1" applyAlignment="1">
      <alignment horizontal="center" vertical="center"/>
    </xf>
    <xf numFmtId="0" fontId="9" fillId="9" borderId="9" xfId="12" applyFill="1" applyBorder="1" applyAlignment="1">
      <alignment horizontal="center" vertical="center"/>
    </xf>
    <xf numFmtId="0" fontId="0" fillId="21" borderId="14" xfId="0" applyFill="1" applyBorder="1" applyAlignment="1">
      <alignment horizontal="center" vertical="center"/>
    </xf>
    <xf numFmtId="0" fontId="0" fillId="21" borderId="15" xfId="0" applyFill="1" applyBorder="1" applyAlignment="1">
      <alignment horizontal="center" vertical="center"/>
    </xf>
    <xf numFmtId="0" fontId="0" fillId="21" borderId="16" xfId="0" applyFill="1" applyBorder="1" applyAlignment="1">
      <alignment horizontal="center" vertical="center"/>
    </xf>
    <xf numFmtId="0" fontId="21" fillId="19" borderId="17" xfId="0" applyFont="1" applyFill="1" applyBorder="1" applyAlignment="1">
      <alignment horizontal="center" vertical="center"/>
    </xf>
    <xf numFmtId="0" fontId="21" fillId="19" borderId="18" xfId="0" applyFont="1" applyFill="1" applyBorder="1" applyAlignment="1">
      <alignment horizontal="center" vertical="center"/>
    </xf>
    <xf numFmtId="0" fontId="21" fillId="19" borderId="19" xfId="0" applyFont="1" applyFill="1" applyBorder="1" applyAlignment="1">
      <alignment horizontal="center" vertical="center"/>
    </xf>
    <xf numFmtId="0" fontId="21" fillId="14" borderId="20"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21" xfId="0" applyFont="1" applyFill="1" applyBorder="1" applyAlignment="1">
      <alignment horizontal="center" vertical="center"/>
    </xf>
    <xf numFmtId="0" fontId="5" fillId="15" borderId="22" xfId="0" applyFont="1" applyFill="1" applyBorder="1" applyAlignment="1">
      <alignment horizontal="center" vertical="center"/>
    </xf>
    <xf numFmtId="0" fontId="5" fillId="15" borderId="23" xfId="0" applyFont="1" applyFill="1" applyBorder="1" applyAlignment="1">
      <alignment horizontal="center" vertical="center"/>
    </xf>
    <xf numFmtId="0" fontId="7" fillId="12" borderId="0" xfId="0" applyFont="1" applyFill="1" applyBorder="1" applyAlignment="1">
      <alignment horizontal="center" vertical="center"/>
    </xf>
    <xf numFmtId="0" fontId="7" fillId="12" borderId="9" xfId="0" applyFont="1" applyFill="1" applyBorder="1" applyAlignment="1">
      <alignment horizontal="center" vertical="center"/>
    </xf>
    <xf numFmtId="0" fontId="0" fillId="18" borderId="12" xfId="0" applyFill="1" applyBorder="1" applyAlignment="1">
      <alignment horizontal="center" vertical="center"/>
    </xf>
    <xf numFmtId="0" fontId="0" fillId="17" borderId="12" xfId="0" applyFont="1" applyFill="1" applyBorder="1" applyAlignment="1">
      <alignment horizontal="center" vertical="center"/>
    </xf>
    <xf numFmtId="0" fontId="22" fillId="17" borderId="12" xfId="0" applyFont="1" applyFill="1" applyBorder="1" applyAlignment="1">
      <alignment horizontal="center" vertical="center"/>
    </xf>
    <xf numFmtId="0" fontId="5" fillId="16" borderId="22" xfId="0" applyFont="1" applyFill="1" applyBorder="1" applyAlignment="1">
      <alignment horizontal="center" vertical="center"/>
    </xf>
    <xf numFmtId="0" fontId="5" fillId="16" borderId="23" xfId="0" applyFont="1" applyFill="1" applyBorder="1" applyAlignment="1">
      <alignment horizontal="center" vertical="center"/>
    </xf>
    <xf numFmtId="0" fontId="21" fillId="19" borderId="22" xfId="0" applyFont="1" applyFill="1" applyBorder="1" applyAlignment="1">
      <alignment horizontal="center" vertical="center"/>
    </xf>
    <xf numFmtId="0" fontId="21" fillId="19" borderId="23" xfId="0" applyFont="1" applyFill="1" applyBorder="1" applyAlignment="1">
      <alignment horizontal="center"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21" fillId="14" borderId="19" xfId="0" applyFont="1" applyFill="1" applyBorder="1" applyAlignment="1">
      <alignment horizontal="center" vertical="center"/>
    </xf>
    <xf numFmtId="0" fontId="0" fillId="15" borderId="20" xfId="0" applyFill="1" applyBorder="1" applyAlignment="1">
      <alignment horizontal="center" vertical="center"/>
    </xf>
    <xf numFmtId="0" fontId="0" fillId="15" borderId="0" xfId="0" applyFill="1" applyBorder="1" applyAlignment="1">
      <alignment horizontal="center" vertical="center"/>
    </xf>
    <xf numFmtId="0" fontId="0" fillId="15" borderId="21" xfId="0" applyFill="1" applyBorder="1" applyAlignment="1">
      <alignment horizontal="center" vertical="center"/>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6" borderId="19" xfId="0" applyFill="1" applyBorder="1" applyAlignment="1">
      <alignment horizontal="center" vertical="center"/>
    </xf>
    <xf numFmtId="0" fontId="9" fillId="0" borderId="0" xfId="8" applyAlignment="1">
      <alignment horizontal="center" vertical="center"/>
    </xf>
    <xf numFmtId="0" fontId="9" fillId="0" borderId="4" xfId="8" applyBorder="1" applyAlignment="1">
      <alignment horizontal="center" vertical="center"/>
    </xf>
    <xf numFmtId="0" fontId="0" fillId="0" borderId="7" xfId="0" applyBorder="1" applyAlignment="1">
      <alignment horizontal="center" vertical="center"/>
    </xf>
    <xf numFmtId="166" fontId="0" fillId="13" borderId="0" xfId="0" applyNumberFormat="1" applyFill="1" applyBorder="1" applyAlignment="1">
      <alignment horizontal="center" vertical="center" wrapText="1"/>
    </xf>
    <xf numFmtId="0" fontId="0" fillId="0" borderId="0" xfId="0" applyAlignment="1">
      <alignment horizontal="center" vertical="center"/>
    </xf>
    <xf numFmtId="165" fontId="9" fillId="0" borderId="3" xfId="9" applyAlignment="1">
      <alignment horizontal="center" vertical="center"/>
    </xf>
    <xf numFmtId="0" fontId="0" fillId="16" borderId="12" xfId="0" applyFill="1" applyBorder="1" applyAlignment="1">
      <alignment horizontal="center" vertical="center"/>
    </xf>
    <xf numFmtId="0" fontId="21" fillId="19" borderId="12" xfId="0" applyFont="1" applyFill="1" applyBorder="1" applyAlignment="1">
      <alignment horizontal="center" vertical="center"/>
    </xf>
    <xf numFmtId="0" fontId="0" fillId="15" borderId="13" xfId="0" applyFill="1" applyBorder="1" applyAlignment="1">
      <alignment horizontal="center" vertical="center"/>
    </xf>
    <xf numFmtId="0" fontId="6" fillId="8" borderId="0" xfId="0" applyFont="1" applyFill="1" applyBorder="1" applyAlignment="1">
      <alignment horizontal="center" vertical="center"/>
    </xf>
    <xf numFmtId="0" fontId="6" fillId="8" borderId="9" xfId="0" applyFont="1" applyFill="1" applyBorder="1" applyAlignment="1">
      <alignment horizontal="center" vertical="center"/>
    </xf>
    <xf numFmtId="0" fontId="21" fillId="14" borderId="13" xfId="0" applyFont="1" applyFill="1" applyBorder="1" applyAlignment="1">
      <alignment horizontal="center" vertical="center"/>
    </xf>
    <xf numFmtId="0" fontId="21" fillId="14" borderId="12" xfId="0" applyFont="1" applyFill="1" applyBorder="1" applyAlignment="1">
      <alignment horizontal="center" vertical="center"/>
    </xf>
    <xf numFmtId="0" fontId="5" fillId="14" borderId="12" xfId="0" applyFont="1" applyFill="1" applyBorder="1" applyAlignment="1">
      <alignment horizontal="center" vertical="center"/>
    </xf>
    <xf numFmtId="0" fontId="0" fillId="15" borderId="12"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4"/>
      <tableStyleElement type="headerRow" dxfId="143"/>
      <tableStyleElement type="totalRow" dxfId="142"/>
      <tableStyleElement type="firstColumn" dxfId="141"/>
      <tableStyleElement type="lastColumn" dxfId="140"/>
      <tableStyleElement type="firstRowStripe" dxfId="139"/>
      <tableStyleElement type="secondRowStripe" dxfId="138"/>
      <tableStyleElement type="firstColumnStripe" dxfId="137"/>
      <tableStyleElement type="secondColumnStripe" dxfId="1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G34"/>
  <sheetViews>
    <sheetView showGridLines="0" tabSelected="1" showRuler="0" topLeftCell="B1" zoomScale="70" zoomScaleNormal="70" zoomScalePageLayoutView="70" workbookViewId="0">
      <pane ySplit="6" topLeftCell="A7" activePane="bottomLeft" state="frozen"/>
      <selection pane="bottomLeft" activeCell="BG23" sqref="BG23"/>
    </sheetView>
  </sheetViews>
  <sheetFormatPr defaultRowHeight="30" customHeight="1" x14ac:dyDescent="0.3"/>
  <cols>
    <col min="1" max="1" width="2.6640625" style="65" hidden="1" customWidth="1"/>
    <col min="2" max="2" width="19.88671875" style="43" customWidth="1"/>
    <col min="3" max="3" width="18.109375" style="43" customWidth="1"/>
    <col min="4" max="4" width="6.33203125" style="43" hidden="1" customWidth="1"/>
    <col min="5" max="5" width="5.21875" style="43" hidden="1" customWidth="1"/>
    <col min="6" max="6" width="4" style="43" hidden="1" customWidth="1"/>
    <col min="7" max="7" width="3" style="43" hidden="1" customWidth="1"/>
    <col min="8" max="8" width="18.6640625" style="43" bestFit="1" customWidth="1"/>
    <col min="9" max="14" width="3" style="43" bestFit="1" customWidth="1"/>
    <col min="15" max="16" width="2.5546875" style="43" customWidth="1"/>
    <col min="17" max="17" width="1.6640625" style="43" bestFit="1" customWidth="1"/>
    <col min="18" max="18" width="2.5546875" style="43" customWidth="1"/>
    <col min="19" max="21" width="2.44140625" style="43" bestFit="1" customWidth="1"/>
    <col min="22" max="27" width="2.5546875" style="43" customWidth="1"/>
    <col min="28" max="32" width="2.44140625" style="43" bestFit="1" customWidth="1"/>
    <col min="33" max="33" width="3" style="43" bestFit="1" customWidth="1"/>
    <col min="34" max="59" width="2.5546875" style="43" customWidth="1"/>
    <col min="60" max="78" width="2.44140625" style="43" bestFit="1" customWidth="1"/>
    <col min="79" max="16384" width="8.88671875" style="43"/>
  </cols>
  <sheetData>
    <row r="1" spans="1:319" ht="28.8" hidden="1" x14ac:dyDescent="0.3">
      <c r="A1" s="62"/>
      <c r="B1" s="63"/>
      <c r="C1" s="64"/>
      <c r="D1" s="22"/>
      <c r="E1" s="22"/>
      <c r="F1" s="22"/>
    </row>
    <row r="2" spans="1:319" ht="30" hidden="1" customHeight="1" x14ac:dyDescent="0.3">
      <c r="B2" s="66"/>
    </row>
    <row r="3" spans="1:319" ht="30" hidden="1" customHeight="1" x14ac:dyDescent="0.3">
      <c r="B3" s="67"/>
      <c r="C3" s="129"/>
      <c r="D3" s="130"/>
      <c r="E3" s="134"/>
      <c r="F3" s="134"/>
      <c r="H3" s="132"/>
      <c r="I3" s="132"/>
      <c r="J3" s="132"/>
      <c r="K3" s="132"/>
      <c r="R3" s="132"/>
      <c r="S3" s="132"/>
      <c r="T3" s="132"/>
      <c r="U3" s="132"/>
      <c r="V3" s="132"/>
      <c r="W3" s="132"/>
      <c r="X3" s="132"/>
    </row>
    <row r="4" spans="1:319" ht="1.8" hidden="1" customHeight="1" x14ac:dyDescent="0.3">
      <c r="A4" s="62"/>
      <c r="C4" s="129"/>
      <c r="D4" s="130"/>
      <c r="E4" s="34"/>
      <c r="F4" s="68"/>
      <c r="G4" s="68"/>
      <c r="L4" s="132"/>
      <c r="M4" s="132"/>
      <c r="N4" s="132"/>
      <c r="O4" s="132"/>
      <c r="P4" s="132"/>
      <c r="Q4" s="132"/>
      <c r="R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68"/>
      <c r="BJ4" s="68"/>
      <c r="BK4" s="68"/>
      <c r="BL4" s="68"/>
      <c r="BM4" s="68"/>
      <c r="BN4" s="68"/>
      <c r="BO4" s="68"/>
    </row>
    <row r="5" spans="1:319" ht="15" hidden="1" customHeight="1" x14ac:dyDescent="0.3">
      <c r="A5" s="62"/>
      <c r="B5" s="131"/>
      <c r="C5" s="131"/>
      <c r="D5" s="131"/>
      <c r="E5" s="131"/>
      <c r="F5" s="131"/>
      <c r="G5" s="131"/>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row>
    <row r="6" spans="1:319" ht="30" customHeight="1" thickBot="1" x14ac:dyDescent="0.35">
      <c r="A6" s="62"/>
      <c r="C6" s="42"/>
      <c r="D6" s="2"/>
      <c r="E6" s="2"/>
      <c r="F6" s="2"/>
      <c r="G6" s="2"/>
      <c r="H6" s="3">
        <v>0</v>
      </c>
      <c r="I6" s="3">
        <v>1</v>
      </c>
      <c r="J6" s="3">
        <v>2</v>
      </c>
      <c r="K6" s="3">
        <v>3</v>
      </c>
      <c r="L6" s="3">
        <v>4</v>
      </c>
      <c r="M6" s="3">
        <v>5</v>
      </c>
      <c r="N6" s="3">
        <v>6</v>
      </c>
      <c r="O6" s="3">
        <v>7</v>
      </c>
      <c r="P6" s="3">
        <v>8</v>
      </c>
      <c r="Q6" s="3">
        <v>9</v>
      </c>
      <c r="R6" s="3">
        <v>10</v>
      </c>
      <c r="S6" s="3">
        <v>11</v>
      </c>
      <c r="T6" s="3">
        <v>12</v>
      </c>
      <c r="U6" s="3">
        <v>13</v>
      </c>
      <c r="V6" s="3">
        <v>14</v>
      </c>
      <c r="W6" s="3">
        <v>15</v>
      </c>
      <c r="X6" s="3">
        <v>16</v>
      </c>
      <c r="Y6" s="3">
        <v>17</v>
      </c>
      <c r="Z6" s="3">
        <v>18</v>
      </c>
      <c r="AA6" s="3">
        <v>19</v>
      </c>
      <c r="AB6" s="3">
        <v>20</v>
      </c>
      <c r="AC6" s="3">
        <v>21</v>
      </c>
      <c r="AD6" s="3">
        <v>22</v>
      </c>
      <c r="AE6" s="3">
        <v>23</v>
      </c>
      <c r="AF6" s="3">
        <v>24</v>
      </c>
      <c r="AG6" s="3">
        <v>25</v>
      </c>
      <c r="AH6" s="3">
        <v>26</v>
      </c>
      <c r="AI6" s="3">
        <v>27</v>
      </c>
      <c r="AJ6" s="3">
        <v>28</v>
      </c>
      <c r="AK6" s="3">
        <v>29</v>
      </c>
      <c r="AL6" s="3">
        <v>30</v>
      </c>
      <c r="AM6" s="3">
        <v>31</v>
      </c>
      <c r="AN6" s="3">
        <v>32</v>
      </c>
      <c r="AO6" s="3">
        <v>33</v>
      </c>
      <c r="AP6" s="3">
        <v>34</v>
      </c>
      <c r="AQ6" s="3">
        <v>35</v>
      </c>
      <c r="AR6" s="3">
        <v>36</v>
      </c>
      <c r="AS6" s="3">
        <v>37</v>
      </c>
      <c r="AT6" s="3">
        <v>38</v>
      </c>
      <c r="AU6" s="3">
        <v>39</v>
      </c>
      <c r="AV6" s="3">
        <v>40</v>
      </c>
      <c r="AW6" s="3">
        <v>41</v>
      </c>
      <c r="AX6" s="3">
        <v>42</v>
      </c>
      <c r="AY6" s="3">
        <v>43</v>
      </c>
      <c r="AZ6" s="3">
        <v>44</v>
      </c>
      <c r="BA6" s="3">
        <v>45</v>
      </c>
      <c r="BB6" s="3">
        <v>46</v>
      </c>
      <c r="BC6" s="3">
        <v>47</v>
      </c>
      <c r="BD6" s="3">
        <v>48</v>
      </c>
      <c r="BE6" s="3">
        <v>49</v>
      </c>
      <c r="BF6" s="3">
        <v>50</v>
      </c>
      <c r="BG6" s="3">
        <v>51</v>
      </c>
      <c r="BH6" s="3">
        <v>52</v>
      </c>
      <c r="BI6" s="3">
        <v>53</v>
      </c>
      <c r="BJ6" s="3">
        <v>54</v>
      </c>
      <c r="BK6" s="3">
        <v>55</v>
      </c>
      <c r="BL6" s="3">
        <v>56</v>
      </c>
      <c r="BM6" s="3">
        <v>57</v>
      </c>
      <c r="BN6" s="3">
        <v>58</v>
      </c>
      <c r="BO6" s="3">
        <v>59</v>
      </c>
      <c r="BP6" s="3">
        <v>60</v>
      </c>
      <c r="BQ6" s="3">
        <v>61</v>
      </c>
      <c r="BR6" s="3">
        <v>62</v>
      </c>
      <c r="BS6" s="3">
        <v>63</v>
      </c>
      <c r="BT6" s="3">
        <v>64</v>
      </c>
      <c r="BU6" s="3">
        <v>65</v>
      </c>
      <c r="BV6" s="3">
        <v>66</v>
      </c>
      <c r="BW6" s="3">
        <v>67</v>
      </c>
      <c r="BX6" s="3">
        <v>68</v>
      </c>
      <c r="BY6" s="3">
        <v>69</v>
      </c>
      <c r="BZ6" s="3">
        <v>70</v>
      </c>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c r="IK6" s="76"/>
      <c r="IL6" s="76"/>
      <c r="IM6" s="76"/>
      <c r="IN6" s="76"/>
      <c r="IO6" s="76"/>
      <c r="IP6" s="76"/>
      <c r="IQ6" s="76"/>
      <c r="IR6" s="76"/>
      <c r="IS6" s="76"/>
      <c r="IT6" s="76"/>
      <c r="IU6" s="76"/>
      <c r="IV6" s="76"/>
      <c r="IW6" s="76"/>
      <c r="IX6" s="76"/>
      <c r="IY6" s="76"/>
      <c r="IZ6" s="76"/>
      <c r="JA6" s="76"/>
      <c r="JB6" s="76"/>
      <c r="JC6" s="76"/>
      <c r="JD6" s="76"/>
      <c r="JE6" s="76"/>
      <c r="JF6" s="76"/>
      <c r="JG6" s="76"/>
      <c r="JH6" s="76"/>
      <c r="JI6" s="76"/>
      <c r="JJ6" s="76"/>
      <c r="JK6" s="76"/>
      <c r="JL6" s="76"/>
      <c r="JM6" s="76"/>
      <c r="JN6" s="76"/>
      <c r="JO6" s="76"/>
      <c r="JP6" s="76"/>
      <c r="JQ6" s="76"/>
      <c r="JR6" s="76"/>
      <c r="JS6" s="76"/>
      <c r="JT6" s="76"/>
      <c r="JU6" s="76"/>
      <c r="JV6" s="76"/>
      <c r="JW6" s="76"/>
      <c r="JX6" s="76"/>
      <c r="JY6" s="76"/>
      <c r="JZ6" s="76"/>
      <c r="KA6" s="76"/>
      <c r="KB6" s="76"/>
      <c r="KC6" s="76"/>
      <c r="KD6" s="76"/>
      <c r="KE6" s="76"/>
      <c r="KF6" s="76"/>
      <c r="KG6" s="76"/>
      <c r="KH6" s="76"/>
      <c r="KI6" s="76"/>
      <c r="KJ6" s="76"/>
      <c r="KK6" s="76"/>
      <c r="KL6" s="76"/>
      <c r="KM6" s="76"/>
      <c r="KN6" s="76"/>
      <c r="KO6" s="76"/>
      <c r="KP6" s="76"/>
      <c r="KQ6" s="76"/>
      <c r="KR6" s="76"/>
      <c r="KS6" s="76"/>
      <c r="KT6" s="76"/>
      <c r="KU6" s="76"/>
      <c r="KV6" s="76"/>
      <c r="KW6" s="76"/>
      <c r="KX6" s="76"/>
      <c r="KY6" s="76"/>
      <c r="KZ6" s="76"/>
      <c r="LA6" s="76"/>
      <c r="LB6" s="76"/>
      <c r="LC6" s="76"/>
      <c r="LD6" s="76"/>
      <c r="LE6" s="76"/>
      <c r="LF6" s="76"/>
      <c r="LG6" s="76"/>
    </row>
    <row r="7" spans="1:319" ht="30" hidden="1" customHeight="1" thickBot="1" x14ac:dyDescent="0.35">
      <c r="A7" s="65" t="s">
        <v>26</v>
      </c>
      <c r="C7" s="47"/>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40"/>
      <c r="AO7" s="40"/>
      <c r="AP7" s="40"/>
      <c r="AQ7" s="40"/>
      <c r="AR7" s="40"/>
      <c r="AS7" s="40"/>
      <c r="AT7" s="40"/>
      <c r="AU7" s="40"/>
      <c r="AV7" s="40"/>
      <c r="AW7" s="40"/>
      <c r="AX7" s="40"/>
      <c r="AY7" s="40"/>
      <c r="AZ7" s="40"/>
      <c r="BA7" s="40"/>
      <c r="BB7" s="40"/>
      <c r="BC7" s="40"/>
      <c r="BD7" s="40"/>
      <c r="BE7" s="40"/>
      <c r="BF7" s="40"/>
      <c r="BG7" s="40"/>
      <c r="BH7" s="40"/>
    </row>
    <row r="8" spans="1:319" ht="30" customHeight="1" thickBot="1" x14ac:dyDescent="0.35">
      <c r="A8" s="62" t="s">
        <v>27</v>
      </c>
      <c r="B8" s="111" t="s">
        <v>37</v>
      </c>
      <c r="C8" s="111"/>
      <c r="D8" s="33"/>
      <c r="E8" s="44"/>
      <c r="F8" s="44"/>
      <c r="G8" s="5"/>
      <c r="H8" s="114" t="s">
        <v>34</v>
      </c>
      <c r="I8" s="115"/>
      <c r="J8" s="113" t="s">
        <v>35</v>
      </c>
      <c r="K8" s="113"/>
      <c r="L8" s="113"/>
      <c r="M8" s="103" t="s">
        <v>30</v>
      </c>
      <c r="N8" s="104"/>
      <c r="O8" s="105"/>
      <c r="P8" s="106" t="s">
        <v>31</v>
      </c>
      <c r="Q8" s="107"/>
      <c r="R8" s="108"/>
      <c r="S8" s="109" t="s">
        <v>32</v>
      </c>
      <c r="T8" s="90"/>
      <c r="U8" s="110"/>
      <c r="V8" s="116" t="s">
        <v>33</v>
      </c>
      <c r="W8" s="91"/>
      <c r="X8" s="117"/>
      <c r="Y8" s="118" t="s">
        <v>30</v>
      </c>
      <c r="Z8" s="119"/>
      <c r="AA8" s="120" t="s">
        <v>43</v>
      </c>
      <c r="AB8" s="121"/>
      <c r="AC8" s="122"/>
      <c r="AD8" s="123" t="s">
        <v>32</v>
      </c>
      <c r="AE8" s="124"/>
      <c r="AF8" s="125"/>
      <c r="AG8" s="126" t="s">
        <v>33</v>
      </c>
      <c r="AH8" s="127"/>
      <c r="AI8" s="128"/>
      <c r="AJ8" s="36" t="s">
        <v>32</v>
      </c>
      <c r="AK8" s="126" t="s">
        <v>33</v>
      </c>
      <c r="AL8" s="127"/>
      <c r="AM8" s="128"/>
      <c r="AN8" s="77"/>
      <c r="AO8" s="40"/>
      <c r="AP8" s="40"/>
      <c r="AQ8" s="40"/>
      <c r="AR8" s="40"/>
      <c r="AS8" s="40"/>
      <c r="AT8" s="40"/>
      <c r="AU8" s="40"/>
      <c r="AV8" s="40"/>
      <c r="AW8" s="40"/>
      <c r="AX8" s="40"/>
      <c r="AY8" s="40"/>
      <c r="AZ8" s="40"/>
      <c r="BA8" s="40"/>
      <c r="BB8" s="40"/>
      <c r="BC8" s="40"/>
      <c r="BD8" s="40"/>
      <c r="BE8" s="40"/>
      <c r="BF8" s="40"/>
      <c r="BG8" s="40"/>
      <c r="BH8" s="40"/>
      <c r="BK8" s="76"/>
    </row>
    <row r="9" spans="1:319" ht="30" customHeight="1" thickBot="1" x14ac:dyDescent="0.35">
      <c r="B9" s="111"/>
      <c r="C9" s="111"/>
      <c r="D9" s="33"/>
      <c r="E9" s="44"/>
      <c r="F9" s="44"/>
      <c r="G9" s="5"/>
      <c r="H9" s="78" t="s">
        <v>29</v>
      </c>
      <c r="I9" s="79" t="s">
        <v>30</v>
      </c>
      <c r="J9" s="79" t="s">
        <v>31</v>
      </c>
      <c r="K9" s="79" t="s">
        <v>32</v>
      </c>
      <c r="L9" s="79" t="s">
        <v>33</v>
      </c>
      <c r="M9" s="79" t="s">
        <v>34</v>
      </c>
      <c r="N9" s="79" t="s">
        <v>35</v>
      </c>
      <c r="P9" s="74"/>
      <c r="Q9" s="74"/>
      <c r="R9" s="74"/>
      <c r="S9" s="74"/>
      <c r="T9" s="74"/>
      <c r="U9" s="74"/>
      <c r="V9" s="74"/>
      <c r="W9" s="74"/>
      <c r="X9" s="74"/>
      <c r="Y9" s="74"/>
      <c r="Z9" s="74"/>
      <c r="AA9" s="74"/>
      <c r="AB9" s="74"/>
      <c r="AC9" s="74"/>
      <c r="AD9" s="74"/>
      <c r="AE9" s="74"/>
      <c r="AF9" s="74"/>
      <c r="AG9" s="74"/>
      <c r="AH9" s="74"/>
      <c r="AI9" s="74"/>
      <c r="AJ9" s="74"/>
      <c r="AK9" s="74"/>
      <c r="AL9" s="74"/>
      <c r="AM9" s="74"/>
      <c r="AN9" s="40"/>
      <c r="AO9" s="40"/>
      <c r="AP9" s="40"/>
      <c r="AQ9" s="40"/>
      <c r="AR9" s="40"/>
      <c r="AS9" s="40"/>
      <c r="AT9" s="40"/>
      <c r="AU9" s="40"/>
      <c r="AV9" s="40"/>
      <c r="AW9" s="40"/>
      <c r="AX9" s="40"/>
      <c r="AY9" s="40"/>
      <c r="AZ9" s="40"/>
      <c r="BA9" s="40"/>
      <c r="BB9" s="40"/>
      <c r="BC9" s="40"/>
      <c r="BD9" s="40"/>
      <c r="BE9" s="40"/>
      <c r="BF9" s="40"/>
      <c r="BG9" s="40"/>
      <c r="BH9" s="40"/>
    </row>
    <row r="10" spans="1:319" ht="30" customHeight="1" thickBot="1" x14ac:dyDescent="0.35">
      <c r="B10" s="111"/>
      <c r="C10" s="111"/>
      <c r="D10" s="33"/>
      <c r="E10" s="44"/>
      <c r="F10" s="44"/>
      <c r="G10" s="5"/>
      <c r="H10" s="45" t="s">
        <v>36</v>
      </c>
      <c r="I10" s="46">
        <v>5</v>
      </c>
      <c r="J10" s="46">
        <v>6</v>
      </c>
      <c r="K10" s="46">
        <v>7</v>
      </c>
      <c r="L10" s="46">
        <v>9</v>
      </c>
      <c r="M10" s="46">
        <v>2</v>
      </c>
      <c r="N10" s="46">
        <v>3</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row>
    <row r="11" spans="1:319" ht="30" customHeight="1" thickBot="1" x14ac:dyDescent="0.35">
      <c r="B11" s="112"/>
      <c r="C11" s="112"/>
      <c r="D11" s="33"/>
      <c r="E11" s="44"/>
      <c r="F11" s="44"/>
      <c r="G11" s="5"/>
      <c r="H11" s="45" t="s">
        <v>40</v>
      </c>
      <c r="I11" s="41"/>
      <c r="J11" s="35"/>
      <c r="K11" s="36"/>
      <c r="L11" s="37"/>
      <c r="M11" s="38"/>
      <c r="N11" s="39"/>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row>
    <row r="12" spans="1:319" ht="30" customHeight="1" thickBot="1" x14ac:dyDescent="0.35">
      <c r="A12" s="62" t="s">
        <v>28</v>
      </c>
      <c r="D12" s="6"/>
      <c r="E12" s="7"/>
      <c r="F12" s="8"/>
      <c r="G12" s="5"/>
      <c r="H12" s="89" t="s">
        <v>41</v>
      </c>
      <c r="I12" s="100" t="s">
        <v>42</v>
      </c>
      <c r="J12" s="101"/>
      <c r="K12" s="101"/>
      <c r="L12" s="101"/>
      <c r="M12" s="101"/>
      <c r="N12" s="102"/>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row>
    <row r="13" spans="1:319" ht="30" customHeight="1" thickBot="1" x14ac:dyDescent="0.35">
      <c r="A13" s="62"/>
      <c r="B13" s="138" t="s">
        <v>38</v>
      </c>
      <c r="C13" s="138"/>
      <c r="D13" s="9">
        <v>0.5</v>
      </c>
      <c r="E13" s="48">
        <f>E11+1</f>
        <v>1</v>
      </c>
      <c r="F13" s="48">
        <f>E13+4</f>
        <v>5</v>
      </c>
      <c r="G13" s="5"/>
      <c r="H13" s="137" t="s">
        <v>32</v>
      </c>
      <c r="I13" s="137"/>
      <c r="J13" s="137"/>
      <c r="K13" s="137"/>
      <c r="L13" s="137"/>
      <c r="M13" s="140" t="s">
        <v>31</v>
      </c>
      <c r="N13" s="141"/>
      <c r="O13" s="141"/>
      <c r="P13" s="141"/>
      <c r="Q13" s="141"/>
      <c r="R13" s="135" t="s">
        <v>33</v>
      </c>
      <c r="S13" s="135"/>
      <c r="T13" s="135"/>
      <c r="U13" s="135"/>
      <c r="V13" s="135"/>
      <c r="W13" s="136" t="s">
        <v>30</v>
      </c>
      <c r="X13" s="136"/>
      <c r="Y13" s="136"/>
      <c r="Z13" s="136"/>
      <c r="AA13" s="136"/>
      <c r="AB13" s="114" t="s">
        <v>34</v>
      </c>
      <c r="AC13" s="114"/>
      <c r="AD13" s="114"/>
      <c r="AE13" s="114"/>
      <c r="AF13" s="114"/>
      <c r="AG13" s="143" t="s">
        <v>32</v>
      </c>
      <c r="AH13" s="143"/>
      <c r="AI13" s="143"/>
      <c r="AJ13" s="143"/>
      <c r="AK13" s="143"/>
      <c r="AL13" s="141" t="s">
        <v>31</v>
      </c>
      <c r="AM13" s="141"/>
      <c r="AN13" s="141"/>
      <c r="AO13" s="141"/>
      <c r="AP13" s="141"/>
      <c r="AQ13" s="141"/>
      <c r="AR13" s="141"/>
      <c r="AS13" s="141"/>
      <c r="AT13" s="141"/>
      <c r="AU13" s="141"/>
      <c r="AV13" s="135" t="s">
        <v>33</v>
      </c>
      <c r="AW13" s="135"/>
      <c r="AX13" s="135"/>
      <c r="AY13" s="135"/>
      <c r="AZ13" s="135"/>
      <c r="BA13" s="135"/>
      <c r="BB13" s="136" t="s">
        <v>30</v>
      </c>
      <c r="BC13" s="136"/>
      <c r="BD13" s="136"/>
      <c r="BE13" s="136"/>
      <c r="BF13" s="136"/>
      <c r="BG13" s="136"/>
      <c r="BH13" s="136"/>
      <c r="BI13" s="136"/>
      <c r="BJ13" s="136"/>
      <c r="BK13" s="136"/>
      <c r="BL13" s="142"/>
      <c r="BM13" s="142"/>
      <c r="BN13" s="142"/>
      <c r="BO13" s="142"/>
      <c r="BP13" s="136" t="s">
        <v>30</v>
      </c>
      <c r="BQ13" s="136"/>
      <c r="BR13" s="136"/>
      <c r="BS13" s="136"/>
      <c r="BT13" s="136"/>
      <c r="BU13" s="136"/>
      <c r="BV13" s="136" t="s">
        <v>30</v>
      </c>
      <c r="BW13" s="136"/>
    </row>
    <row r="14" spans="1:319" ht="30" customHeight="1" thickBot="1" x14ac:dyDescent="0.35">
      <c r="B14" s="138"/>
      <c r="C14" s="138"/>
      <c r="D14" s="9">
        <v>0.5</v>
      </c>
      <c r="E14" s="48">
        <f>E13+2</f>
        <v>3</v>
      </c>
      <c r="F14" s="48">
        <f>E14+5</f>
        <v>8</v>
      </c>
      <c r="G14" s="5"/>
      <c r="H14" s="81" t="s">
        <v>29</v>
      </c>
      <c r="I14" s="75" t="s">
        <v>30</v>
      </c>
      <c r="J14" s="75" t="s">
        <v>31</v>
      </c>
      <c r="K14" s="75" t="s">
        <v>32</v>
      </c>
      <c r="L14" s="75" t="s">
        <v>33</v>
      </c>
      <c r="M14" s="75" t="s">
        <v>34</v>
      </c>
      <c r="N14" s="80"/>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row>
    <row r="15" spans="1:319" ht="30" customHeight="1" thickBot="1" x14ac:dyDescent="0.35">
      <c r="B15" s="138"/>
      <c r="C15" s="138"/>
      <c r="D15" s="9"/>
      <c r="E15" s="48">
        <f>F14</f>
        <v>8</v>
      </c>
      <c r="F15" s="48">
        <f>E15+3</f>
        <v>11</v>
      </c>
      <c r="G15" s="5"/>
      <c r="H15" s="82" t="s">
        <v>36</v>
      </c>
      <c r="I15" s="88">
        <v>23</v>
      </c>
      <c r="J15" s="88">
        <v>19</v>
      </c>
      <c r="K15" s="88">
        <v>10</v>
      </c>
      <c r="L15" s="88">
        <v>11</v>
      </c>
      <c r="M15" s="88">
        <v>5</v>
      </c>
      <c r="N15" s="77"/>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row>
    <row r="16" spans="1:319" ht="30" customHeight="1" thickBot="1" x14ac:dyDescent="0.35">
      <c r="B16" s="138"/>
      <c r="C16" s="138"/>
      <c r="D16" s="9"/>
      <c r="E16" s="48">
        <f>E15</f>
        <v>8</v>
      </c>
      <c r="F16" s="48">
        <f>E16+2</f>
        <v>10</v>
      </c>
      <c r="G16" s="5"/>
      <c r="H16" s="82" t="s">
        <v>39</v>
      </c>
      <c r="I16" s="88">
        <v>4</v>
      </c>
      <c r="J16" s="88">
        <v>2</v>
      </c>
      <c r="K16" s="88">
        <v>1</v>
      </c>
      <c r="L16" s="88">
        <v>3</v>
      </c>
      <c r="M16" s="88">
        <v>5</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row>
    <row r="17" spans="1:60" ht="30" customHeight="1" thickBot="1" x14ac:dyDescent="0.35">
      <c r="B17" s="139"/>
      <c r="C17" s="139"/>
      <c r="D17" s="9"/>
      <c r="E17" s="48">
        <f>E16</f>
        <v>8</v>
      </c>
      <c r="F17" s="48">
        <f>E17+3</f>
        <v>11</v>
      </c>
      <c r="G17" s="5"/>
      <c r="H17" s="82" t="s">
        <v>40</v>
      </c>
      <c r="I17" s="83"/>
      <c r="J17" s="84"/>
      <c r="K17" s="85"/>
      <c r="L17" s="86"/>
      <c r="M17" s="87"/>
      <c r="N17" s="72"/>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row>
    <row r="18" spans="1:60" ht="30" customHeight="1" thickBot="1" x14ac:dyDescent="0.35">
      <c r="A18" s="65" t="s">
        <v>23</v>
      </c>
      <c r="B18" s="49" t="s">
        <v>7</v>
      </c>
      <c r="C18" s="50"/>
      <c r="D18" s="10"/>
      <c r="E18" s="11"/>
      <c r="F18" s="12"/>
      <c r="G18" s="5"/>
      <c r="H18" s="74"/>
      <c r="I18" s="74"/>
      <c r="J18" s="74"/>
      <c r="K18" s="74"/>
      <c r="L18" s="74"/>
      <c r="M18" s="74"/>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row>
    <row r="19" spans="1:60" ht="30" customHeight="1" thickBot="1" x14ac:dyDescent="0.35">
      <c r="B19" s="51" t="s">
        <v>3</v>
      </c>
      <c r="C19" s="52"/>
      <c r="D19" s="13"/>
      <c r="E19" s="53" t="e">
        <f>#REF!+15</f>
        <v>#REF!</v>
      </c>
      <c r="F19" s="53" t="e">
        <f>E19+5</f>
        <v>#REF!</v>
      </c>
      <c r="G19" s="5"/>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row>
    <row r="20" spans="1:60" ht="30" customHeight="1" thickBot="1" x14ac:dyDescent="0.35">
      <c r="B20" s="51" t="s">
        <v>4</v>
      </c>
      <c r="C20" s="52"/>
      <c r="D20" s="13"/>
      <c r="E20" s="53" t="e">
        <f>F19+1</f>
        <v>#REF!</v>
      </c>
      <c r="F20" s="53" t="e">
        <f>E20+4</f>
        <v>#REF!</v>
      </c>
      <c r="G20" s="5"/>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row>
    <row r="21" spans="1:60" ht="30" customHeight="1" thickBot="1" x14ac:dyDescent="0.35">
      <c r="B21" s="51" t="s">
        <v>0</v>
      </c>
      <c r="C21" s="52"/>
      <c r="D21" s="13"/>
      <c r="E21" s="53" t="e">
        <f>E20+5</f>
        <v>#REF!</v>
      </c>
      <c r="F21" s="53" t="e">
        <f>E21+5</f>
        <v>#REF!</v>
      </c>
      <c r="G21" s="5"/>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row>
    <row r="22" spans="1:60" ht="30" customHeight="1" thickBot="1" x14ac:dyDescent="0.35">
      <c r="B22" s="51" t="s">
        <v>1</v>
      </c>
      <c r="C22" s="52"/>
      <c r="D22" s="13"/>
      <c r="E22" s="53" t="e">
        <f>F21+1</f>
        <v>#REF!</v>
      </c>
      <c r="F22" s="53" t="e">
        <f>E22+4</f>
        <v>#REF!</v>
      </c>
      <c r="G22" s="5"/>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row>
    <row r="23" spans="1:60" ht="30" customHeight="1" thickBot="1" x14ac:dyDescent="0.35">
      <c r="B23" s="51" t="s">
        <v>2</v>
      </c>
      <c r="C23" s="52"/>
      <c r="D23" s="13"/>
      <c r="E23" s="53" t="e">
        <f>E21</f>
        <v>#REF!</v>
      </c>
      <c r="F23" s="53" t="e">
        <f>E23+4</f>
        <v>#REF!</v>
      </c>
      <c r="G23" s="5"/>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row>
    <row r="24" spans="1:60" ht="30" customHeight="1" thickBot="1" x14ac:dyDescent="0.35">
      <c r="A24" s="65" t="s">
        <v>23</v>
      </c>
      <c r="B24" s="54"/>
      <c r="C24" s="55"/>
      <c r="D24" s="14"/>
      <c r="E24" s="15"/>
      <c r="F24" s="16"/>
      <c r="G24" s="5"/>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row>
    <row r="25" spans="1:60" ht="30" customHeight="1" thickBot="1" x14ac:dyDescent="0.35">
      <c r="B25" s="97" t="s">
        <v>44</v>
      </c>
      <c r="C25" s="97"/>
      <c r="D25" s="17"/>
      <c r="E25" s="56" t="s">
        <v>22</v>
      </c>
      <c r="F25" s="56" t="s">
        <v>22</v>
      </c>
      <c r="G25" s="5"/>
      <c r="H25" s="95"/>
      <c r="I25" s="95"/>
      <c r="J25" s="95"/>
      <c r="K25" s="96"/>
      <c r="L25" s="96"/>
      <c r="M25" s="96"/>
      <c r="N25" s="90"/>
      <c r="O25" s="90"/>
      <c r="P25" s="90"/>
      <c r="Q25" s="91"/>
      <c r="R25" s="91"/>
      <c r="S25" s="91"/>
      <c r="T25" s="93"/>
      <c r="U25" s="93"/>
      <c r="V25" s="94"/>
      <c r="W25" s="94"/>
      <c r="X25" s="94"/>
      <c r="Y25" s="95"/>
      <c r="Z25" s="95"/>
      <c r="AA25" s="96"/>
      <c r="AB25" s="96"/>
      <c r="AC25" s="96"/>
      <c r="AD25" s="90"/>
      <c r="AE25" s="90"/>
      <c r="AF25" s="90"/>
      <c r="AG25" s="91"/>
      <c r="AH25" s="91"/>
      <c r="AI25" s="91"/>
      <c r="AJ25" s="36"/>
      <c r="AK25" s="91"/>
      <c r="AL25" s="91"/>
      <c r="AM25" s="92"/>
      <c r="AN25" s="40"/>
      <c r="AO25" s="40"/>
      <c r="AP25" s="40"/>
      <c r="AQ25" s="40"/>
      <c r="AR25" s="40"/>
      <c r="AS25" s="40"/>
      <c r="AT25" s="40"/>
      <c r="AU25" s="40"/>
      <c r="AV25" s="40"/>
      <c r="AW25" s="40"/>
      <c r="AX25" s="40"/>
      <c r="AY25" s="40"/>
      <c r="AZ25" s="40"/>
      <c r="BA25" s="40"/>
      <c r="BB25" s="40"/>
      <c r="BC25" s="40"/>
      <c r="BD25" s="40"/>
      <c r="BE25" s="40"/>
      <c r="BF25" s="40"/>
      <c r="BG25" s="40"/>
      <c r="BH25" s="40"/>
    </row>
    <row r="26" spans="1:60" ht="30" customHeight="1" thickBot="1" x14ac:dyDescent="0.35">
      <c r="B26" s="98"/>
      <c r="C26" s="98"/>
      <c r="D26" s="17"/>
      <c r="E26" s="56" t="s">
        <v>22</v>
      </c>
      <c r="F26" s="56" t="s">
        <v>22</v>
      </c>
      <c r="G26" s="5"/>
      <c r="H26" s="78" t="s">
        <v>29</v>
      </c>
      <c r="I26" s="79" t="s">
        <v>30</v>
      </c>
      <c r="J26" s="79" t="s">
        <v>31</v>
      </c>
      <c r="K26" s="79" t="s">
        <v>32</v>
      </c>
      <c r="L26" s="79" t="s">
        <v>33</v>
      </c>
      <c r="M26" s="79" t="s">
        <v>34</v>
      </c>
      <c r="N26" s="79" t="s">
        <v>35</v>
      </c>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row>
    <row r="27" spans="1:60" ht="30" customHeight="1" thickBot="1" x14ac:dyDescent="0.35">
      <c r="B27" s="98"/>
      <c r="C27" s="98"/>
      <c r="D27" s="17"/>
      <c r="E27" s="56" t="s">
        <v>22</v>
      </c>
      <c r="F27" s="56" t="s">
        <v>22</v>
      </c>
      <c r="G27" s="5"/>
      <c r="H27" s="45" t="s">
        <v>36</v>
      </c>
      <c r="I27" s="46">
        <v>5</v>
      </c>
      <c r="J27" s="46">
        <v>6</v>
      </c>
      <c r="K27" s="46">
        <v>7</v>
      </c>
      <c r="L27" s="46">
        <v>9</v>
      </c>
      <c r="M27" s="46">
        <v>2</v>
      </c>
      <c r="N27" s="46">
        <v>3</v>
      </c>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row>
    <row r="28" spans="1:60" ht="30" customHeight="1" thickBot="1" x14ac:dyDescent="0.35">
      <c r="B28" s="98"/>
      <c r="C28" s="98"/>
      <c r="D28" s="17"/>
      <c r="E28" s="56" t="s">
        <v>22</v>
      </c>
      <c r="F28" s="56" t="s">
        <v>22</v>
      </c>
      <c r="G28" s="5"/>
      <c r="H28" s="45" t="s">
        <v>40</v>
      </c>
      <c r="I28" s="41"/>
      <c r="J28" s="35"/>
      <c r="K28" s="36"/>
      <c r="L28" s="37"/>
      <c r="M28" s="38"/>
      <c r="N28" s="39"/>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row>
    <row r="29" spans="1:60" ht="30" customHeight="1" thickBot="1" x14ac:dyDescent="0.35">
      <c r="B29" s="99"/>
      <c r="C29" s="99"/>
      <c r="D29" s="17"/>
      <c r="E29" s="56" t="s">
        <v>22</v>
      </c>
      <c r="F29" s="56" t="s">
        <v>22</v>
      </c>
      <c r="G29" s="5"/>
      <c r="H29" s="89" t="s">
        <v>41</v>
      </c>
      <c r="I29" s="100" t="s">
        <v>42</v>
      </c>
      <c r="J29" s="101"/>
      <c r="K29" s="101"/>
      <c r="L29" s="101"/>
      <c r="M29" s="101"/>
      <c r="N29" s="102"/>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row>
    <row r="30" spans="1:60" ht="30" customHeight="1" thickBot="1" x14ac:dyDescent="0.35">
      <c r="A30" s="65" t="s">
        <v>25</v>
      </c>
      <c r="B30" s="57"/>
      <c r="C30" s="58"/>
      <c r="D30" s="4"/>
      <c r="E30" s="59"/>
      <c r="F30" s="59"/>
      <c r="G30" s="5"/>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row>
    <row r="31" spans="1:60" ht="30" customHeight="1" thickBot="1" x14ac:dyDescent="0.35">
      <c r="A31" s="62" t="s">
        <v>24</v>
      </c>
      <c r="B31" s="18" t="s">
        <v>5</v>
      </c>
      <c r="C31" s="18"/>
      <c r="D31" s="19"/>
      <c r="E31" s="60"/>
      <c r="F31" s="20"/>
      <c r="G31" s="2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row>
    <row r="33" spans="3:6" ht="30" customHeight="1" x14ac:dyDescent="0.3">
      <c r="C33" s="69"/>
      <c r="F33" s="70"/>
    </row>
    <row r="34" spans="3:6" ht="30" customHeight="1" x14ac:dyDescent="0.3">
      <c r="C34" s="71"/>
    </row>
  </sheetData>
  <mergeCells count="52">
    <mergeCell ref="BV13:BW13"/>
    <mergeCell ref="BB13:BK13"/>
    <mergeCell ref="BL13:BO13"/>
    <mergeCell ref="BP13:BU13"/>
    <mergeCell ref="AG13:AK13"/>
    <mergeCell ref="AL13:AU13"/>
    <mergeCell ref="AV13:BA13"/>
    <mergeCell ref="R13:V13"/>
    <mergeCell ref="W13:AA13"/>
    <mergeCell ref="AB13:AF13"/>
    <mergeCell ref="H13:L13"/>
    <mergeCell ref="B13:C17"/>
    <mergeCell ref="M13:Q13"/>
    <mergeCell ref="AN4:AT4"/>
    <mergeCell ref="H5:BH5"/>
    <mergeCell ref="AU4:BA4"/>
    <mergeCell ref="BB4:BH4"/>
    <mergeCell ref="E3:F3"/>
    <mergeCell ref="H3:K3"/>
    <mergeCell ref="L4:R4"/>
    <mergeCell ref="R3:X3"/>
    <mergeCell ref="Z4:AF4"/>
    <mergeCell ref="AK8:AM8"/>
    <mergeCell ref="C3:D3"/>
    <mergeCell ref="C4:D4"/>
    <mergeCell ref="B5:G5"/>
    <mergeCell ref="AG4:AM4"/>
    <mergeCell ref="V8:X8"/>
    <mergeCell ref="Y8:Z8"/>
    <mergeCell ref="AA8:AC8"/>
    <mergeCell ref="AD8:AF8"/>
    <mergeCell ref="AG8:AI8"/>
    <mergeCell ref="I12:N12"/>
    <mergeCell ref="M8:O8"/>
    <mergeCell ref="P8:R8"/>
    <mergeCell ref="S8:U8"/>
    <mergeCell ref="B8:C11"/>
    <mergeCell ref="J8:L8"/>
    <mergeCell ref="H8:I8"/>
    <mergeCell ref="B25:C29"/>
    <mergeCell ref="I29:N29"/>
    <mergeCell ref="H25:J25"/>
    <mergeCell ref="K25:M25"/>
    <mergeCell ref="N25:P25"/>
    <mergeCell ref="AD25:AF25"/>
    <mergeCell ref="AG25:AI25"/>
    <mergeCell ref="AK25:AM25"/>
    <mergeCell ref="Q25:S25"/>
    <mergeCell ref="T25:U25"/>
    <mergeCell ref="V25:X25"/>
    <mergeCell ref="Y25:Z25"/>
    <mergeCell ref="AA25:AC25"/>
  </mergeCells>
  <phoneticPr fontId="23" type="noConversion"/>
  <conditionalFormatting sqref="D7:D31">
    <cfRule type="dataBar" priority="18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7:BH7 H8 J8 M8 AN8:BH8 J10:BH10 L9:M9 P9:BH9 H18:BH24 I17:BH17 O16:BH16 I15:BH15 I11:BH11 H12:I12 H14:BH14 O12:BH12 AJ8 H30:BH31 O26:BH29 AN25:BH25">
    <cfRule type="expression" dxfId="135" priority="207">
      <formula>AND(TODAY()&gt;=H$5,TODAY()&lt;I$5)</formula>
    </cfRule>
  </conditionalFormatting>
  <conditionalFormatting sqref="H7:BH7 H8 J8 M8 AN8:BH8 J10:BH10 L9:M9 P9:BH9 H18:BH24 I17:BH17 O16:BH16 I15:BH15 I11:BH11 H12:I12 H14:BH14 O12:BH12 AJ8 H30:BH31 O26:BH29 AN25:BH25">
    <cfRule type="expression" dxfId="134" priority="201">
      <formula>AND(task_start&lt;=H$5,ROUNDDOWN((task_end-task_start+1)*task_progress,0)+task_start-1&gt;=H$5)</formula>
    </cfRule>
    <cfRule type="expression" dxfId="133" priority="202" stopIfTrue="1">
      <formula>AND(task_end&gt;=H$5,task_start&lt;I$5)</formula>
    </cfRule>
  </conditionalFormatting>
  <conditionalFormatting sqref="N9 AA8">
    <cfRule type="expression" dxfId="132" priority="211">
      <formula>AND(TODAY()&gt;=O$5,TODAY()&lt;P$5)</formula>
    </cfRule>
  </conditionalFormatting>
  <conditionalFormatting sqref="N9 AA8">
    <cfRule type="expression" dxfId="131" priority="215">
      <formula>AND(task_start&lt;=O$5,ROUNDDOWN((task_end-task_start+1)*task_progress,0)+task_start-1&gt;=O$5)</formula>
    </cfRule>
    <cfRule type="expression" dxfId="130" priority="216" stopIfTrue="1">
      <formula>AND(task_end&gt;=O$5,task_start&lt;P$5)</formula>
    </cfRule>
  </conditionalFormatting>
  <conditionalFormatting sqref="H9 P8 V8">
    <cfRule type="expression" dxfId="129" priority="218">
      <formula>AND(TODAY()&gt;=J$5,TODAY()&lt;K$5)</formula>
    </cfRule>
  </conditionalFormatting>
  <conditionalFormatting sqref="H9 P8 V8">
    <cfRule type="expression" dxfId="128" priority="221">
      <formula>AND(task_start&lt;=J$5,ROUNDDOWN((task_end-task_start+1)*task_progress,0)+task_start-1&gt;=J$5)</formula>
    </cfRule>
    <cfRule type="expression" dxfId="127" priority="222" stopIfTrue="1">
      <formula>AND(task_end&gt;=J$5,task_start&lt;K$5)</formula>
    </cfRule>
  </conditionalFormatting>
  <conditionalFormatting sqref="H10">
    <cfRule type="expression" dxfId="126" priority="224">
      <formula>AND(TODAY()&gt;=K$5,TODAY()&lt;L$5)</formula>
    </cfRule>
  </conditionalFormatting>
  <conditionalFormatting sqref="H10">
    <cfRule type="expression" dxfId="125" priority="227">
      <formula>AND(task_start&lt;=K$5,ROUNDDOWN((task_end-task_start+1)*task_progress,0)+task_start-1&gt;=K$5)</formula>
    </cfRule>
    <cfRule type="expression" dxfId="124" priority="228" stopIfTrue="1">
      <formula>AND(task_end&gt;=K$5,task_start&lt;L$5)</formula>
    </cfRule>
  </conditionalFormatting>
  <conditionalFormatting sqref="H6:BZ6">
    <cfRule type="expression" dxfId="123" priority="241">
      <formula>AND(TODAY()&gt;=#REF!,TODAY()&lt;#REF!)</formula>
    </cfRule>
  </conditionalFormatting>
  <conditionalFormatting sqref="L14:M14">
    <cfRule type="expression" dxfId="122" priority="162">
      <formula>AND(TODAY()&gt;=L$5,TODAY()&lt;M$5)</formula>
    </cfRule>
  </conditionalFormatting>
  <conditionalFormatting sqref="L14:M14">
    <cfRule type="expression" dxfId="121" priority="160">
      <formula>AND(task_start&lt;=L$5,ROUNDDOWN((task_end-task_start+1)*task_progress,0)+task_start-1&gt;=L$5)</formula>
    </cfRule>
    <cfRule type="expression" dxfId="120" priority="161" stopIfTrue="1">
      <formula>AND(task_end&gt;=L$5,task_start&lt;M$5)</formula>
    </cfRule>
  </conditionalFormatting>
  <conditionalFormatting sqref="H14">
    <cfRule type="expression" dxfId="119" priority="169">
      <formula>AND(TODAY()&gt;=J$5,TODAY()&lt;K$5)</formula>
    </cfRule>
  </conditionalFormatting>
  <conditionalFormatting sqref="H14">
    <cfRule type="expression" dxfId="118" priority="170">
      <formula>AND(task_start&lt;=J$5,ROUNDDOWN((task_end-task_start+1)*task_progress,0)+task_start-1&gt;=J$5)</formula>
    </cfRule>
    <cfRule type="expression" dxfId="117" priority="171" stopIfTrue="1">
      <formula>AND(task_end&gt;=J$5,task_start&lt;K$5)</formula>
    </cfRule>
  </conditionalFormatting>
  <conditionalFormatting sqref="H15">
    <cfRule type="expression" dxfId="116" priority="172">
      <formula>AND(TODAY()&gt;=K$5,TODAY()&lt;L$5)</formula>
    </cfRule>
  </conditionalFormatting>
  <conditionalFormatting sqref="H15">
    <cfRule type="expression" dxfId="115" priority="173">
      <formula>AND(task_start&lt;=K$5,ROUNDDOWN((task_end-task_start+1)*task_progress,0)+task_start-1&gt;=K$5)</formula>
    </cfRule>
    <cfRule type="expression" dxfId="114" priority="174" stopIfTrue="1">
      <formula>AND(task_end&gt;=K$5,task_start&lt;L$5)</formula>
    </cfRule>
  </conditionalFormatting>
  <conditionalFormatting sqref="N14">
    <cfRule type="expression" dxfId="113" priority="163">
      <formula>AND(TODAY()&gt;=O$5,TODAY()&lt;P$5)</formula>
    </cfRule>
  </conditionalFormatting>
  <conditionalFormatting sqref="N14">
    <cfRule type="expression" dxfId="112" priority="164">
      <formula>AND(task_start&lt;=O$5,ROUNDDOWN((task_end-task_start+1)*task_progress,0)+task_start-1&gt;=O$5)</formula>
    </cfRule>
    <cfRule type="expression" dxfId="111" priority="165" stopIfTrue="1">
      <formula>AND(task_end&gt;=O$5,task_start&lt;P$5)</formula>
    </cfRule>
  </conditionalFormatting>
  <conditionalFormatting sqref="H16">
    <cfRule type="expression" dxfId="110" priority="157">
      <formula>AND(TODAY()&gt;=K$5,TODAY()&lt;L$5)</formula>
    </cfRule>
  </conditionalFormatting>
  <conditionalFormatting sqref="H16">
    <cfRule type="expression" dxfId="109" priority="158">
      <formula>AND(task_start&lt;=K$5,ROUNDDOWN((task_end-task_start+1)*task_progress,0)+task_start-1&gt;=K$5)</formula>
    </cfRule>
    <cfRule type="expression" dxfId="108" priority="159" stopIfTrue="1">
      <formula>AND(task_end&gt;=K$5,task_start&lt;L$5)</formula>
    </cfRule>
  </conditionalFormatting>
  <conditionalFormatting sqref="H17">
    <cfRule type="expression" dxfId="107" priority="154">
      <formula>AND(TODAY()&gt;=K$5,TODAY()&lt;L$5)</formula>
    </cfRule>
  </conditionalFormatting>
  <conditionalFormatting sqref="H17">
    <cfRule type="expression" dxfId="106" priority="155">
      <formula>AND(task_start&lt;=K$5,ROUNDDOWN((task_end-task_start+1)*task_progress,0)+task_start-1&gt;=K$5)</formula>
    </cfRule>
    <cfRule type="expression" dxfId="105" priority="156" stopIfTrue="1">
      <formula>AND(task_end&gt;=K$5,task_start&lt;L$5)</formula>
    </cfRule>
  </conditionalFormatting>
  <conditionalFormatting sqref="H11">
    <cfRule type="expression" dxfId="104" priority="153">
      <formula>AND(TODAY()&gt;=K$5,TODAY()&lt;L$5)</formula>
    </cfRule>
  </conditionalFormatting>
  <conditionalFormatting sqref="H11">
    <cfRule type="expression" dxfId="103" priority="152">
      <formula>AND(task_start&lt;=K$5,ROUNDDOWN((task_end-task_start+1)*task_progress,0)+task_start-1&gt;=K$5)</formula>
    </cfRule>
    <cfRule type="expression" dxfId="102" priority="242" stopIfTrue="1">
      <formula>AND(task_end&gt;=K$5,task_start&lt;L$5)</formula>
    </cfRule>
  </conditionalFormatting>
  <conditionalFormatting sqref="R13">
    <cfRule type="expression" dxfId="101" priority="150">
      <formula>AND(TODAY()&gt;=R$5,TODAY()&lt;S$5)</formula>
    </cfRule>
  </conditionalFormatting>
  <conditionalFormatting sqref="R13">
    <cfRule type="expression" dxfId="100" priority="148">
      <formula>AND(task_start&lt;=R$5,ROUNDDOWN((task_end-task_start+1)*task_progress,0)+task_start-1&gt;=R$5)</formula>
    </cfRule>
    <cfRule type="expression" dxfId="99" priority="149" stopIfTrue="1">
      <formula>AND(task_end&gt;=R$5,task_start&lt;S$5)</formula>
    </cfRule>
  </conditionalFormatting>
  <conditionalFormatting sqref="M13">
    <cfRule type="expression" dxfId="98" priority="147">
      <formula>AND(TODAY()&gt;=M$5,TODAY()&lt;N$5)</formula>
    </cfRule>
  </conditionalFormatting>
  <conditionalFormatting sqref="M13">
    <cfRule type="expression" dxfId="97" priority="145">
      <formula>AND(task_start&lt;=M$5,ROUNDDOWN((task_end-task_start+1)*task_progress,0)+task_start-1&gt;=M$5)</formula>
    </cfRule>
    <cfRule type="expression" dxfId="96" priority="146" stopIfTrue="1">
      <formula>AND(task_end&gt;=M$5,task_start&lt;N$5)</formula>
    </cfRule>
  </conditionalFormatting>
  <conditionalFormatting sqref="H13">
    <cfRule type="expression" dxfId="95" priority="144">
      <formula>AND(TODAY()&gt;=H$5,TODAY()&lt;I$5)</formula>
    </cfRule>
  </conditionalFormatting>
  <conditionalFormatting sqref="H13">
    <cfRule type="expression" dxfId="94" priority="142">
      <formula>AND(task_start&lt;=H$5,ROUNDDOWN((task_end-task_start+1)*task_progress,0)+task_start-1&gt;=H$5)</formula>
    </cfRule>
    <cfRule type="expression" dxfId="93" priority="143" stopIfTrue="1">
      <formula>AND(task_end&gt;=H$5,task_start&lt;I$5)</formula>
    </cfRule>
  </conditionalFormatting>
  <conditionalFormatting sqref="W13">
    <cfRule type="expression" dxfId="92" priority="141">
      <formula>AND(TODAY()&gt;=W$5,TODAY()&lt;X$5)</formula>
    </cfRule>
  </conditionalFormatting>
  <conditionalFormatting sqref="W13">
    <cfRule type="expression" dxfId="91" priority="139">
      <formula>AND(task_start&lt;=W$5,ROUNDDOWN((task_end-task_start+1)*task_progress,0)+task_start-1&gt;=W$5)</formula>
    </cfRule>
    <cfRule type="expression" dxfId="90" priority="140" stopIfTrue="1">
      <formula>AND(task_end&gt;=W$5,task_start&lt;X$5)</formula>
    </cfRule>
  </conditionalFormatting>
  <conditionalFormatting sqref="AB13">
    <cfRule type="expression" dxfId="89" priority="138">
      <formula>AND(TODAY()&gt;=AB$5,TODAY()&lt;AC$5)</formula>
    </cfRule>
  </conditionalFormatting>
  <conditionalFormatting sqref="AB13">
    <cfRule type="expression" dxfId="88" priority="136">
      <formula>AND(task_start&lt;=AB$5,ROUNDDOWN((task_end-task_start+1)*task_progress,0)+task_start-1&gt;=AB$5)</formula>
    </cfRule>
    <cfRule type="expression" dxfId="87" priority="137" stopIfTrue="1">
      <formula>AND(task_end&gt;=AB$5,task_start&lt;AC$5)</formula>
    </cfRule>
  </conditionalFormatting>
  <conditionalFormatting sqref="AG13">
    <cfRule type="expression" dxfId="86" priority="132">
      <formula>AND(TODAY()&gt;=AG$5,TODAY()&lt;AH$5)</formula>
    </cfRule>
  </conditionalFormatting>
  <conditionalFormatting sqref="AG13">
    <cfRule type="expression" dxfId="85" priority="130">
      <formula>AND(task_start&lt;=AG$5,ROUNDDOWN((task_end-task_start+1)*task_progress,0)+task_start-1&gt;=AG$5)</formula>
    </cfRule>
    <cfRule type="expression" dxfId="84" priority="131" stopIfTrue="1">
      <formula>AND(task_end&gt;=AG$5,task_start&lt;AH$5)</formula>
    </cfRule>
  </conditionalFormatting>
  <conditionalFormatting sqref="AL13">
    <cfRule type="expression" dxfId="83" priority="129">
      <formula>AND(TODAY()&gt;=AL$5,TODAY()&lt;AM$5)</formula>
    </cfRule>
  </conditionalFormatting>
  <conditionalFormatting sqref="AL13">
    <cfRule type="expression" dxfId="82" priority="127">
      <formula>AND(task_start&lt;=AL$5,ROUNDDOWN((task_end-task_start+1)*task_progress,0)+task_start-1&gt;=AL$5)</formula>
    </cfRule>
    <cfRule type="expression" dxfId="81" priority="128" stopIfTrue="1">
      <formula>AND(task_end&gt;=AL$5,task_start&lt;AM$5)</formula>
    </cfRule>
  </conditionalFormatting>
  <conditionalFormatting sqref="AV13">
    <cfRule type="expression" dxfId="80" priority="123">
      <formula>AND(TODAY()&gt;=AV$5,TODAY()&lt;AW$5)</formula>
    </cfRule>
  </conditionalFormatting>
  <conditionalFormatting sqref="AV13">
    <cfRule type="expression" dxfId="79" priority="121">
      <formula>AND(task_start&lt;=AV$5,ROUNDDOWN((task_end-task_start+1)*task_progress,0)+task_start-1&gt;=AV$5)</formula>
    </cfRule>
    <cfRule type="expression" dxfId="78" priority="122" stopIfTrue="1">
      <formula>AND(task_end&gt;=AV$5,task_start&lt;AW$5)</formula>
    </cfRule>
  </conditionalFormatting>
  <conditionalFormatting sqref="BB13">
    <cfRule type="expression" dxfId="77" priority="120">
      <formula>AND(TODAY()&gt;=BB$5,TODAY()&lt;BC$5)</formula>
    </cfRule>
  </conditionalFormatting>
  <conditionalFormatting sqref="BB13">
    <cfRule type="expression" dxfId="76" priority="118">
      <formula>AND(task_start&lt;=BB$5,ROUNDDOWN((task_end-task_start+1)*task_progress,0)+task_start-1&gt;=BB$5)</formula>
    </cfRule>
    <cfRule type="expression" dxfId="75" priority="119" stopIfTrue="1">
      <formula>AND(task_end&gt;=BB$5,task_start&lt;BC$5)</formula>
    </cfRule>
  </conditionalFormatting>
  <conditionalFormatting sqref="BL13">
    <cfRule type="expression" dxfId="74" priority="114">
      <formula>AND(TODAY()&gt;=BL$5,TODAY()&lt;BM$5)</formula>
    </cfRule>
  </conditionalFormatting>
  <conditionalFormatting sqref="BL13">
    <cfRule type="expression" dxfId="73" priority="112">
      <formula>AND(task_start&lt;=BL$5,ROUNDDOWN((task_end-task_start+1)*task_progress,0)+task_start-1&gt;=BL$5)</formula>
    </cfRule>
    <cfRule type="expression" dxfId="72" priority="113" stopIfTrue="1">
      <formula>AND(task_end&gt;=BL$5,task_start&lt;BM$5)</formula>
    </cfRule>
  </conditionalFormatting>
  <conditionalFormatting sqref="BP13">
    <cfRule type="expression" dxfId="71" priority="102">
      <formula>AND(TODAY()&gt;=BP$5,TODAY()&lt;BQ$5)</formula>
    </cfRule>
  </conditionalFormatting>
  <conditionalFormatting sqref="BP13">
    <cfRule type="expression" dxfId="70" priority="100">
      <formula>AND(task_start&lt;=BP$5,ROUNDDOWN((task_end-task_start+1)*task_progress,0)+task_start-1&gt;=BP$5)</formula>
    </cfRule>
    <cfRule type="expression" dxfId="69" priority="101" stopIfTrue="1">
      <formula>AND(task_end&gt;=BP$5,task_start&lt;BQ$5)</formula>
    </cfRule>
  </conditionalFormatting>
  <conditionalFormatting sqref="BV13">
    <cfRule type="expression" dxfId="68" priority="84">
      <formula>AND(TODAY()&gt;=BV$5,TODAY()&lt;BW$5)</formula>
    </cfRule>
  </conditionalFormatting>
  <conditionalFormatting sqref="BV13">
    <cfRule type="expression" dxfId="67" priority="82">
      <formula>AND(task_start&lt;=BV$5,ROUNDDOWN((task_end-task_start+1)*task_progress,0)+task_start-1&gt;=BV$5)</formula>
    </cfRule>
    <cfRule type="expression" dxfId="66" priority="83" stopIfTrue="1">
      <formula>AND(task_end&gt;=BV$5,task_start&lt;BW$5)</formula>
    </cfRule>
  </conditionalFormatting>
  <conditionalFormatting sqref="S8">
    <cfRule type="expression" dxfId="65" priority="75">
      <formula>AND(TODAY()&gt;=S$5,TODAY()&lt;T$5)</formula>
    </cfRule>
  </conditionalFormatting>
  <conditionalFormatting sqref="S8">
    <cfRule type="expression" dxfId="64" priority="73">
      <formula>AND(task_start&lt;=S$5,ROUNDDOWN((task_end-task_start+1)*task_progress,0)+task_start-1&gt;=S$5)</formula>
    </cfRule>
    <cfRule type="expression" dxfId="63" priority="74" stopIfTrue="1">
      <formula>AND(task_end&gt;=S$5,task_start&lt;T$5)</formula>
    </cfRule>
  </conditionalFormatting>
  <conditionalFormatting sqref="Y8">
    <cfRule type="expression" dxfId="62" priority="69">
      <formula>AND(TODAY()&gt;=Y$5,TODAY()&lt;Z$5)</formula>
    </cfRule>
  </conditionalFormatting>
  <conditionalFormatting sqref="Y8">
    <cfRule type="expression" dxfId="61" priority="67">
      <formula>AND(task_start&lt;=Y$5,ROUNDDOWN((task_end-task_start+1)*task_progress,0)+task_start-1&gt;=Y$5)</formula>
    </cfRule>
    <cfRule type="expression" dxfId="60" priority="68" stopIfTrue="1">
      <formula>AND(task_end&gt;=Y$5,task_start&lt;Z$5)</formula>
    </cfRule>
  </conditionalFormatting>
  <conditionalFormatting sqref="AD8">
    <cfRule type="expression" dxfId="59" priority="61">
      <formula>AND(TODAY()&gt;=AE$5,TODAY()&lt;AF$5)</formula>
    </cfRule>
  </conditionalFormatting>
  <conditionalFormatting sqref="AD8">
    <cfRule type="expression" dxfId="58" priority="62">
      <formula>AND(task_start&lt;=AE$5,ROUNDDOWN((task_end-task_start+1)*task_progress,0)+task_start-1&gt;=AE$5)</formula>
    </cfRule>
    <cfRule type="expression" dxfId="57" priority="63" stopIfTrue="1">
      <formula>AND(task_end&gt;=AE$5,task_start&lt;AF$5)</formula>
    </cfRule>
  </conditionalFormatting>
  <conditionalFormatting sqref="AG8">
    <cfRule type="expression" dxfId="56" priority="60">
      <formula>AND(TODAY()&gt;=AG$5,TODAY()&lt;AH$5)</formula>
    </cfRule>
  </conditionalFormatting>
  <conditionalFormatting sqref="AG8">
    <cfRule type="expression" dxfId="55" priority="58">
      <formula>AND(task_start&lt;=AG$5,ROUNDDOWN((task_end-task_start+1)*task_progress,0)+task_start-1&gt;=AG$5)</formula>
    </cfRule>
    <cfRule type="expression" dxfId="54" priority="59" stopIfTrue="1">
      <formula>AND(task_end&gt;=AG$5,task_start&lt;AH$5)</formula>
    </cfRule>
  </conditionalFormatting>
  <conditionalFormatting sqref="AK8">
    <cfRule type="expression" dxfId="53" priority="57">
      <formula>AND(TODAY()&gt;=AK$5,TODAY()&lt;AL$5)</formula>
    </cfRule>
  </conditionalFormatting>
  <conditionalFormatting sqref="AK8">
    <cfRule type="expression" dxfId="52" priority="55">
      <formula>AND(task_start&lt;=AK$5,ROUNDDOWN((task_end-task_start+1)*task_progress,0)+task_start-1&gt;=AK$5)</formula>
    </cfRule>
    <cfRule type="expression" dxfId="51" priority="56" stopIfTrue="1">
      <formula>AND(task_end&gt;=AK$5,task_start&lt;AL$5)</formula>
    </cfRule>
  </conditionalFormatting>
  <conditionalFormatting sqref="J27:N27 L26:M26 I28:N28 H29:I29">
    <cfRule type="expression" dxfId="50" priority="44">
      <formula>AND(TODAY()&gt;=H$5,TODAY()&lt;I$5)</formula>
    </cfRule>
  </conditionalFormatting>
  <conditionalFormatting sqref="J27:N27 L26:M26 I28:N28 H29:I29">
    <cfRule type="expression" dxfId="49" priority="42">
      <formula>AND(task_start&lt;=H$5,ROUNDDOWN((task_end-task_start+1)*task_progress,0)+task_start-1&gt;=H$5)</formula>
    </cfRule>
    <cfRule type="expression" dxfId="48" priority="43" stopIfTrue="1">
      <formula>AND(task_end&gt;=H$5,task_start&lt;I$5)</formula>
    </cfRule>
  </conditionalFormatting>
  <conditionalFormatting sqref="N26">
    <cfRule type="expression" dxfId="47" priority="45">
      <formula>AND(TODAY()&gt;=O$5,TODAY()&lt;P$5)</formula>
    </cfRule>
  </conditionalFormatting>
  <conditionalFormatting sqref="N26">
    <cfRule type="expression" dxfId="46" priority="46">
      <formula>AND(task_start&lt;=O$5,ROUNDDOWN((task_end-task_start+1)*task_progress,0)+task_start-1&gt;=O$5)</formula>
    </cfRule>
    <cfRule type="expression" dxfId="45" priority="47" stopIfTrue="1">
      <formula>AND(task_end&gt;=O$5,task_start&lt;P$5)</formula>
    </cfRule>
  </conditionalFormatting>
  <conditionalFormatting sqref="H26">
    <cfRule type="expression" dxfId="44" priority="48">
      <formula>AND(TODAY()&gt;=J$5,TODAY()&lt;K$5)</formula>
    </cfRule>
  </conditionalFormatting>
  <conditionalFormatting sqref="H26">
    <cfRule type="expression" dxfId="43" priority="49">
      <formula>AND(task_start&lt;=J$5,ROUNDDOWN((task_end-task_start+1)*task_progress,0)+task_start-1&gt;=J$5)</formula>
    </cfRule>
    <cfRule type="expression" dxfId="42" priority="50" stopIfTrue="1">
      <formula>AND(task_end&gt;=J$5,task_start&lt;K$5)</formula>
    </cfRule>
  </conditionalFormatting>
  <conditionalFormatting sqref="H27">
    <cfRule type="expression" dxfId="41" priority="51">
      <formula>AND(TODAY()&gt;=K$5,TODAY()&lt;L$5)</formula>
    </cfRule>
  </conditionalFormatting>
  <conditionalFormatting sqref="H27">
    <cfRule type="expression" dxfId="40" priority="52">
      <formula>AND(task_start&lt;=K$5,ROUNDDOWN((task_end-task_start+1)*task_progress,0)+task_start-1&gt;=K$5)</formula>
    </cfRule>
    <cfRule type="expression" dxfId="39" priority="53" stopIfTrue="1">
      <formula>AND(task_end&gt;=K$5,task_start&lt;L$5)</formula>
    </cfRule>
  </conditionalFormatting>
  <conditionalFormatting sqref="H28">
    <cfRule type="expression" dxfId="38" priority="41">
      <formula>AND(TODAY()&gt;=K$5,TODAY()&lt;L$5)</formula>
    </cfRule>
  </conditionalFormatting>
  <conditionalFormatting sqref="H28">
    <cfRule type="expression" dxfId="37" priority="40">
      <formula>AND(task_start&lt;=K$5,ROUNDDOWN((task_end-task_start+1)*task_progress,0)+task_start-1&gt;=K$5)</formula>
    </cfRule>
    <cfRule type="expression" dxfId="36" priority="54" stopIfTrue="1">
      <formula>AND(task_end&gt;=K$5,task_start&lt;L$5)</formula>
    </cfRule>
  </conditionalFormatting>
  <conditionalFormatting sqref="H25">
    <cfRule type="expression" dxfId="35" priority="39">
      <formula>AND(TODAY()&gt;=H$5,TODAY()&lt;I$5)</formula>
    </cfRule>
  </conditionalFormatting>
  <conditionalFormatting sqref="H25">
    <cfRule type="expression" dxfId="34" priority="37">
      <formula>AND(task_start&lt;=H$5,ROUNDDOWN((task_end-task_start+1)*task_progress,0)+task_start-1&gt;=H$5)</formula>
    </cfRule>
    <cfRule type="expression" dxfId="33" priority="38" stopIfTrue="1">
      <formula>AND(task_end&gt;=H$5,task_start&lt;I$5)</formula>
    </cfRule>
  </conditionalFormatting>
  <conditionalFormatting sqref="K25">
    <cfRule type="expression" dxfId="32" priority="36">
      <formula>AND(TODAY()&gt;=K$5,TODAY()&lt;L$5)</formula>
    </cfRule>
  </conditionalFormatting>
  <conditionalFormatting sqref="K25">
    <cfRule type="expression" dxfId="31" priority="34">
      <formula>AND(task_start&lt;=K$5,ROUNDDOWN((task_end-task_start+1)*task_progress,0)+task_start-1&gt;=K$5)</formula>
    </cfRule>
    <cfRule type="expression" dxfId="30" priority="35" stopIfTrue="1">
      <formula>AND(task_end&gt;=K$5,task_start&lt;L$5)</formula>
    </cfRule>
  </conditionalFormatting>
  <conditionalFormatting sqref="N25">
    <cfRule type="expression" dxfId="29" priority="33">
      <formula>AND(TODAY()&gt;=N$5,TODAY()&lt;O$5)</formula>
    </cfRule>
  </conditionalFormatting>
  <conditionalFormatting sqref="N25">
    <cfRule type="expression" dxfId="28" priority="31">
      <formula>AND(task_start&lt;=N$5,ROUNDDOWN((task_end-task_start+1)*task_progress,0)+task_start-1&gt;=N$5)</formula>
    </cfRule>
    <cfRule type="expression" dxfId="27" priority="32" stopIfTrue="1">
      <formula>AND(task_end&gt;=N$5,task_start&lt;O$5)</formula>
    </cfRule>
  </conditionalFormatting>
  <conditionalFormatting sqref="Q25">
    <cfRule type="expression" dxfId="26" priority="30">
      <formula>AND(TODAY()&gt;=Q$5,TODAY()&lt;R$5)</formula>
    </cfRule>
  </conditionalFormatting>
  <conditionalFormatting sqref="Q25">
    <cfRule type="expression" dxfId="25" priority="28">
      <formula>AND(task_start&lt;=Q$5,ROUNDDOWN((task_end-task_start+1)*task_progress,0)+task_start-1&gt;=Q$5)</formula>
    </cfRule>
    <cfRule type="expression" dxfId="24" priority="29" stopIfTrue="1">
      <formula>AND(task_end&gt;=Q$5,task_start&lt;R$5)</formula>
    </cfRule>
  </conditionalFormatting>
  <conditionalFormatting sqref="T25">
    <cfRule type="expression" dxfId="23" priority="27">
      <formula>AND(TODAY()&gt;=T$5,TODAY()&lt;U$5)</formula>
    </cfRule>
  </conditionalFormatting>
  <conditionalFormatting sqref="T25">
    <cfRule type="expression" dxfId="22" priority="25">
      <formula>AND(task_start&lt;=T$5,ROUNDDOWN((task_end-task_start+1)*task_progress,0)+task_start-1&gt;=T$5)</formula>
    </cfRule>
    <cfRule type="expression" dxfId="21" priority="26" stopIfTrue="1">
      <formula>AND(task_end&gt;=T$5,task_start&lt;U$5)</formula>
    </cfRule>
  </conditionalFormatting>
  <conditionalFormatting sqref="V25">
    <cfRule type="expression" dxfId="20" priority="24">
      <formula>AND(TODAY()&gt;=V$5,TODAY()&lt;W$5)</formula>
    </cfRule>
  </conditionalFormatting>
  <conditionalFormatting sqref="V25">
    <cfRule type="expression" dxfId="19" priority="22">
      <formula>AND(task_start&lt;=V$5,ROUNDDOWN((task_end-task_start+1)*task_progress,0)+task_start-1&gt;=V$5)</formula>
    </cfRule>
    <cfRule type="expression" dxfId="18" priority="23" stopIfTrue="1">
      <formula>AND(task_end&gt;=V$5,task_start&lt;W$5)</formula>
    </cfRule>
  </conditionalFormatting>
  <conditionalFormatting sqref="Y25">
    <cfRule type="expression" dxfId="17" priority="21">
      <formula>AND(TODAY()&gt;=Y$5,TODAY()&lt;Z$5)</formula>
    </cfRule>
  </conditionalFormatting>
  <conditionalFormatting sqref="Y25">
    <cfRule type="expression" dxfId="16" priority="19">
      <formula>AND(task_start&lt;=Y$5,ROUNDDOWN((task_end-task_start+1)*task_progress,0)+task_start-1&gt;=Y$5)</formula>
    </cfRule>
    <cfRule type="expression" dxfId="15" priority="20" stopIfTrue="1">
      <formula>AND(task_end&gt;=Y$5,task_start&lt;Z$5)</formula>
    </cfRule>
  </conditionalFormatting>
  <conditionalFormatting sqref="AA25">
    <cfRule type="expression" dxfId="14" priority="18">
      <formula>AND(TODAY()&gt;=AA$5,TODAY()&lt;AB$5)</formula>
    </cfRule>
  </conditionalFormatting>
  <conditionalFormatting sqref="AA25">
    <cfRule type="expression" dxfId="13" priority="16">
      <formula>AND(task_start&lt;=AA$5,ROUNDDOWN((task_end-task_start+1)*task_progress,0)+task_start-1&gt;=AA$5)</formula>
    </cfRule>
    <cfRule type="expression" dxfId="12" priority="17" stopIfTrue="1">
      <formula>AND(task_end&gt;=AA$5,task_start&lt;AB$5)</formula>
    </cfRule>
  </conditionalFormatting>
  <conditionalFormatting sqref="AD25">
    <cfRule type="expression" dxfId="11" priority="15">
      <formula>AND(TODAY()&gt;=AD$5,TODAY()&lt;AE$5)</formula>
    </cfRule>
  </conditionalFormatting>
  <conditionalFormatting sqref="AD25">
    <cfRule type="expression" dxfId="10" priority="13">
      <formula>AND(task_start&lt;=AD$5,ROUNDDOWN((task_end-task_start+1)*task_progress,0)+task_start-1&gt;=AD$5)</formula>
    </cfRule>
    <cfRule type="expression" dxfId="9" priority="14" stopIfTrue="1">
      <formula>AND(task_end&gt;=AD$5,task_start&lt;AE$5)</formula>
    </cfRule>
  </conditionalFormatting>
  <conditionalFormatting sqref="AG25">
    <cfRule type="expression" dxfId="8" priority="12">
      <formula>AND(TODAY()&gt;=AG$5,TODAY()&lt;AH$5)</formula>
    </cfRule>
  </conditionalFormatting>
  <conditionalFormatting sqref="AG25">
    <cfRule type="expression" dxfId="7" priority="10">
      <formula>AND(task_start&lt;=AG$5,ROUNDDOWN((task_end-task_start+1)*task_progress,0)+task_start-1&gt;=AG$5)</formula>
    </cfRule>
    <cfRule type="expression" dxfId="6" priority="11" stopIfTrue="1">
      <formula>AND(task_end&gt;=AG$5,task_start&lt;AH$5)</formula>
    </cfRule>
  </conditionalFormatting>
  <conditionalFormatting sqref="AJ25">
    <cfRule type="expression" dxfId="5" priority="9">
      <formula>AND(TODAY()&gt;=AJ$5,TODAY()&lt;AK$5)</formula>
    </cfRule>
  </conditionalFormatting>
  <conditionalFormatting sqref="AJ25">
    <cfRule type="expression" dxfId="4" priority="7">
      <formula>AND(task_start&lt;=AJ$5,ROUNDDOWN((task_end-task_start+1)*task_progress,0)+task_start-1&gt;=AJ$5)</formula>
    </cfRule>
    <cfRule type="expression" dxfId="3" priority="8" stopIfTrue="1">
      <formula>AND(task_end&gt;=AJ$5,task_start&lt;AK$5)</formula>
    </cfRule>
  </conditionalFormatting>
  <conditionalFormatting sqref="AK25">
    <cfRule type="expression" dxfId="2" priority="6">
      <formula>AND(TODAY()&gt;=AK$5,TODAY()&lt;AL$5)</formula>
    </cfRule>
  </conditionalFormatting>
  <conditionalFormatting sqref="AK25">
    <cfRule type="expression" dxfId="1" priority="4">
      <formula>AND(task_start&lt;=AK$5,ROUNDDOWN((task_end-task_start+1)*task_progress,0)+task_start-1&gt;=AK$5)</formula>
    </cfRule>
    <cfRule type="expression" dxfId="0" priority="5" stopIfTrue="1">
      <formula>AND(task_end&gt;=AK$5,task_start&lt;AL$5)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20:F21 E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3" customWidth="1"/>
    <col min="2" max="16384" width="9.109375" style="1"/>
  </cols>
  <sheetData>
    <row r="1" spans="1:2" ht="46.5" customHeight="1" x14ac:dyDescent="0.3"/>
    <row r="2" spans="1:2" s="25" customFormat="1" ht="15.6" x14ac:dyDescent="0.3">
      <c r="A2" s="24" t="s">
        <v>10</v>
      </c>
      <c r="B2" s="24"/>
    </row>
    <row r="3" spans="1:2" s="29" customFormat="1" ht="27" customHeight="1" x14ac:dyDescent="0.3">
      <c r="A3" s="30" t="s">
        <v>15</v>
      </c>
      <c r="B3" s="30"/>
    </row>
    <row r="4" spans="1:2" s="26" customFormat="1" ht="25.8" x14ac:dyDescent="0.5">
      <c r="A4" s="27" t="s">
        <v>9</v>
      </c>
    </row>
    <row r="5" spans="1:2" ht="74.099999999999994" customHeight="1" x14ac:dyDescent="0.3">
      <c r="A5" s="28" t="s">
        <v>18</v>
      </c>
    </row>
    <row r="6" spans="1:2" ht="26.25" customHeight="1" x14ac:dyDescent="0.3">
      <c r="A6" s="27" t="s">
        <v>21</v>
      </c>
    </row>
    <row r="7" spans="1:2" s="23" customFormat="1" ht="204.9" customHeight="1" x14ac:dyDescent="0.3">
      <c r="A7" s="32" t="s">
        <v>20</v>
      </c>
    </row>
    <row r="8" spans="1:2" s="26" customFormat="1" ht="25.8" x14ac:dyDescent="0.5">
      <c r="A8" s="27" t="s">
        <v>11</v>
      </c>
    </row>
    <row r="9" spans="1:2" ht="57.6" x14ac:dyDescent="0.3">
      <c r="A9" s="28" t="s">
        <v>19</v>
      </c>
    </row>
    <row r="10" spans="1:2" s="23" customFormat="1" ht="27.9" customHeight="1" x14ac:dyDescent="0.3">
      <c r="A10" s="31" t="s">
        <v>17</v>
      </c>
    </row>
    <row r="11" spans="1:2" s="26" customFormat="1" ht="25.8" x14ac:dyDescent="0.5">
      <c r="A11" s="27" t="s">
        <v>8</v>
      </c>
    </row>
    <row r="12" spans="1:2" ht="28.8" x14ac:dyDescent="0.3">
      <c r="A12" s="28" t="s">
        <v>16</v>
      </c>
    </row>
    <row r="13" spans="1:2" s="23" customFormat="1" ht="27.9" customHeight="1" x14ac:dyDescent="0.3">
      <c r="A13" s="31" t="s">
        <v>6</v>
      </c>
    </row>
    <row r="14" spans="1:2" s="26" customFormat="1" ht="25.8" x14ac:dyDescent="0.5">
      <c r="A14" s="27" t="s">
        <v>12</v>
      </c>
    </row>
    <row r="15" spans="1:2" ht="75" customHeight="1" x14ac:dyDescent="0.3">
      <c r="A15" s="28" t="s">
        <v>13</v>
      </c>
    </row>
    <row r="16" spans="1:2" ht="72" x14ac:dyDescent="0.3">
      <c r="A16" s="28"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2020-03-09T15:12:29Z</dcterms:modified>
</cp:coreProperties>
</file>