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pmor\Desktop\ExcelChallenge\"/>
    </mc:Choice>
  </mc:AlternateContent>
  <xr:revisionPtr revIDLastSave="0" documentId="13_ncr:1_{35F03965-1AE7-44B7-9250-654F3C93EE9E}" xr6:coauthVersionLast="47" xr6:coauthVersionMax="47" xr10:uidLastSave="{00000000-0000-0000-0000-000000000000}"/>
  <bookViews>
    <workbookView xWindow="-27285" yWindow="9045" windowWidth="21600" windowHeight="11835" activeTab="1" xr2:uid="{00000000-000D-0000-FFFF-FFFF00000000}"/>
  </bookViews>
  <sheets>
    <sheet name="Kickstarter" sheetId="1" r:id="rId1"/>
    <sheet name="Outcomes Based on Goals" sheetId="9" r:id="rId2"/>
    <sheet name="Theater Outcomes by Launch Date" sheetId="8" r:id="rId3"/>
    <sheet name="Edinburgh Research" sheetId="7" r:id="rId4"/>
    <sheet name="Subcategory Statistics" sheetId="3" r:id="rId5"/>
    <sheet name="Category Statistics" sheetId="2" r:id="rId6"/>
  </sheets>
  <definedNames>
    <definedName name="_xlnm._FilterDatabase" localSheetId="0" hidden="1">Kickstarter!$R$1:$R$4115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E5" i="9" s="1"/>
  <c r="F5" i="9" s="1"/>
  <c r="B4" i="9"/>
  <c r="E4" i="9" s="1"/>
  <c r="B3" i="9"/>
  <c r="B2" i="9"/>
  <c r="E2" i="9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3" i="7"/>
  <c r="F4" i="7"/>
  <c r="F5" i="7"/>
  <c r="F6" i="7"/>
  <c r="F2" i="7"/>
  <c r="D2" i="7"/>
  <c r="D3" i="7"/>
  <c r="D4" i="7"/>
  <c r="D5" i="7"/>
  <c r="D6" i="7"/>
  <c r="C2" i="7"/>
  <c r="C3" i="7"/>
  <c r="C4" i="7"/>
  <c r="C5" i="7"/>
  <c r="C6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120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1" i="1"/>
  <c r="P122" i="1"/>
  <c r="P123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G2" i="9" l="1"/>
  <c r="G4" i="9"/>
  <c r="G5" i="9"/>
  <c r="G6" i="9"/>
  <c r="G7" i="9"/>
  <c r="F8" i="9"/>
  <c r="G8" i="9"/>
  <c r="F9" i="9"/>
  <c r="G10" i="9"/>
  <c r="F11" i="9"/>
  <c r="G11" i="9"/>
  <c r="E13" i="9"/>
  <c r="F13" i="9" s="1"/>
  <c r="F2" i="9"/>
  <c r="E12" i="9"/>
  <c r="F12" i="9" s="1"/>
  <c r="E11" i="9"/>
  <c r="E10" i="9"/>
  <c r="F10" i="9" s="1"/>
  <c r="E9" i="9"/>
  <c r="G9" i="9" s="1"/>
  <c r="E8" i="9"/>
  <c r="E7" i="9"/>
  <c r="F7" i="9" s="1"/>
  <c r="E6" i="9"/>
  <c r="F6" i="9" s="1"/>
  <c r="E3" i="9"/>
  <c r="F3" i="9" s="1"/>
  <c r="F4" i="9"/>
  <c r="G13" i="9" l="1"/>
  <c r="G12" i="9"/>
  <c r="G3" i="9"/>
</calcChain>
</file>

<file path=xl/sharedStrings.xml><?xml version="1.0" encoding="utf-8"?>
<sst xmlns="http://schemas.openxmlformats.org/spreadsheetml/2006/main" count="33011" uniqueCount="8402">
  <si>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</si>
  <si>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</si>
  <si>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</si>
  <si>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</si>
  <si>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</si>
  <si>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</si>
  <si>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</si>
  <si>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</si>
  <si>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</si>
  <si>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</si>
  <si>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</si>
  <si>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</si>
  <si>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</si>
  <si>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</si>
  <si>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</si>
  <si>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</si>
  <si>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</si>
  <si>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</si>
  <si>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</si>
  <si>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</si>
  <si>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</si>
  <si>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</si>
  <si>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</si>
  <si>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</si>
  <si>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</si>
  <si>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</si>
  <si>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</si>
  <si>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</si>
  <si>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</si>
  <si>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</si>
  <si>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</si>
  <si>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</si>
  <si>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</si>
  <si>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</si>
  <si>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</si>
  <si>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</si>
  <si>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</si>
  <si>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</si>
  <si>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</si>
  <si>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</si>
  <si>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</si>
  <si>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</si>
  <si>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</si>
  <si>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</si>
  <si>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</si>
  <si>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</si>
  <si>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</si>
  <si>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</si>
  <si>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</si>
  <si>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</si>
  <si>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</si>
  <si>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</si>
  <si>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</si>
  <si>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</si>
  <si>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</si>
  <si>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</si>
  <si>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</si>
  <si>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</si>
  <si>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</si>
  <si>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</si>
  <si>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</si>
  <si>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</si>
  <si>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</si>
  <si>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</si>
  <si>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</si>
  <si>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</si>
  <si>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</si>
  <si>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</si>
  <si>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</si>
  <si>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</si>
  <si>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</si>
  <si>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</si>
  <si>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</si>
  <si>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</si>
  <si>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</si>
  <si>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</si>
  <si>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</si>
  <si>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</si>
  <si>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</si>
  <si>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</si>
  <si>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</si>
  <si>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</si>
  <si>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</si>
  <si>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</si>
  <si>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</si>
  <si>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</si>
  <si>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</si>
  <si>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</si>
  <si>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</si>
  <si>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</si>
  <si>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</si>
  <si>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</si>
  <si>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</si>
  <si>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</si>
  <si>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</si>
  <si>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</si>
  <si>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</si>
  <si>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</si>
  <si>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</si>
  <si>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</si>
  <si>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</si>
  <si>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</si>
  <si>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</si>
  <si>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</si>
  <si>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</si>
  <si>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</si>
  <si>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</si>
  <si>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</si>
  <si>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</si>
  <si>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</si>
  <si>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</si>
  <si>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</si>
  <si>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</si>
  <si>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</si>
  <si>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</si>
  <si>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</si>
  <si>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</si>
  <si>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</si>
  <si>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</si>
  <si>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</si>
  <si>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</si>
  <si>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</si>
  <si>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</si>
  <si>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</si>
  <si>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</si>
  <si>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</si>
  <si>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</si>
  <si>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</si>
  <si>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</si>
  <si>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</si>
  <si>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</si>
  <si>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</si>
  <si>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</si>
  <si>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</si>
  <si>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</si>
  <si>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</si>
  <si>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</si>
  <si>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</si>
  <si>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</si>
  <si>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</si>
  <si>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</si>
  <si>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</si>
  <si>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</si>
  <si>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</si>
  <si>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</si>
  <si>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</si>
  <si>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</si>
  <si>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</si>
  <si>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</si>
  <si>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</si>
  <si>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</si>
  <si>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</si>
  <si>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</si>
  <si>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</si>
  <si>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</si>
  <si>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</si>
  <si>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</si>
  <si>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</si>
  <si>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</si>
  <si>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</si>
  <si>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</si>
  <si>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</si>
  <si>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</si>
  <si>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</si>
  <si>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</si>
  <si>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</si>
  <si>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</si>
  <si>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</si>
  <si>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</si>
  <si>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</si>
  <si>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</si>
  <si>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</si>
  <si>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</si>
  <si>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</si>
  <si>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</si>
  <si>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</si>
  <si>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</si>
  <si>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</si>
  <si>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</si>
  <si>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</si>
  <si>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</si>
  <si>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</si>
  <si>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</si>
  <si>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</si>
  <si>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</si>
  <si>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</si>
  <si>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</si>
  <si>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</si>
  <si>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</si>
  <si>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</si>
  <si>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</si>
  <si>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</si>
  <si>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</si>
  <si>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</si>
  <si>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</si>
  <si>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</si>
  <si>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</si>
  <si>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</si>
  <si>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</si>
  <si>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</si>
  <si>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</si>
  <si>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</si>
  <si>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</si>
  <si>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</si>
  <si>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</si>
  <si>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</si>
  <si>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</si>
  <si>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</si>
  <si>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</si>
  <si>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</si>
  <si>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</si>
  <si>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</si>
  <si>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</si>
  <si>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</si>
  <si>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</si>
  <si>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</si>
  <si>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</si>
  <si>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</si>
  <si>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</si>
  <si>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</si>
  <si>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</si>
  <si>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</si>
  <si>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</si>
  <si>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</si>
  <si>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</si>
  <si>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</si>
  <si>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</si>
  <si>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</si>
  <si>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</si>
  <si>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</si>
  <si>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</si>
  <si>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</si>
  <si>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</si>
  <si>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</si>
  <si>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</si>
  <si>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</si>
  <si>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</si>
  <si>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</si>
  <si>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</si>
  <si>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</si>
  <si>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</si>
  <si>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</si>
  <si>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</si>
  <si>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</si>
  <si>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</si>
  <si>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</si>
  <si>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</si>
  <si>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</si>
  <si>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</si>
  <si>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</si>
  <si>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</si>
  <si>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</si>
  <si>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</si>
  <si>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</si>
  <si>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</si>
  <si>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</si>
  <si>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</si>
  <si>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</si>
  <si>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</si>
  <si>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</si>
  <si>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</si>
  <si>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</si>
  <si>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</si>
  <si>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</si>
  <si>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</si>
  <si>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</si>
  <si>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</si>
  <si>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</si>
  <si>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</si>
  <si>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</si>
  <si>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</si>
  <si>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</si>
  <si>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</si>
  <si>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</si>
  <si>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</si>
  <si>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</si>
  <si>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</si>
  <si>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</si>
  <si>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</si>
  <si>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</si>
  <si>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</si>
  <si>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</si>
  <si>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</si>
  <si>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</si>
  <si>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</si>
  <si>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</si>
  <si>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</si>
  <si>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</si>
  <si>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</si>
  <si>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</si>
  <si>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</si>
  <si>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</si>
  <si>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</si>
  <si>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</si>
  <si>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</si>
  <si>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</si>
  <si>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</si>
  <si>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</si>
  <si>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</si>
  <si>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</si>
  <si>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</si>
  <si>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</si>
  <si>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</si>
  <si>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</si>
  <si>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</si>
  <si>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</si>
  <si>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</si>
  <si>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</si>
  <si>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</si>
  <si>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</si>
  <si>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</si>
  <si>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</si>
  <si>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</si>
  <si>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</si>
  <si>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</si>
  <si>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</si>
  <si>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</si>
  <si>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</si>
  <si>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</si>
  <si>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</si>
  <si>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</si>
  <si>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</si>
  <si>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</si>
  <si>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</si>
  <si>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</si>
  <si>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</si>
  <si>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</si>
  <si>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</si>
  <si>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</si>
  <si>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</si>
  <si>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</si>
  <si>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</si>
  <si>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</si>
  <si>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</si>
  <si>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</si>
  <si>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</si>
  <si>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</si>
  <si>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</si>
  <si>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</si>
  <si>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</si>
  <si>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</si>
  <si>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</si>
  <si>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</si>
  <si>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</si>
  <si>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</si>
  <si>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</si>
  <si>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</si>
  <si>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</si>
  <si>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</si>
  <si>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</si>
  <si>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</si>
  <si>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</si>
  <si>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</si>
  <si>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</si>
  <si>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</si>
  <si>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</si>
  <si>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</si>
  <si>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</si>
  <si>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</si>
  <si>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</si>
  <si>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</si>
  <si>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</si>
  <si>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</si>
  <si>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</si>
  <si>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</si>
  <si>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</si>
  <si>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</si>
  <si>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</si>
  <si>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</si>
  <si>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</si>
  <si>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</si>
  <si>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</si>
  <si>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</si>
  <si>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</si>
  <si>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</si>
  <si>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</si>
  <si>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</si>
  <si>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</si>
  <si>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</si>
  <si>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</si>
  <si>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</si>
  <si>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</si>
  <si>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</si>
  <si>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</si>
  <si>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</si>
  <si>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</si>
  <si>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</si>
  <si>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</si>
  <si>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</si>
  <si>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</si>
  <si>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</si>
  <si>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</si>
  <si>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</si>
  <si>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</si>
  <si>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</si>
  <si>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</si>
  <si>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</si>
  <si>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</si>
  <si>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</si>
  <si>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</si>
  <si>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</si>
  <si>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</si>
  <si>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</si>
  <si>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</si>
  <si>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</si>
  <si>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</si>
  <si>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</si>
  <si>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</si>
  <si>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</si>
  <si>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</si>
  <si>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</si>
  <si>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</si>
  <si>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</si>
  <si>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</si>
  <si>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</si>
  <si>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</si>
  <si>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</si>
  <si>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</si>
  <si>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</si>
  <si>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</si>
  <si>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</si>
  <si>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</si>
  <si>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</si>
  <si>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</si>
  <si>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</si>
  <si>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</si>
  <si>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</si>
  <si>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</si>
  <si>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</si>
  <si>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</si>
  <si>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</si>
  <si>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</si>
  <si>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</si>
  <si>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</si>
  <si>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</si>
  <si>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</si>
  <si>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</si>
  <si>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</si>
  <si>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</si>
  <si>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</si>
  <si>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</si>
  <si>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</si>
  <si>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</si>
  <si>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</si>
  <si>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</si>
  <si>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</si>
  <si>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</si>
  <si>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</si>
  <si>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</si>
  <si>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</si>
  <si>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</si>
  <si>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</si>
  <si>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</si>
  <si>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</si>
  <si>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</si>
  <si>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</si>
  <si>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</si>
  <si>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</si>
  <si>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</si>
  <si>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</si>
  <si>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</si>
  <si>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</si>
  <si>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</si>
  <si>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</si>
  <si>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</si>
  <si>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</si>
  <si>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</si>
  <si>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</si>
  <si>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</si>
  <si>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</si>
  <si>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</si>
  <si>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</si>
  <si>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</si>
  <si>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</si>
  <si>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</si>
  <si>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</si>
  <si>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</si>
  <si>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</si>
  <si>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</si>
  <si>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</si>
  <si>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</si>
  <si>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</si>
  <si>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</si>
  <si>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</si>
  <si>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</si>
  <si>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</si>
  <si>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</si>
  <si>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</si>
  <si>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</si>
  <si>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</si>
  <si>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</si>
  <si>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</si>
  <si>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</si>
  <si>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</si>
  <si>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</si>
  <si>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</si>
  <si>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</si>
  <si>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</si>
  <si>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</si>
  <si>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</si>
  <si>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</si>
  <si>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</si>
  <si>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</si>
  <si>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</si>
  <si>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</si>
  <si>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</si>
  <si>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</si>
  <si>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</si>
  <si>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</si>
  <si>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</si>
  <si>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</si>
  <si>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</si>
  <si>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</si>
  <si>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</si>
  <si>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</si>
  <si>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</si>
  <si>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</si>
  <si>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</si>
  <si>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</si>
  <si>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</si>
  <si>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</si>
  <si>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</si>
  <si>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</si>
  <si>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</si>
  <si>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</si>
  <si>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</si>
  <si>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</si>
  <si>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</si>
  <si>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</si>
  <si>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</si>
  <si>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</si>
  <si>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</si>
  <si>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</si>
  <si>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</si>
  <si>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</si>
  <si>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</si>
  <si>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</si>
  <si>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</si>
  <si>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</si>
  <si>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</si>
  <si>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</si>
  <si>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</si>
  <si>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</si>
  <si>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</si>
  <si>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</si>
  <si>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</si>
  <si>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</si>
  <si>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</si>
  <si>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</si>
  <si>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</si>
  <si>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</si>
  <si>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</si>
  <si>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</si>
  <si>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</si>
  <si>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</si>
  <si>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</si>
  <si>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</si>
  <si>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</si>
  <si>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</si>
  <si>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</si>
  <si>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</si>
  <si>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</si>
  <si>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</si>
  <si>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</si>
  <si>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</si>
  <si>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</si>
  <si>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</si>
  <si>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</si>
  <si>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</si>
  <si>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</si>
  <si>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</si>
  <si>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</si>
  <si>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</si>
  <si>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</si>
  <si>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</si>
  <si>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</si>
  <si>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</si>
  <si>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</si>
  <si>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</si>
  <si>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</si>
  <si>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</si>
  <si>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</si>
  <si>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</si>
  <si>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</si>
  <si>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</si>
  <si>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</si>
  <si>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</si>
  <si>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</si>
  <si>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</si>
  <si>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</si>
  <si>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</si>
  <si>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</si>
  <si>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</si>
  <si>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</si>
  <si>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</si>
  <si>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</si>
  <si>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</si>
  <si>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</si>
  <si>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</si>
  <si>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</si>
  <si>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</si>
  <si>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</si>
  <si>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</si>
  <si>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</si>
  <si>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</si>
  <si>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</si>
  <si>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</si>
  <si>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</si>
  <si>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</si>
  <si>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</si>
  <si>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</si>
  <si>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</si>
  <si>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</si>
  <si>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</si>
  <si>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</si>
  <si>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</si>
  <si>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</si>
  <si>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</si>
  <si>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</si>
  <si>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</si>
  <si>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</si>
  <si>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</si>
  <si>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</si>
  <si>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</si>
  <si>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</si>
  <si>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</si>
  <si>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</si>
  <si>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</si>
  <si>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</si>
  <si>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</si>
  <si>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</si>
  <si>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</si>
  <si>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</si>
  <si>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</si>
  <si>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</si>
  <si>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</si>
  <si>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</si>
  <si>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</si>
  <si>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</si>
  <si>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</si>
  <si>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</si>
  <si>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</si>
  <si>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</si>
  <si>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</si>
  <si>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</si>
  <si>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</si>
  <si>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</si>
  <si>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</si>
  <si>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</si>
  <si>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</si>
  <si>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</si>
  <si>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</si>
  <si>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</si>
  <si>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</si>
  <si>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</si>
  <si>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</si>
  <si>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</si>
  <si>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</si>
  <si>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</si>
  <si>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</si>
  <si>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</si>
  <si>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</si>
  <si>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</si>
  <si>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</si>
  <si>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</si>
  <si>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</si>
  <si>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</si>
  <si>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</si>
  <si>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</si>
  <si>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</si>
  <si>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</si>
  <si>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</si>
  <si>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</si>
  <si>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</si>
  <si>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</si>
  <si>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</si>
  <si>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</si>
  <si>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</si>
  <si>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</si>
  <si>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</si>
  <si>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</si>
  <si>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</si>
  <si>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</si>
  <si>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</si>
  <si>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</si>
  <si>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</si>
  <si>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</si>
  <si>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</si>
  <si>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</si>
  <si>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</si>
  <si>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</si>
  <si>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</si>
  <si>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</si>
  <si>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</si>
  <si>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</si>
  <si>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</si>
  <si>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</si>
  <si>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</si>
  <si>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</si>
  <si>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</si>
  <si>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</si>
  <si>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</si>
  <si>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</si>
  <si>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</si>
  <si>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</si>
  <si>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</si>
  <si>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</si>
  <si>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</si>
  <si>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</si>
  <si>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</si>
  <si>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</si>
  <si>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</si>
  <si>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</si>
  <si>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</si>
  <si>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</si>
  <si>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</si>
  <si>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</si>
  <si>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</si>
  <si>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</si>
  <si>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</si>
  <si>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</si>
  <si>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</si>
  <si>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</si>
  <si>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</si>
  <si>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</si>
  <si>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</si>
  <si>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</si>
  <si>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</si>
  <si>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</si>
  <si>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</si>
  <si>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</si>
  <si>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</si>
  <si>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</si>
  <si>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</si>
  <si>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</si>
  <si>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</si>
  <si>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</si>
  <si>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</si>
  <si>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</si>
  <si>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</si>
  <si>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</si>
  <si>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</si>
  <si>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</si>
  <si>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</si>
  <si>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</si>
  <si>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</si>
  <si>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</si>
  <si>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</si>
  <si>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</si>
  <si>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</si>
  <si>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</si>
  <si>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</si>
  <si>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</si>
  <si>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</si>
  <si>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</si>
  <si>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</si>
  <si>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</si>
  <si>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</si>
  <si>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</si>
  <si>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</si>
  <si>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</si>
  <si>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</si>
  <si>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</si>
  <si>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</si>
  <si>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</si>
  <si>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</si>
  <si>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</si>
  <si>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</si>
  <si>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</si>
  <si>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</si>
  <si>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</si>
  <si>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</si>
  <si>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</si>
  <si>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</si>
  <si>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</si>
  <si>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</si>
  <si>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</si>
  <si>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</si>
  <si>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</si>
  <si>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</si>
  <si>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</si>
  <si>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</si>
  <si>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</si>
  <si>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</si>
  <si>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</si>
  <si>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</si>
  <si>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</si>
  <si>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</si>
  <si>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</si>
  <si>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</si>
  <si>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</si>
  <si>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</si>
  <si>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</si>
  <si>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</si>
  <si>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</si>
  <si>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</si>
  <si>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</si>
  <si>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</si>
  <si>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</si>
  <si>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</si>
  <si>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</si>
  <si>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</si>
  <si>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</si>
  <si>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</si>
  <si>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</si>
  <si>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</si>
  <si>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</si>
  <si>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</si>
  <si>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</si>
  <si>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</si>
  <si>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</si>
  <si>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</si>
  <si>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</si>
  <si>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</si>
  <si>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</si>
  <si>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</si>
  <si>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</si>
  <si>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</si>
  <si>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</si>
  <si>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</si>
  <si>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</si>
  <si>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</si>
  <si>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</si>
  <si>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</si>
  <si>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</si>
  <si>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</si>
  <si>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</si>
  <si>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</si>
  <si>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</si>
  <si>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</si>
  <si>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</si>
  <si>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</si>
  <si>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</si>
  <si>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</si>
  <si>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</si>
  <si>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</si>
  <si>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</si>
  <si>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</si>
  <si>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</si>
  <si>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</si>
  <si>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</si>
  <si>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</si>
  <si>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</si>
  <si>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</si>
  <si>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</si>
  <si>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</si>
  <si>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</si>
  <si>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</si>
  <si>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</si>
  <si>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</si>
  <si>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</si>
  <si>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</si>
  <si>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</si>
  <si>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</si>
  <si>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</si>
  <si>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</si>
  <si>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</si>
  <si>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</si>
  <si>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</si>
  <si>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</si>
  <si>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</si>
  <si>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</si>
  <si>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</si>
  <si>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</si>
  <si>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</si>
  <si>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</si>
  <si>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</si>
  <si>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</si>
  <si>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</si>
  <si>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</si>
  <si>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</si>
  <si>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</si>
  <si>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</si>
  <si>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</si>
  <si>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</si>
  <si>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</si>
  <si>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</si>
  <si>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</si>
  <si>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</si>
  <si>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</si>
  <si>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</si>
  <si>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</si>
  <si>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</si>
  <si>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</si>
  <si>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</si>
  <si>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</si>
  <si>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</si>
  <si>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</si>
  <si>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</si>
  <si>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</si>
  <si>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</si>
  <si>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</si>
  <si>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</si>
  <si>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</si>
  <si>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</si>
  <si>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</si>
  <si>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</si>
  <si>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</si>
  <si>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</si>
  <si>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</si>
  <si>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</si>
  <si>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</si>
  <si>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</si>
  <si>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</si>
  <si>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</si>
  <si>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</si>
  <si>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</si>
  <si>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</si>
  <si>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</si>
  <si>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</si>
  <si>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</si>
  <si>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</si>
  <si>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</si>
  <si>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</si>
  <si>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</si>
  <si>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</si>
  <si>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</si>
  <si>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</si>
  <si>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</si>
  <si>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</si>
  <si>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</si>
  <si>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</si>
  <si>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</si>
  <si>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</si>
  <si>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</si>
  <si>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</si>
  <si>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</si>
  <si>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</si>
  <si>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</si>
  <si>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</si>
  <si>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</si>
  <si>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</si>
  <si>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</si>
  <si>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</si>
  <si>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</si>
  <si>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</si>
  <si>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</si>
  <si>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</si>
  <si>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</si>
  <si>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</si>
  <si>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</si>
  <si>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</si>
  <si>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</si>
  <si>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</si>
  <si>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</si>
  <si>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</si>
  <si>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</si>
  <si>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</si>
  <si>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</si>
  <si>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</si>
  <si>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</si>
  <si>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</si>
  <si>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</si>
  <si>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</si>
  <si>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</si>
  <si>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</si>
  <si>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</si>
  <si>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</si>
  <si>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</si>
  <si>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</si>
  <si>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</si>
  <si>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</si>
  <si>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</si>
  <si>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</si>
  <si>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</si>
  <si>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</si>
  <si>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</si>
  <si>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</si>
  <si>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</si>
  <si>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</si>
  <si>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</si>
  <si>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</si>
  <si>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</si>
  <si>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</si>
  <si>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</si>
  <si>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</si>
  <si>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</si>
  <si>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</si>
  <si>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</si>
  <si>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</si>
  <si>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</si>
  <si>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</si>
  <si>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</si>
  <si>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</si>
  <si>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</si>
  <si>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</si>
  <si>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</si>
  <si>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</si>
  <si>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</si>
  <si>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</si>
  <si>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</si>
  <si>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</si>
  <si>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</si>
  <si>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</si>
  <si>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</si>
  <si>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</si>
  <si>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</si>
  <si>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</si>
  <si>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</si>
  <si>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</si>
  <si>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</si>
  <si>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</si>
  <si>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</si>
  <si>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</si>
  <si>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</si>
  <si>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</si>
  <si>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</si>
  <si>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</si>
  <si>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</si>
  <si>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</si>
  <si>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</si>
  <si>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</si>
  <si>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</si>
  <si>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</si>
  <si>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</si>
  <si>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</si>
  <si>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</si>
  <si>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</si>
  <si>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</si>
  <si>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</si>
  <si>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</si>
  <si>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</si>
  <si>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</si>
  <si>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</si>
  <si>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</si>
  <si>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</si>
  <si>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</si>
  <si>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</si>
  <si>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</si>
  <si>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</si>
  <si>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</si>
  <si>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</si>
  <si>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</si>
  <si>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</si>
  <si>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</si>
  <si>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</si>
  <si>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</si>
  <si>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</si>
  <si>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</si>
  <si>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</si>
  <si>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</si>
  <si>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</si>
  <si>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</si>
  <si>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</si>
  <si>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</si>
  <si>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</si>
  <si>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</si>
  <si>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</si>
  <si>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</si>
  <si>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</si>
  <si>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</si>
  <si>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</si>
  <si>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</si>
  <si>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</si>
  <si>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</si>
  <si>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</si>
  <si>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</si>
  <si>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</si>
  <si>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</si>
  <si>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</si>
  <si>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</si>
  <si>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</si>
  <si>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</si>
  <si>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</si>
  <si>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</si>
  <si>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</si>
  <si>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</si>
  <si>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</si>
  <si>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</si>
  <si>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</si>
  <si>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</si>
  <si>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</si>
  <si>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</si>
  <si>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</si>
  <si>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</si>
  <si>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</si>
  <si>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</si>
  <si>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</si>
  <si>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</si>
  <si>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</si>
  <si>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</si>
  <si>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</si>
  <si>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</si>
  <si>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</si>
  <si>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</si>
  <si>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</si>
  <si>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</si>
  <si>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</si>
  <si>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</si>
  <si>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</si>
  <si>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</si>
  <si>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</si>
  <si>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</si>
  <si>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</si>
  <si>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</si>
  <si>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</si>
  <si>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</si>
  <si>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</si>
  <si>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</si>
  <si>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</si>
  <si>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</si>
  <si>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</si>
  <si>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</si>
  <si>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</si>
  <si>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</si>
  <si>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</si>
  <si>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</si>
  <si>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</si>
  <si>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</si>
  <si>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</si>
  <si>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</si>
  <si>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</si>
  <si>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</si>
  <si>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</si>
  <si>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</si>
  <si>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</si>
  <si>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</si>
  <si>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</si>
  <si>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</si>
  <si>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</si>
  <si>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</si>
  <si>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</si>
  <si>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</si>
  <si>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</si>
  <si>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</si>
  <si>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</si>
  <si>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</si>
  <si>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</si>
  <si>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</si>
  <si>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</si>
  <si>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</si>
  <si>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</si>
  <si>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</si>
  <si>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</si>
  <si>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</si>
  <si>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</si>
  <si>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</si>
  <si>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</si>
  <si>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</si>
  <si>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</si>
  <si>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</si>
  <si>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</si>
  <si>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</si>
  <si>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</si>
  <si>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</si>
  <si>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</si>
  <si>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</si>
  <si>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</si>
  <si>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</si>
  <si>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</si>
  <si>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</si>
  <si>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</si>
  <si>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</si>
  <si>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</si>
  <si>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</si>
  <si>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</si>
  <si>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</si>
  <si>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</si>
  <si>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</si>
  <si>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</si>
  <si>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</si>
  <si>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</si>
  <si>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</si>
  <si>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</si>
  <si>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</si>
  <si>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</si>
  <si>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</si>
  <si>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</si>
  <si>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</si>
  <si>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</si>
  <si>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</si>
  <si>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</si>
  <si>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</si>
  <si>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</si>
  <si>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</si>
  <si>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</si>
  <si>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</si>
  <si>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</si>
  <si>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</si>
  <si>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</si>
  <si>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</si>
  <si>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</si>
  <si>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</si>
  <si>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</si>
  <si>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</si>
  <si>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</si>
  <si>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</si>
  <si>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</si>
  <si>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</si>
  <si>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</si>
  <si>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</si>
  <si>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</si>
  <si>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</si>
  <si>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</si>
  <si>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</si>
  <si>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</si>
  <si>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</si>
  <si>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</si>
  <si>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</si>
  <si>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</si>
  <si>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</si>
  <si>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</si>
  <si>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</si>
  <si>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</si>
  <si>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</si>
  <si>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</si>
  <si>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</si>
  <si>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</si>
  <si>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</si>
  <si>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</si>
  <si>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</si>
  <si>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</si>
  <si>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</si>
  <si>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</si>
  <si>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</si>
  <si>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</si>
  <si>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</si>
  <si>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</si>
  <si>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</si>
  <si>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</si>
  <si>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</si>
  <si>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</si>
  <si>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</si>
  <si>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</si>
  <si>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</si>
  <si>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</si>
  <si>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</si>
  <si>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</si>
  <si>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</si>
  <si>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</si>
  <si>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</si>
  <si>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</si>
  <si>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</si>
  <si>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</si>
  <si>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</si>
  <si>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</si>
  <si>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</si>
  <si>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</si>
  <si>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</si>
  <si>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</si>
  <si>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</si>
  <si>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</si>
  <si>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</si>
  <si>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</si>
  <si>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</si>
  <si>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</si>
  <si>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</si>
  <si>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</si>
  <si>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</si>
  <si>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</si>
  <si>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</si>
  <si>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</si>
  <si>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</si>
  <si>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</si>
  <si>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</si>
  <si>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</si>
  <si>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</si>
  <si>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</si>
  <si>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</si>
  <si>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</si>
  <si>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</si>
  <si>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</si>
  <si>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</si>
  <si>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</si>
  <si>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</si>
  <si>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</si>
  <si>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</si>
  <si>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</si>
  <si>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</si>
  <si>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</si>
  <si>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</si>
  <si>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</si>
  <si>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</si>
  <si>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</si>
  <si>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</si>
  <si>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</si>
  <si>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</si>
  <si>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</si>
  <si>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</si>
  <si>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</si>
  <si>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</si>
  <si>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</si>
  <si>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</si>
  <si>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</si>
  <si>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</si>
  <si>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</si>
  <si>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</si>
  <si>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</si>
  <si>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</si>
  <si>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</si>
  <si>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</si>
  <si>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</si>
  <si>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</si>
  <si>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</si>
  <si>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</si>
  <si>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</si>
  <si>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</si>
  <si>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</si>
  <si>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</si>
  <si>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</si>
  <si>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</si>
  <si>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</si>
  <si>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</si>
  <si>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</si>
  <si>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</si>
  <si>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</si>
  <si>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</si>
  <si>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</si>
  <si>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</si>
  <si>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</si>
  <si>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</si>
  <si>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</si>
  <si>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</si>
  <si>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</si>
  <si>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</si>
  <si>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</si>
  <si>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</si>
  <si>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</si>
  <si>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</si>
  <si>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</si>
  <si>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</si>
  <si>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</si>
  <si>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</si>
  <si>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</si>
  <si>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</si>
  <si>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</si>
  <si>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</si>
  <si>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</si>
  <si>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</si>
  <si>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</si>
  <si>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</si>
  <si>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</si>
  <si>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</si>
  <si>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</si>
  <si>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</si>
  <si>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</si>
  <si>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</si>
  <si>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</si>
  <si>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</si>
  <si>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</si>
  <si>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</si>
  <si>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</si>
  <si>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</si>
  <si>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</si>
  <si>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</si>
  <si>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</si>
  <si>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</si>
  <si>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</si>
  <si>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</si>
  <si>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</si>
  <si>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</si>
  <si>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</si>
  <si>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</si>
  <si>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</si>
  <si>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</si>
  <si>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</si>
  <si>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</si>
  <si>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</si>
  <si>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</si>
  <si>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</si>
  <si>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</si>
  <si>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</si>
  <si>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</si>
  <si>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</si>
  <si>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</si>
  <si>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</si>
  <si>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</si>
  <si>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</si>
  <si>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</si>
  <si>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</si>
  <si>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</si>
  <si>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</si>
  <si>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</si>
  <si>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</si>
  <si>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</si>
  <si>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</si>
  <si>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</si>
  <si>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</si>
  <si>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</si>
  <si>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</si>
  <si>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</si>
  <si>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</si>
  <si>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</si>
  <si>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</si>
  <si>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</si>
  <si>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</si>
  <si>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</si>
  <si>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</si>
  <si>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</si>
  <si>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</si>
  <si>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</si>
  <si>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</si>
  <si>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</si>
  <si>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</si>
  <si>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</si>
  <si>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</si>
  <si>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</si>
  <si>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</si>
  <si>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</si>
  <si>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</si>
  <si>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</si>
  <si>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</si>
  <si>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</si>
  <si>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</si>
  <si>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</si>
  <si>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</si>
  <si>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</si>
  <si>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</si>
  <si>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</si>
  <si>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</si>
  <si>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</si>
  <si>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</si>
  <si>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</si>
  <si>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</si>
  <si>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</si>
  <si>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</si>
  <si>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</si>
  <si>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</si>
  <si>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</si>
  <si>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</si>
  <si>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</si>
  <si>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</si>
  <si>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</si>
  <si>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</si>
  <si>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</si>
  <si>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</si>
  <si>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</si>
  <si>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</si>
  <si>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</si>
  <si>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</si>
  <si>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</si>
  <si>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</si>
  <si>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</si>
  <si>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</si>
  <si>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</si>
  <si>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</si>
  <si>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</si>
  <si>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</si>
  <si>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</si>
  <si>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</si>
  <si>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</si>
  <si>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</si>
  <si>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</si>
  <si>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</si>
  <si>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</si>
  <si>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</si>
  <si>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</si>
  <si>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</si>
  <si>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</si>
  <si>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</si>
  <si>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</si>
  <si>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</si>
  <si>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</si>
  <si>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</si>
  <si>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</si>
  <si>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</si>
  <si>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</si>
  <si>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</si>
  <si>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</si>
  <si>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</si>
  <si>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</si>
  <si>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</si>
  <si>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</si>
  <si>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</si>
  <si>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</si>
  <si>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</si>
  <si>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</si>
  <si>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</si>
  <si>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</si>
  <si>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</si>
  <si>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</si>
  <si>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</si>
  <si>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</si>
  <si>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</si>
  <si>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</si>
  <si>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</si>
  <si>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</si>
  <si>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</si>
  <si>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</si>
  <si>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</si>
  <si>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</si>
  <si>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</si>
  <si>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</si>
  <si>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</si>
  <si>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</si>
  <si>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</si>
  <si>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</si>
  <si>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</si>
  <si>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</si>
  <si>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</si>
  <si>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</si>
  <si>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</si>
  <si>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</si>
  <si>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</si>
  <si>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</si>
  <si>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</si>
  <si>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</si>
  <si>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</si>
  <si>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</si>
  <si>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</si>
  <si>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</si>
  <si>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</si>
  <si>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</si>
  <si>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</si>
  <si>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</si>
  <si>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</si>
  <si>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</si>
  <si>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</si>
  <si>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</si>
  <si>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</si>
  <si>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</si>
  <si>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</si>
  <si>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</si>
  <si>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</si>
  <si>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</si>
  <si>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</si>
  <si>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</si>
  <si>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</si>
  <si>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</si>
  <si>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</si>
  <si>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</si>
  <si>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</si>
  <si>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</si>
  <si>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</si>
  <si>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</si>
  <si>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</si>
  <si>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</si>
  <si>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</si>
  <si>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</si>
  <si>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</si>
  <si>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</si>
  <si>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</si>
  <si>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</si>
  <si>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</si>
  <si>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</si>
  <si>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</si>
  <si>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</si>
  <si>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</si>
  <si>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</si>
  <si>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</si>
  <si>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</si>
  <si>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</si>
  <si>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</si>
  <si>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</si>
  <si>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</si>
  <si>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</si>
  <si>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</si>
  <si>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</si>
  <si>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</si>
  <si>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</si>
  <si>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</si>
  <si>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</si>
  <si>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</si>
  <si>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</si>
  <si>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</si>
  <si>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</si>
  <si>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</si>
  <si>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</si>
  <si>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</si>
  <si>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</si>
  <si>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</si>
  <si>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</si>
  <si>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</si>
  <si>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</si>
  <si>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</si>
  <si>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</si>
  <si>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</si>
  <si>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</si>
  <si>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</si>
  <si>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</si>
  <si>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</si>
  <si>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</si>
  <si>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</si>
  <si>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</si>
  <si>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</si>
  <si>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</si>
  <si>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</si>
  <si>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</si>
  <si>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</si>
  <si>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</si>
  <si>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</si>
  <si>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</si>
  <si>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</si>
  <si>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</si>
  <si>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</si>
  <si>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</si>
  <si>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</si>
  <si>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</si>
  <si>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</si>
  <si>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</si>
  <si>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</si>
  <si>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</si>
  <si>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</si>
  <si>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</si>
  <si>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</si>
  <si>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</si>
  <si>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</si>
  <si>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</si>
  <si>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</si>
  <si>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</si>
  <si>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</si>
  <si>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</si>
  <si>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</si>
  <si>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</si>
  <si>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</si>
  <si>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</si>
  <si>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</si>
  <si>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</si>
  <si>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</si>
  <si>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</si>
  <si>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</si>
  <si>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</si>
  <si>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</si>
  <si>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</si>
  <si>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</si>
  <si>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</si>
  <si>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</si>
  <si>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</si>
  <si>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</si>
  <si>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</si>
  <si>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</si>
  <si>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</si>
  <si>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</si>
  <si>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</si>
  <si>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</si>
  <si>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</si>
  <si>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</si>
  <si>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</si>
  <si>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</si>
  <si>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</si>
  <si>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</si>
  <si>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</si>
  <si>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</si>
  <si>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</si>
  <si>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</si>
  <si>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</si>
  <si>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</si>
  <si>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</si>
  <si>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</si>
  <si>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</si>
  <si>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</si>
  <si>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</si>
  <si>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</si>
  <si>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</si>
  <si>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</si>
  <si>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</si>
  <si>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</si>
  <si>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</si>
  <si>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</si>
  <si>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</si>
  <si>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</si>
  <si>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</si>
  <si>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</si>
  <si>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</si>
  <si>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</si>
  <si>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</si>
  <si>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</si>
  <si>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</si>
  <si>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</si>
  <si>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</si>
  <si>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</si>
  <si>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</si>
  <si>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</si>
  <si>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</si>
  <si>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</si>
  <si>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</si>
  <si>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</si>
  <si>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</si>
  <si>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</si>
  <si>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</si>
  <si>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</si>
  <si>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</si>
  <si>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</si>
  <si>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</si>
  <si>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</si>
  <si>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</si>
  <si>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</si>
  <si>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</si>
  <si>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</si>
  <si>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</si>
  <si>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</si>
  <si>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</si>
  <si>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</si>
  <si>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</si>
  <si>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</si>
  <si>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</si>
  <si>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</si>
  <si>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</si>
  <si>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</si>
  <si>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</si>
  <si>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</si>
  <si>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</si>
  <si>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</si>
  <si>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</si>
  <si>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</si>
  <si>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</si>
  <si>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</si>
  <si>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</si>
  <si>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</si>
  <si>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</si>
  <si>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</si>
  <si>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</si>
  <si>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</si>
  <si>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</si>
  <si>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</si>
  <si>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</si>
  <si>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</si>
  <si>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</si>
  <si>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</si>
  <si>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</si>
  <si>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</si>
  <si>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</si>
  <si>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</si>
  <si>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</si>
  <si>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</si>
  <si>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</si>
  <si>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</si>
  <si>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</si>
  <si>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</si>
  <si>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</si>
  <si>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</si>
  <si>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</si>
  <si>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</si>
  <si>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</si>
  <si>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</si>
  <si>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</si>
  <si>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</si>
  <si>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</si>
  <si>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</si>
  <si>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</si>
  <si>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</si>
  <si>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</si>
  <si>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</si>
  <si>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</si>
  <si>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</si>
  <si>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</si>
  <si>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</si>
  <si>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</si>
  <si>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</si>
  <si>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</si>
  <si>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</si>
  <si>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</si>
  <si>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</si>
  <si>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</si>
  <si>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</si>
  <si>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</si>
  <si>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</si>
  <si>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</si>
  <si>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</si>
  <si>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</si>
  <si>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</si>
  <si>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</si>
  <si>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</si>
  <si>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</si>
  <si>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</si>
  <si>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</si>
  <si>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</si>
  <si>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</si>
  <si>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</si>
  <si>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</si>
  <si>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</si>
  <si>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</si>
  <si>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</si>
  <si>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</si>
  <si>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</si>
  <si>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</si>
  <si>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</si>
  <si>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</si>
  <si>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</si>
  <si>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</si>
  <si>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</si>
  <si>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</si>
  <si>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</si>
  <si>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</si>
  <si>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</si>
  <si>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</si>
  <si>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</si>
  <si>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</si>
  <si>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</si>
  <si>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</si>
  <si>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</si>
  <si>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</si>
  <si>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</si>
  <si>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</si>
  <si>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</si>
  <si>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</si>
  <si>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</si>
  <si>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</si>
  <si>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</si>
  <si>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</si>
  <si>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</si>
  <si>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</si>
  <si>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</si>
  <si>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</si>
  <si>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</si>
  <si>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</si>
  <si>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</si>
  <si>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</si>
  <si>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</si>
  <si>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</si>
  <si>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</si>
  <si>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</si>
  <si>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</si>
  <si>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</si>
  <si>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</si>
  <si>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</si>
  <si>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</si>
  <si>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</si>
  <si>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</si>
  <si>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</si>
  <si>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</si>
  <si>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</si>
  <si>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</si>
  <si>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</si>
  <si>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</si>
  <si>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</si>
  <si>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</si>
  <si>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</si>
  <si>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</si>
  <si>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</si>
  <si>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</si>
  <si>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</si>
  <si>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</si>
  <si>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</si>
  <si>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</si>
  <si>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</si>
  <si>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</si>
  <si>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</si>
  <si>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</si>
  <si>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</si>
  <si>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</si>
  <si>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</si>
  <si>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</si>
  <si>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</si>
  <si>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</si>
  <si>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</si>
  <si>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</si>
  <si>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</si>
  <si>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</si>
  <si>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</si>
  <si>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</si>
  <si>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</si>
  <si>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</si>
  <si>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</si>
  <si>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</si>
  <si>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</si>
  <si>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</si>
  <si>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</si>
  <si>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</si>
  <si>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</si>
  <si>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</si>
  <si>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</si>
  <si>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</si>
  <si>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</si>
  <si>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</si>
  <si>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</si>
  <si>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</si>
  <si>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</si>
  <si>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</si>
  <si>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</si>
  <si>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</si>
  <si>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</si>
  <si>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</si>
  <si>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</si>
  <si>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</si>
  <si>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</si>
  <si>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</si>
  <si>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</si>
  <si>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</si>
  <si>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</si>
  <si>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</si>
  <si>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</si>
  <si>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</si>
  <si>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</si>
  <si>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</si>
  <si>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</si>
  <si>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</si>
  <si>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</si>
  <si>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</si>
  <si>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</si>
  <si>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</si>
  <si>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</si>
  <si>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</si>
  <si>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</si>
  <si>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</si>
  <si>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</si>
  <si>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</si>
  <si>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</si>
  <si>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</si>
  <si>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</si>
  <si>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</si>
  <si>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</si>
  <si>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</si>
  <si>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</si>
  <si>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</si>
  <si>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</si>
  <si>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</si>
  <si>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</si>
  <si>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</si>
  <si>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</si>
  <si>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</si>
  <si>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</si>
  <si>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</si>
  <si>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</si>
  <si>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</si>
  <si>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</si>
  <si>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</si>
  <si>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</si>
  <si>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</si>
  <si>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</si>
  <si>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</si>
  <si>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</si>
  <si>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</si>
  <si>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</si>
  <si>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</si>
  <si>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</si>
  <si>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</si>
  <si>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</si>
  <si>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</si>
  <si>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</si>
  <si>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</si>
  <si>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</si>
  <si>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</si>
  <si>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</si>
  <si>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</si>
  <si>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</si>
  <si>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</si>
  <si>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</si>
  <si>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</si>
  <si>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</si>
  <si>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</si>
  <si>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</si>
  <si>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</si>
  <si>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</si>
  <si>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</si>
  <si>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</si>
  <si>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</si>
  <si>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</si>
  <si>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</si>
  <si>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</si>
  <si>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</si>
  <si>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</si>
  <si>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</si>
  <si>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</si>
  <si>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</si>
  <si>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</si>
  <si>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</si>
  <si>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</si>
  <si>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</si>
  <si>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</si>
  <si>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</si>
  <si>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</si>
  <si>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</si>
  <si>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</si>
  <si>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</si>
  <si>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</si>
  <si>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</si>
  <si>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</si>
  <si>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</si>
  <si>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</si>
  <si>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</si>
  <si>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</si>
  <si>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</si>
  <si>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</si>
  <si>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</si>
  <si>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</si>
  <si>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</si>
  <si>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</si>
  <si>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</si>
  <si>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</si>
  <si>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</si>
  <si>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</si>
  <si>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</si>
  <si>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</si>
  <si>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</si>
  <si>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</si>
  <si>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</si>
  <si>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</si>
  <si>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</si>
  <si>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</si>
  <si>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</si>
  <si>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</si>
  <si>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</si>
  <si>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</si>
  <si>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</si>
  <si>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</si>
  <si>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</si>
  <si>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</si>
  <si>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</si>
  <si>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</si>
  <si>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</si>
  <si>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</si>
  <si>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</si>
  <si>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</si>
  <si>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</si>
  <si>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</si>
  <si>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</si>
  <si>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</si>
  <si>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</si>
  <si>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</si>
  <si>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</si>
  <si>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</si>
  <si>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</si>
  <si>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</si>
  <si>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</si>
  <si>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</si>
  <si>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</si>
  <si>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</si>
  <si>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</si>
  <si>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</si>
  <si>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</si>
  <si>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</si>
  <si>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</si>
  <si>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</si>
  <si>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</si>
  <si>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</si>
  <si>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</si>
  <si>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</si>
  <si>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</si>
  <si>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</si>
  <si>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</si>
  <si>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</si>
  <si>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</si>
  <si>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</si>
  <si>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</si>
  <si>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</si>
  <si>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</si>
  <si>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</si>
  <si>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</si>
  <si>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</si>
  <si>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</si>
  <si>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</si>
  <si>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</si>
  <si>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</si>
  <si>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</si>
  <si>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</si>
  <si>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</si>
  <si>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</si>
  <si>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</si>
  <si>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</si>
  <si>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</si>
  <si>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</si>
  <si>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</si>
  <si>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</si>
  <si>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</si>
  <si>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</si>
  <si>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</si>
  <si>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</si>
  <si>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</si>
  <si>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</si>
  <si>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</si>
  <si>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</si>
  <si>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</si>
  <si>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</si>
  <si>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</si>
  <si>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</si>
  <si>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</si>
  <si>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</si>
  <si>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</si>
  <si>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</si>
  <si>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</si>
  <si>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</si>
  <si>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</si>
  <si>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</si>
  <si>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</si>
  <si>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</si>
  <si>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</si>
  <si>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</si>
  <si>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</si>
  <si>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</si>
  <si>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</si>
  <si>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</si>
  <si>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</si>
  <si>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</si>
  <si>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</si>
  <si>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</si>
  <si>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</si>
  <si>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</si>
  <si>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</si>
  <si>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</si>
  <si>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</si>
  <si>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</si>
  <si>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</si>
  <si>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</si>
  <si>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</si>
  <si>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</si>
  <si>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</si>
  <si>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</si>
  <si>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</si>
  <si>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</si>
  <si>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</si>
  <si>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</si>
  <si>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</si>
  <si>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</si>
  <si>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</si>
  <si>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</si>
  <si>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</si>
  <si>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</si>
  <si>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</si>
  <si>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</si>
  <si>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</si>
  <si>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</si>
  <si>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</si>
  <si>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</si>
  <si>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</si>
  <si>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</si>
  <si>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</si>
  <si>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</si>
  <si>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</si>
  <si>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</si>
  <si>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</si>
  <si>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</si>
  <si>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</si>
  <si>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</si>
  <si>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</si>
  <si>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</si>
  <si>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</si>
  <si>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</si>
  <si>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</si>
  <si>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</si>
  <si>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</si>
  <si>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</si>
  <si>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</si>
  <si>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</si>
  <si>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</si>
  <si>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</si>
  <si>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</si>
  <si>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</si>
  <si>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</si>
  <si>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</si>
  <si>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</si>
  <si>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</si>
  <si>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</si>
  <si>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</si>
  <si>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</si>
  <si>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</si>
  <si>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</si>
  <si>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</si>
  <si>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</si>
  <si>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</si>
  <si>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</si>
  <si>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</si>
  <si>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</si>
  <si>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</si>
  <si>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</si>
  <si>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</si>
  <si>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</si>
  <si>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</si>
  <si>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</si>
  <si>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</si>
  <si>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</si>
  <si>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</si>
  <si>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</si>
  <si>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</si>
  <si>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</si>
  <si>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</si>
  <si>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</si>
  <si>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</si>
  <si>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</si>
  <si>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</si>
  <si>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</si>
  <si>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</si>
  <si>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</si>
  <si>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</si>
  <si>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</si>
  <si>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</si>
  <si>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</si>
  <si>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</si>
  <si>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</si>
  <si>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</si>
  <si>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</si>
  <si>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</si>
  <si>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</si>
  <si>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</si>
  <si>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</si>
  <si>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</si>
  <si>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</si>
  <si>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</si>
  <si>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</si>
  <si>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</si>
  <si>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</si>
  <si>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</si>
  <si>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</si>
  <si>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</si>
  <si>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</si>
  <si>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</si>
  <si>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</si>
  <si>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</si>
  <si>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</si>
  <si>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</si>
  <si>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</si>
  <si>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</si>
  <si>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</si>
  <si>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</si>
  <si>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</si>
  <si>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</si>
  <si>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</si>
  <si>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</si>
  <si>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</si>
  <si>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</si>
  <si>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</si>
  <si>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</si>
  <si>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</si>
  <si>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</si>
  <si>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</si>
  <si>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</si>
  <si>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</si>
  <si>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</si>
  <si>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</si>
  <si>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</si>
  <si>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</si>
  <si>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</si>
  <si>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</si>
  <si>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</si>
  <si>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</si>
  <si>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</si>
  <si>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</si>
  <si>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</si>
  <si>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</si>
  <si>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</si>
  <si>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</si>
  <si>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</si>
  <si>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</si>
  <si>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</si>
  <si>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</si>
  <si>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</si>
  <si>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</si>
  <si>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</si>
  <si>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</si>
  <si>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</si>
  <si>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</si>
  <si>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</si>
  <si>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</si>
  <si>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</si>
  <si>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</si>
  <si>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</si>
  <si>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</si>
  <si>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</si>
  <si>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</si>
  <si>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</si>
  <si>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</si>
  <si>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</si>
  <si>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</si>
  <si>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</si>
  <si>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</si>
  <si>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</si>
  <si>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</si>
  <si>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</si>
  <si>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</si>
  <si>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</si>
  <si>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</si>
  <si>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</si>
  <si>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</si>
  <si>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</si>
  <si>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</si>
  <si>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</si>
  <si>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</si>
  <si>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</si>
  <si>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</si>
  <si>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</si>
  <si>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</si>
  <si>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</si>
  <si>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</si>
  <si>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</si>
  <si>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</si>
  <si>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</si>
  <si>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</si>
  <si>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</si>
  <si>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</si>
  <si>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</si>
  <si>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</si>
  <si>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</si>
  <si>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</si>
  <si>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</si>
  <si>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</si>
  <si>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</si>
  <si>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</si>
  <si>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</si>
  <si>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</si>
  <si>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</si>
  <si>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</si>
  <si>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</si>
  <si>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</si>
  <si>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</si>
  <si>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</si>
  <si>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</si>
  <si>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</si>
  <si>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</si>
  <si>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</si>
  <si>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</si>
  <si>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</si>
  <si>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</si>
  <si>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</si>
  <si>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</si>
  <si>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</si>
  <si>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</si>
  <si>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</si>
  <si>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</si>
  <si>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</si>
  <si>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</si>
  <si>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</si>
  <si>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</si>
  <si>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</si>
  <si>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</si>
  <si>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</si>
  <si>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</si>
  <si>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</si>
  <si>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</si>
  <si>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</si>
  <si>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</si>
  <si>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</si>
  <si>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</si>
  <si>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</si>
  <si>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</si>
  <si>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</si>
  <si>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</si>
  <si>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</si>
  <si>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</si>
  <si>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</si>
  <si>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</si>
  <si>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</si>
  <si>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</si>
  <si>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</si>
  <si>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</si>
  <si>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</si>
  <si>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</si>
  <si>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</si>
  <si>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</si>
  <si>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</si>
  <si>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</si>
  <si>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</si>
  <si>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</si>
  <si>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</si>
  <si>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</si>
  <si>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</si>
  <si>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</si>
  <si>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</si>
  <si>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</si>
  <si>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</si>
  <si>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</si>
  <si>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</si>
  <si>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</si>
  <si>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</si>
  <si>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</si>
  <si>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</si>
  <si>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</si>
  <si>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</si>
  <si>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</si>
  <si>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</si>
  <si>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</si>
  <si>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</si>
  <si>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</si>
  <si>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</si>
  <si>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</si>
  <si>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</si>
  <si>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</si>
  <si>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</si>
  <si>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</si>
  <si>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</si>
  <si>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</si>
  <si>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</si>
  <si>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</si>
  <si>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</si>
  <si>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</si>
  <si>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</si>
  <si>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</si>
  <si>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</si>
  <si>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</si>
  <si>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</si>
  <si>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</si>
  <si>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</si>
  <si>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</si>
  <si>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</si>
  <si>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</si>
  <si>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</si>
  <si>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</si>
  <si>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</si>
  <si>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</si>
  <si>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</si>
  <si>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</si>
  <si>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</si>
  <si>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</si>
  <si>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</si>
  <si>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</si>
  <si>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</si>
  <si>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</si>
  <si>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</si>
  <si>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</si>
  <si>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</si>
  <si>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</si>
  <si>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</si>
  <si>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</si>
  <si>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</si>
  <si>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</si>
  <si>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</si>
  <si>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</si>
  <si>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</si>
  <si>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</si>
  <si>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</si>
  <si>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</si>
  <si>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</si>
  <si>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</si>
  <si>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</si>
  <si>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</si>
  <si>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</si>
  <si>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</si>
  <si>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</si>
  <si>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</si>
  <si>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</si>
  <si>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</si>
  <si>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</si>
  <si>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</si>
  <si>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</si>
  <si>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</si>
  <si>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</si>
  <si>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</si>
  <si>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</si>
  <si>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</si>
  <si>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</si>
  <si>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</si>
  <si>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</si>
  <si>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</si>
  <si>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</si>
  <si>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</si>
  <si>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</si>
  <si>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</si>
  <si>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</si>
  <si>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</si>
  <si>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</si>
  <si>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</si>
  <si>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</si>
  <si>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</si>
  <si>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</si>
  <si>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</si>
  <si>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</si>
  <si>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</si>
  <si>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</si>
  <si>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</si>
  <si>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</si>
  <si>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</si>
  <si>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</si>
  <si>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</si>
  <si>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</si>
  <si>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</si>
  <si>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</si>
  <si>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</si>
  <si>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</si>
  <si>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</si>
  <si>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</si>
  <si>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</si>
  <si>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</si>
  <si>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</si>
  <si>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</si>
  <si>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</si>
  <si>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</si>
  <si>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</si>
  <si>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</si>
  <si>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</si>
  <si>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</si>
  <si>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</si>
  <si>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</si>
  <si>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</si>
  <si>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</si>
  <si>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</si>
  <si>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</si>
  <si>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</si>
  <si>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</si>
  <si>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</si>
  <si>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</si>
  <si>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</si>
  <si>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</si>
  <si>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</si>
  <si>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</si>
  <si>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</si>
  <si>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</si>
  <si>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</si>
  <si>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</si>
  <si>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</si>
  <si>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</si>
  <si>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</si>
  <si>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</si>
  <si>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</si>
  <si>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</si>
  <si>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</si>
  <si>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</si>
  <si>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</si>
  <si>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</si>
  <si>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</si>
  <si>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</si>
  <si>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</si>
  <si>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</si>
  <si>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</si>
  <si>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</si>
  <si>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</si>
  <si>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</si>
  <si>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</si>
  <si>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</si>
  <si>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</si>
  <si>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</si>
  <si>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</si>
  <si>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</si>
  <si>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</si>
  <si>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</si>
  <si>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</si>
  <si>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</si>
  <si>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</si>
  <si>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</si>
  <si>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</si>
  <si>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</si>
  <si>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</si>
  <si>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</si>
  <si>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</si>
  <si>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</si>
  <si>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</si>
  <si>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</si>
  <si>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</si>
  <si>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</si>
  <si>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</si>
  <si>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</si>
  <si>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</si>
  <si>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</si>
  <si>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</si>
  <si>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</si>
  <si>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</si>
  <si>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</si>
  <si>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</si>
  <si>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</si>
  <si>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</si>
  <si>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</si>
  <si>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</si>
  <si>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</si>
  <si>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</si>
  <si>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</si>
  <si>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</si>
  <si>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</si>
  <si>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</si>
  <si>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</si>
  <si>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</si>
  <si>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</si>
  <si>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</si>
  <si>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</si>
  <si>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</si>
  <si>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</si>
  <si>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</si>
  <si>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</si>
  <si>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</si>
  <si>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</si>
  <si>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</si>
  <si>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</si>
  <si>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</si>
  <si>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</si>
  <si>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</si>
  <si>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</si>
  <si>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</si>
  <si>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</si>
  <si>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</si>
  <si>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</si>
  <si>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</si>
  <si>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</si>
  <si>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</si>
  <si>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</si>
  <si>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</si>
  <si>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</si>
  <si>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</si>
  <si>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</si>
  <si>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</si>
  <si>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</si>
  <si>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</si>
  <si>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</si>
  <si>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</si>
  <si>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</si>
  <si>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</si>
  <si>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</si>
  <si>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</si>
  <si>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</si>
  <si>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</si>
  <si>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</si>
  <si>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</si>
  <si>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</si>
  <si>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</si>
  <si>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</si>
  <si>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</si>
  <si>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</si>
  <si>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</si>
  <si>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</si>
  <si>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</si>
  <si>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</si>
  <si>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</si>
  <si>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</si>
  <si>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</si>
  <si>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</si>
  <si>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</si>
  <si>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</si>
  <si>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</si>
  <si>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</si>
  <si>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</si>
  <si>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</si>
  <si>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</si>
  <si>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</si>
  <si>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</si>
  <si>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</si>
  <si>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</si>
  <si>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</si>
  <si>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</si>
  <si>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</si>
  <si>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</si>
  <si>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</si>
  <si>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</si>
  <si>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</si>
  <si>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</si>
  <si>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</si>
  <si>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</si>
  <si>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</si>
  <si>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</si>
  <si>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</si>
  <si>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</si>
  <si>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</si>
  <si>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</si>
  <si>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</si>
  <si>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</si>
  <si>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</si>
  <si>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</si>
  <si>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</si>
  <si>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</si>
  <si>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</si>
  <si>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</si>
  <si>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</si>
  <si>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</si>
  <si>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</si>
  <si>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</si>
  <si>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</si>
  <si>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</si>
  <si>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</si>
  <si>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</si>
  <si>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</si>
  <si>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</si>
  <si>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</si>
  <si>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</si>
  <si>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</si>
  <si>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</si>
  <si>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</si>
  <si>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</si>
  <si>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</si>
  <si>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</si>
  <si>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</si>
  <si>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</si>
  <si>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</si>
  <si>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</si>
  <si>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</si>
  <si>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</si>
  <si>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</si>
  <si>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</si>
  <si>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</si>
  <si>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</si>
  <si>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</si>
  <si>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</si>
  <si>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</si>
  <si>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</si>
  <si>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</si>
  <si>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</si>
  <si>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</si>
  <si>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</si>
  <si>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</si>
  <si>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</si>
  <si>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</si>
  <si>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</si>
  <si>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</si>
  <si>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</si>
  <si>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</si>
  <si>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</si>
  <si>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</si>
  <si>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</si>
  <si>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</si>
  <si>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</si>
  <si>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</si>
  <si>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</si>
  <si>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</si>
  <si>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</si>
  <si>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</si>
  <si>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</si>
  <si>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</si>
  <si>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</si>
  <si>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</si>
  <si>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</si>
  <si>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</si>
  <si>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</si>
  <si>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</si>
  <si>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</si>
  <si>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</si>
  <si>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</si>
  <si>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</si>
  <si>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</si>
  <si>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</si>
  <si>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</si>
  <si>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</si>
  <si>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</si>
  <si>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</si>
  <si>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</si>
  <si>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</si>
  <si>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</si>
  <si>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</si>
  <si>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</si>
  <si>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</si>
  <si>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</si>
  <si>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</si>
  <si>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</si>
  <si>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</si>
  <si>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</si>
  <si>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</si>
  <si>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</si>
  <si>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</si>
  <si>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</si>
  <si>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</si>
  <si>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</si>
  <si>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</si>
  <si>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</si>
  <si>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</si>
  <si>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</si>
  <si>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</si>
  <si>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</si>
  <si>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</si>
  <si>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</si>
  <si>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</si>
  <si>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</si>
  <si>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</si>
  <si>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</si>
  <si>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</si>
  <si>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</si>
  <si>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</si>
  <si>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</si>
  <si>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</si>
  <si>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</si>
  <si>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</si>
  <si>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</si>
  <si>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</si>
  <si>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</si>
  <si>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</si>
  <si>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</si>
  <si>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</si>
  <si>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</si>
  <si>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</si>
  <si>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</si>
  <si>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</si>
  <si>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</si>
  <si>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</si>
  <si>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</si>
  <si>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</si>
  <si>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</si>
  <si>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</si>
  <si>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</si>
  <si>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</si>
  <si>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</si>
  <si>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</si>
  <si>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</si>
  <si>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</si>
  <si>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</si>
  <si>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</si>
  <si>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</si>
  <si>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</si>
  <si>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</si>
  <si>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</si>
  <si>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</si>
  <si>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</si>
  <si>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</si>
  <si>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</si>
  <si>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</si>
  <si>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</si>
  <si>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</si>
  <si>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</si>
  <si>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</si>
  <si>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</si>
  <si>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</si>
  <si>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</si>
  <si>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</si>
  <si>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</si>
  <si>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</si>
  <si>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</si>
  <si>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</si>
  <si>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</si>
  <si>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</si>
  <si>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</si>
  <si>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</si>
  <si>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</si>
  <si>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</si>
  <si>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</si>
  <si>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</si>
  <si>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</si>
  <si>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</si>
  <si>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</si>
  <si>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</si>
  <si>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</si>
  <si>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</si>
  <si>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</si>
  <si>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</si>
  <si>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</si>
  <si>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</si>
  <si>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</si>
  <si>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</si>
  <si>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</si>
  <si>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</si>
  <si>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</si>
  <si>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</si>
  <si>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</si>
  <si>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</si>
  <si>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</si>
  <si>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</si>
  <si>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</si>
  <si>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</si>
  <si>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</si>
  <si>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</si>
  <si>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</si>
  <si>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</si>
  <si>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</si>
  <si>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</si>
  <si>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</si>
  <si>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</si>
  <si>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</si>
  <si>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</si>
  <si>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</si>
  <si>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</si>
  <si>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</si>
  <si>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</si>
  <si>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</si>
  <si>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</si>
  <si>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</si>
  <si>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</si>
  <si>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</si>
  <si>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</si>
  <si>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</si>
  <si>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</si>
  <si>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</si>
  <si>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</si>
  <si>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</si>
  <si>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</si>
  <si>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</si>
  <si>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</si>
  <si>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</si>
  <si>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</si>
  <si>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</si>
  <si>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</si>
  <si>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</si>
  <si>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</si>
  <si>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</si>
  <si>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</si>
  <si>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</si>
  <si>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</si>
  <si>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</si>
  <si>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</si>
  <si>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</si>
  <si>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</si>
  <si>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</si>
  <si>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</si>
  <si>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</si>
  <si>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</si>
  <si>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</si>
  <si>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</si>
  <si>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</si>
  <si>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</si>
  <si>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</si>
  <si>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</si>
  <si>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</si>
  <si>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</si>
  <si>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</si>
  <si>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</si>
  <si>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</si>
  <si>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</si>
  <si>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</si>
  <si>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</si>
  <si>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</si>
  <si>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</si>
  <si>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</si>
  <si>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</si>
  <si>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</si>
  <si>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</si>
  <si>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</si>
  <si>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</si>
  <si>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</si>
  <si>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</si>
  <si>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</si>
  <si>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</si>
  <si>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</si>
  <si>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</si>
  <si>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</si>
  <si>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</si>
  <si>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</si>
  <si>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</si>
  <si>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</si>
  <si>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</si>
  <si>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</si>
  <si>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</si>
  <si>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</si>
  <si>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</si>
  <si>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</si>
  <si>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</si>
  <si>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</si>
  <si>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</si>
  <si>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</si>
  <si>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</si>
  <si>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</si>
  <si>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</si>
  <si>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</si>
  <si>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</si>
  <si>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</si>
  <si>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</si>
  <si>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</si>
  <si>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</si>
  <si>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</si>
  <si>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</si>
  <si>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</si>
  <si>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</si>
  <si>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</si>
  <si>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</si>
  <si>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</si>
  <si>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</si>
  <si>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</si>
  <si>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</si>
  <si>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</si>
  <si>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</si>
  <si>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</si>
  <si>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</si>
  <si>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</si>
  <si>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</si>
  <si>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</si>
  <si>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</si>
  <si>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</si>
  <si>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</si>
  <si>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</si>
  <si>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</si>
  <si>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</si>
  <si>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</si>
  <si>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</si>
  <si>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</si>
  <si>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</si>
  <si>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</si>
  <si>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</si>
  <si>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</si>
  <si>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</si>
  <si>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</si>
  <si>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</si>
  <si>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</si>
  <si>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</si>
  <si>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</si>
  <si>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</si>
  <si>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</si>
  <si>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</si>
  <si>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</si>
  <si>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</si>
  <si>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</si>
  <si>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</si>
  <si>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</si>
  <si>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</si>
  <si>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</si>
  <si>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</si>
  <si>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</si>
  <si>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</si>
  <si>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</si>
  <si>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</si>
  <si>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</si>
  <si>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</si>
  <si>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</si>
  <si>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</si>
  <si>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</si>
  <si>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</si>
  <si>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</si>
  <si>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</si>
  <si>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</si>
  <si>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</si>
  <si>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</si>
  <si>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</si>
  <si>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</si>
  <si>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</si>
  <si>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</si>
  <si>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</si>
  <si>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</si>
  <si>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</si>
  <si>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</si>
  <si>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</si>
  <si>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</si>
  <si>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</si>
  <si>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</si>
  <si>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</si>
  <si>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</si>
  <si>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</si>
  <si>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</si>
  <si>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</si>
  <si>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</si>
  <si>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</si>
  <si>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</si>
  <si>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</si>
  <si>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</si>
  <si>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</si>
  <si>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</si>
  <si>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</si>
  <si>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</si>
  <si>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</si>
  <si>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</si>
  <si>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</si>
  <si>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</si>
  <si>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</si>
  <si>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</si>
  <si>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</si>
  <si>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</si>
  <si>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</si>
  <si>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</si>
  <si>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</si>
  <si>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</si>
  <si>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</si>
  <si>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</si>
  <si>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</si>
  <si>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</si>
  <si>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</si>
  <si>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</si>
  <si>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</si>
  <si>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</si>
  <si>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</si>
  <si>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</si>
  <si>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</si>
  <si>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</si>
  <si>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</si>
  <si>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</si>
  <si>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</si>
  <si>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</si>
  <si>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</si>
  <si>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</si>
  <si>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</si>
  <si>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</si>
  <si>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</si>
  <si>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</si>
  <si>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</si>
  <si>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</si>
  <si>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</si>
  <si>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</si>
  <si>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</si>
  <si>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</si>
  <si>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</si>
  <si>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</si>
  <si>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</si>
  <si>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</si>
  <si>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</si>
  <si>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</si>
  <si>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</si>
  <si>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</si>
  <si>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</si>
  <si>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</si>
  <si>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</si>
  <si>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</si>
  <si>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</si>
  <si>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</si>
  <si>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</si>
  <si>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</si>
  <si>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</si>
  <si>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</si>
  <si>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</si>
  <si>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</si>
  <si>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</si>
  <si>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</si>
  <si>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</si>
  <si>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</si>
  <si>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</si>
  <si>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</si>
  <si>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</si>
  <si>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</si>
  <si>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</si>
  <si>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</si>
  <si>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</si>
  <si>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</si>
  <si>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</si>
  <si>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</si>
  <si>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</si>
  <si>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</si>
  <si>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</si>
  <si>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</si>
  <si>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</si>
  <si>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</si>
  <si>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</si>
  <si>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</si>
  <si>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</si>
  <si>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</si>
  <si>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</si>
  <si>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</si>
  <si>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</si>
  <si>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</si>
  <si>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</si>
  <si>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</si>
  <si>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</si>
  <si>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</si>
  <si>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</si>
  <si>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</si>
  <si>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</si>
  <si>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</si>
  <si>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</si>
  <si>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</si>
  <si>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</si>
  <si>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</si>
  <si>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</si>
  <si>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</si>
  <si>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</si>
  <si>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</si>
  <si>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</si>
  <si>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</si>
  <si>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</si>
  <si>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</si>
  <si>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</si>
  <si>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</si>
  <si>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</si>
  <si>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</si>
  <si>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</si>
  <si>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</si>
  <si>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</si>
  <si>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</si>
  <si>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</si>
  <si>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</si>
  <si>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</si>
  <si>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</si>
  <si>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</si>
  <si>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</si>
  <si>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</si>
  <si>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</si>
  <si>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</si>
  <si>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</si>
  <si>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</si>
  <si>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</si>
  <si>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</si>
  <si>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</si>
  <si>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</si>
  <si>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</si>
  <si>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</si>
  <si>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</si>
  <si>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</si>
  <si>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</si>
  <si>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</si>
  <si>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</si>
  <si>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</si>
  <si>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</si>
  <si>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</si>
  <si>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</si>
  <si>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</si>
  <si>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</si>
  <si>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</si>
  <si>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</si>
  <si>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</si>
  <si>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</si>
  <si>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</si>
  <si>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</si>
  <si>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</si>
  <si>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</si>
  <si>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</si>
  <si>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</si>
  <si>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</si>
  <si>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</si>
  <si>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</si>
  <si>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</si>
  <si>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</si>
  <si>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</si>
  <si>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</si>
  <si>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</si>
  <si>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</si>
  <si>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</si>
  <si>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</si>
  <si>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</si>
  <si>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</si>
  <si>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</si>
  <si>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</si>
  <si>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</si>
  <si>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</si>
  <si>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</si>
  <si>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</si>
  <si>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</si>
  <si>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</si>
  <si>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</si>
  <si>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</si>
  <si>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</si>
  <si>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</si>
  <si>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</si>
  <si>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</si>
  <si>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</si>
  <si>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</si>
  <si>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</si>
  <si>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</si>
  <si>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</si>
  <si>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</si>
  <si>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</si>
  <si>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</si>
  <si>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</si>
  <si>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</si>
  <si>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</si>
  <si>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</si>
  <si>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</si>
  <si>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</si>
  <si>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</si>
  <si>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</si>
  <si>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</si>
  <si>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</si>
  <si>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</si>
  <si>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</si>
  <si>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</si>
  <si>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</si>
  <si>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</si>
  <si>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</si>
  <si>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</si>
  <si>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</si>
  <si>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</si>
  <si>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</si>
  <si>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</si>
  <si>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</si>
  <si>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</si>
  <si>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</si>
  <si>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</si>
  <si>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</si>
  <si>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</si>
  <si>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</si>
  <si>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</si>
  <si>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</si>
  <si>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</si>
  <si>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</si>
  <si>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</si>
  <si>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</si>
  <si>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</si>
  <si>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</si>
  <si>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</si>
  <si>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</si>
  <si>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</si>
  <si>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</si>
  <si>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</si>
  <si>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</si>
  <si>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</si>
  <si>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</si>
  <si>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</si>
  <si>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</si>
  <si>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</si>
  <si>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</si>
  <si>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</si>
  <si>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</si>
  <si>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</si>
  <si>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</si>
  <si>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</si>
  <si>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</si>
  <si>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</si>
  <si>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</si>
  <si>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</si>
  <si>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</si>
  <si>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</si>
  <si>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</si>
  <si>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</si>
  <si>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</si>
  <si>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</si>
  <si>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</si>
  <si>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</si>
  <si>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</si>
  <si>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</si>
  <si>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</si>
  <si>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</si>
  <si>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</si>
  <si>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</si>
  <si>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</si>
  <si>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</si>
  <si>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</si>
  <si>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</si>
  <si>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</si>
  <si>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</si>
  <si>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</si>
  <si>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</si>
  <si>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</si>
  <si>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</si>
  <si>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</si>
  <si>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</si>
  <si>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</si>
  <si>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</si>
  <si>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</si>
  <si>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</si>
  <si>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</si>
  <si>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</si>
  <si>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</si>
  <si>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</si>
  <si>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</si>
  <si>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</si>
  <si>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</si>
  <si>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</si>
  <si>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</si>
  <si>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</si>
  <si>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</si>
  <si>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</si>
  <si>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</si>
  <si>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</si>
  <si>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</si>
  <si>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</si>
  <si>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</si>
  <si>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</si>
  <si>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</si>
  <si>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</si>
  <si>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</si>
  <si>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</si>
  <si>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</si>
  <si>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</si>
  <si>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</si>
  <si>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</si>
  <si>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</si>
  <si>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</si>
  <si>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</si>
  <si>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</si>
  <si>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</si>
  <si>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</si>
  <si>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</si>
  <si>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</si>
  <si>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</si>
  <si>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</si>
  <si>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</si>
  <si>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</si>
  <si>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</si>
  <si>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</si>
  <si>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</si>
  <si>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</si>
  <si>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</si>
  <si>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</si>
  <si>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</si>
  <si>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</si>
  <si>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</si>
  <si>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</si>
  <si>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</si>
  <si>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</si>
  <si>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</si>
  <si>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</si>
  <si>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</si>
  <si>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</si>
  <si>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</si>
  <si>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</si>
  <si>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</si>
  <si>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</si>
  <si>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</si>
  <si>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</si>
  <si>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</si>
  <si>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</si>
  <si>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</si>
  <si>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</si>
  <si>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</si>
  <si>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</si>
  <si>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</si>
  <si>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</si>
  <si>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</si>
  <si>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</si>
  <si>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</si>
  <si>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</si>
  <si>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</si>
  <si>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</si>
  <si>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</si>
  <si>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</si>
  <si>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</si>
  <si>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</si>
  <si>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</si>
  <si>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</si>
  <si>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</si>
  <si>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</si>
  <si>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</si>
  <si>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</si>
  <si>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</si>
  <si>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</si>
  <si>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</si>
  <si>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</si>
  <si>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</si>
  <si>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</si>
  <si>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</si>
  <si>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</si>
  <si>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</si>
  <si>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</si>
  <si>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</si>
  <si>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</si>
  <si>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</si>
  <si>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</si>
  <si>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</si>
  <si>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</si>
  <si>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</si>
  <si>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</si>
  <si>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</si>
  <si>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</si>
  <si>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</si>
  <si>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</si>
  <si>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</si>
  <si>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</si>
  <si>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</si>
  <si>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</si>
  <si>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</si>
  <si>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</si>
  <si>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</si>
  <si>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</si>
  <si>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</si>
  <si>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</si>
  <si>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</si>
  <si>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</si>
  <si>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</si>
  <si>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</si>
  <si>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</si>
  <si>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</si>
  <si>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</si>
  <si>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</si>
  <si>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</si>
  <si>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</si>
  <si>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</si>
  <si>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</si>
  <si>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</si>
  <si>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</si>
  <si>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</si>
  <si>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</si>
  <si>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</si>
  <si>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</si>
  <si>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</si>
  <si>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</si>
  <si>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</si>
  <si>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</si>
  <si>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</si>
  <si>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</si>
  <si>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</si>
  <si>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</si>
  <si>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</si>
  <si>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</si>
  <si>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</si>
  <si>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</si>
  <si>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</si>
  <si>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</si>
  <si>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</si>
  <si>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</si>
  <si>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</si>
  <si>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</si>
  <si>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</si>
  <si>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</si>
  <si>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</si>
  <si>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</si>
  <si>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</si>
  <si>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</si>
  <si>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</si>
  <si>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</si>
  <si>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</si>
  <si>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</si>
  <si>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</si>
  <si>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</si>
  <si>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</si>
  <si>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</si>
  <si>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</si>
  <si>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</si>
  <si>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</si>
  <si>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</si>
  <si>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</si>
  <si>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</si>
  <si>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</si>
  <si>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</si>
  <si>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</si>
  <si>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</si>
  <si>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</si>
  <si>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</si>
  <si>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</si>
  <si>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</si>
  <si>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</si>
  <si>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</si>
  <si>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</si>
  <si>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</si>
  <si>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</si>
  <si>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</si>
  <si>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</si>
  <si>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</si>
  <si>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</si>
  <si>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</si>
  <si>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</si>
  <si>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</si>
  <si>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</si>
  <si>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</si>
  <si>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</si>
  <si>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</si>
  <si>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</si>
  <si>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</si>
  <si>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</si>
  <si>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</si>
  <si>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</si>
  <si>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</si>
  <si>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</si>
  <si>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</si>
  <si>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</si>
  <si>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</si>
  <si>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</si>
  <si>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</si>
  <si>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</si>
  <si>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</si>
  <si>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</si>
  <si>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</si>
  <si>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</si>
  <si>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</si>
  <si>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</si>
  <si>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</si>
  <si>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</si>
  <si>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</si>
  <si>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</si>
  <si>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</si>
  <si>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</si>
  <si>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</si>
  <si>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</si>
  <si>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</si>
  <si>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</si>
  <si>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</si>
  <si>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</si>
  <si>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</si>
  <si>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</si>
  <si>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</si>
  <si>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</si>
  <si>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</si>
  <si>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</si>
  <si>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</si>
  <si>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</si>
  <si>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</si>
  <si>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</si>
  <si>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</si>
  <si>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</si>
  <si>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</si>
  <si>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</si>
  <si>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</si>
  <si>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</si>
  <si>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</si>
  <si>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</si>
  <si>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</si>
  <si>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</si>
  <si>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</si>
  <si>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</si>
  <si>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</si>
  <si>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</si>
  <si>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</si>
  <si>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</si>
  <si>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</si>
  <si>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</si>
  <si>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</si>
  <si>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</si>
  <si>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</si>
  <si>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</si>
  <si>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</si>
  <si>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</si>
  <si>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</si>
  <si>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</si>
  <si>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</si>
  <si>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</si>
  <si>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</si>
  <si>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</si>
  <si>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</si>
  <si>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</si>
  <si>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</si>
  <si>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</si>
  <si>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</si>
  <si>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</si>
  <si>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</si>
  <si>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</si>
  <si>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</si>
  <si>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</si>
  <si>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</si>
  <si>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</si>
  <si>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</si>
  <si>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</si>
  <si>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</si>
  <si>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</si>
  <si>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</si>
  <si>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</si>
  <si>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</si>
  <si>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</si>
  <si>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</si>
  <si>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</si>
  <si>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</si>
  <si>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</si>
  <si>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</si>
  <si>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</si>
  <si>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</si>
  <si>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</si>
  <si>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</si>
  <si>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</si>
  <si>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</si>
  <si>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</si>
  <si>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</si>
  <si>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</si>
  <si>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</si>
  <si>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</si>
  <si>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</si>
  <si>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</si>
  <si>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</si>
  <si>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</si>
  <si>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</si>
  <si>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</si>
  <si>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</si>
  <si>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</si>
  <si>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</si>
  <si>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</si>
  <si>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</si>
  <si>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</si>
  <si>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</si>
  <si>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</si>
  <si>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</si>
  <si>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</si>
  <si>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</si>
  <si>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</si>
  <si>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</si>
  <si>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</si>
  <si>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</si>
  <si>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</si>
  <si>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</si>
  <si>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</si>
  <si>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</si>
  <si>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</si>
  <si>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</si>
  <si>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</si>
  <si>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</si>
  <si>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</si>
  <si>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</si>
  <si>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</si>
  <si>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</si>
  <si>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</si>
  <si>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</si>
  <si>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</si>
  <si>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</si>
  <si>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</si>
  <si>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</si>
  <si>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</si>
  <si>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</si>
  <si>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</si>
  <si>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</si>
  <si>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</si>
  <si>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</si>
  <si>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</si>
  <si>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</si>
  <si>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</si>
  <si>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</si>
  <si>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</si>
  <si>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</si>
  <si>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</si>
  <si>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</si>
  <si>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</si>
  <si>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</si>
  <si>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</si>
  <si>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</si>
  <si>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</si>
  <si>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</si>
  <si>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</si>
  <si>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</si>
  <si>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</si>
  <si>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</si>
  <si>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</si>
  <si>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</si>
  <si>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</si>
  <si>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</si>
  <si>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</si>
  <si>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</si>
  <si>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</si>
  <si>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</si>
  <si>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</si>
  <si>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</si>
  <si>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</si>
  <si>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</si>
  <si>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</si>
  <si>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</si>
  <si>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</si>
  <si>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</si>
  <si>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</si>
  <si>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</si>
  <si>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</si>
  <si>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</si>
  <si>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</si>
  <si>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</si>
  <si>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</si>
  <si>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</si>
  <si>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</si>
  <si>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</si>
  <si>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</si>
  <si>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</si>
  <si>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</si>
  <si>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</si>
  <si>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</si>
  <si>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</si>
  <si>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</si>
  <si>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</si>
  <si>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</si>
  <si>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</si>
  <si>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</si>
  <si>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</si>
  <si>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</si>
  <si>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</si>
  <si>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</si>
  <si>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</si>
  <si>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</si>
  <si>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</si>
  <si>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</si>
  <si>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</si>
  <si>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</si>
  <si>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</si>
  <si>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</si>
  <si>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</si>
  <si>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</si>
  <si>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</si>
  <si>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</si>
  <si>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</si>
  <si>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</si>
  <si>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</si>
  <si>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</si>
  <si>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</si>
  <si>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</si>
  <si>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</si>
  <si>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</si>
  <si>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</si>
  <si>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</si>
  <si>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</si>
  <si>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</si>
  <si>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</si>
  <si>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</si>
  <si>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</si>
  <si>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</si>
  <si>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</si>
  <si>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</si>
  <si>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</si>
  <si>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</si>
  <si>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</si>
  <si>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</si>
  <si>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</si>
  <si>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</si>
  <si>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</si>
  <si>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</si>
  <si>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</si>
  <si>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</si>
  <si>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</si>
  <si>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</si>
  <si>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</si>
  <si>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</si>
  <si>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</si>
  <si>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</si>
  <si>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</si>
  <si>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</si>
  <si>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</si>
  <si>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</si>
  <si>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</si>
  <si>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</si>
  <si>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</si>
  <si>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</si>
  <si>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</si>
  <si>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</si>
  <si>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</si>
  <si>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</si>
  <si>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</si>
  <si>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</si>
  <si>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</si>
  <si>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</si>
  <si>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</si>
  <si>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</si>
  <si>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</si>
  <si>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</si>
  <si>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</si>
  <si>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</si>
  <si>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</si>
  <si>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</si>
  <si>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</si>
  <si>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</si>
  <si>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</si>
  <si>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</si>
  <si>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</si>
  <si>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</si>
  <si>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</si>
  <si>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</si>
  <si>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</si>
  <si>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</si>
  <si>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</si>
  <si>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</si>
  <si>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</si>
  <si>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</si>
  <si>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</si>
  <si>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</si>
  <si>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</si>
  <si>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</si>
  <si>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</si>
  <si>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</si>
  <si>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</si>
  <si>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</si>
  <si>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</si>
  <si>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</si>
  <si>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</si>
  <si>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</si>
  <si>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</si>
  <si>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</si>
  <si>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</si>
  <si>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</si>
  <si>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</si>
  <si>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</si>
  <si>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</si>
  <si>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</si>
  <si>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</si>
  <si>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</si>
  <si>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</si>
  <si>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</si>
  <si>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</si>
  <si>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</si>
  <si>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</si>
  <si>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</si>
  <si>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</si>
  <si>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</si>
  <si>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</si>
  <si>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</si>
  <si>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</si>
  <si>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</si>
  <si>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</si>
  <si>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</si>
  <si>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</si>
  <si>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</si>
  <si>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</si>
  <si>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</si>
  <si>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</si>
  <si>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</si>
  <si>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</si>
  <si>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</si>
  <si>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</si>
  <si>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</si>
  <si>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</si>
  <si>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</si>
  <si>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</si>
  <si>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</si>
  <si>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</si>
  <si>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</si>
  <si>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</si>
  <si>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</si>
  <si>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</si>
  <si>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</si>
  <si>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</si>
  <si>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</si>
  <si>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</si>
  <si>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</si>
  <si>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</si>
  <si>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</si>
  <si>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</si>
  <si>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</si>
  <si>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</si>
  <si>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</si>
  <si>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</si>
  <si>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</si>
  <si>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</si>
  <si>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</si>
  <si>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</si>
  <si>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</si>
  <si>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</si>
  <si>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</si>
  <si>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</si>
  <si>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</si>
  <si>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</si>
  <si>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</si>
  <si>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</si>
  <si>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</si>
  <si>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</si>
  <si>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</si>
  <si>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</si>
  <si>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</si>
  <si>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</si>
  <si>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</si>
  <si>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</si>
  <si>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</si>
  <si>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</si>
  <si>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</si>
  <si>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</si>
  <si>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</si>
  <si>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</si>
  <si>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</si>
  <si>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</si>
  <si>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</si>
  <si>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</si>
  <si>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</si>
  <si>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</si>
  <si>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</si>
  <si>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</si>
  <si>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</si>
  <si>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</si>
  <si>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</si>
  <si>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</si>
  <si>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</si>
  <si>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</si>
  <si>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</si>
  <si>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</si>
  <si>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</si>
  <si>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</si>
  <si>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</si>
  <si>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</si>
  <si>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</si>
  <si>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</si>
  <si>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</si>
  <si>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</si>
  <si>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</si>
  <si>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</si>
  <si>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</si>
  <si>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</si>
  <si>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</si>
  <si>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</si>
  <si>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</si>
  <si>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</si>
  <si>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</si>
  <si>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</si>
  <si>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</si>
  <si>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</si>
  <si>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</si>
  <si>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</si>
  <si>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</si>
  <si>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</si>
  <si>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</si>
  <si>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</si>
  <si>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</si>
  <si>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</si>
  <si>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</si>
  <si>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</si>
  <si>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</si>
  <si>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</si>
  <si>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</si>
  <si>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</si>
  <si>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</si>
  <si>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</si>
  <si>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</si>
  <si>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</si>
  <si>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</si>
  <si>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</si>
  <si>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</si>
  <si>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</si>
  <si>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</si>
  <si>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</si>
  <si>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</si>
  <si>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</si>
  <si>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</si>
  <si>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</si>
  <si>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</si>
  <si>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</si>
  <si>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</si>
  <si>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</si>
  <si>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</si>
  <si>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</si>
  <si>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</si>
  <si>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</si>
  <si>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</si>
  <si>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</si>
  <si>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</si>
  <si>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</si>
  <si>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</si>
  <si>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</si>
  <si>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</si>
  <si>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</si>
  <si>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</si>
  <si>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</si>
  <si>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</si>
  <si>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</si>
  <si>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</si>
  <si>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</si>
  <si>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</si>
  <si>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</si>
  <si>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</si>
  <si>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</si>
  <si>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</si>
  <si>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</si>
  <si>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</si>
  <si>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</si>
  <si>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</si>
  <si>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</si>
  <si>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</si>
  <si>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</si>
  <si>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</si>
  <si>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</si>
  <si>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</si>
  <si>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</si>
  <si>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</si>
  <si>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</si>
  <si>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</si>
  <si>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</si>
  <si>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</si>
  <si>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</si>
  <si>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</si>
  <si>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</si>
  <si>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</si>
  <si>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</si>
  <si>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</si>
  <si>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</si>
  <si>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</si>
  <si>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</si>
  <si>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</si>
  <si>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</si>
  <si>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</si>
  <si>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</si>
  <si>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</si>
  <si>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</si>
  <si>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</si>
  <si>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</si>
  <si>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</si>
  <si>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</si>
  <si>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</si>
  <si>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</si>
  <si>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</si>
  <si>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</si>
  <si>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</si>
  <si>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</si>
  <si>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</si>
  <si>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</si>
  <si>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</si>
  <si>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</si>
  <si>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</si>
  <si>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</si>
  <si>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</si>
  <si>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</si>
  <si>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</si>
  <si>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</si>
  <si>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</si>
  <si>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</si>
  <si>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</si>
  <si>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</si>
  <si>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</si>
  <si>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</si>
  <si>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</si>
  <si>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</si>
  <si>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</si>
  <si>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</si>
  <si>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</si>
  <si>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</si>
  <si>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</si>
  <si>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</si>
  <si>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</si>
  <si>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</si>
  <si>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</si>
  <si>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</si>
  <si>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</si>
  <si>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</si>
  <si>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</si>
  <si>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</si>
  <si>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</si>
  <si>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</si>
  <si>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</si>
  <si>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</si>
  <si>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</si>
  <si>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</si>
  <si>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</si>
  <si>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</si>
  <si>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</si>
  <si>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</si>
  <si>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</si>
  <si>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</si>
  <si>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</si>
  <si>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</si>
  <si>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</si>
  <si>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</si>
  <si>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</si>
  <si>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</si>
  <si>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</si>
  <si>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</si>
  <si>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</si>
  <si>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</si>
  <si>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</si>
  <si>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</si>
  <si>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</si>
  <si>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</si>
  <si>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</si>
  <si>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</si>
  <si>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</si>
  <si>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</si>
  <si>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</si>
  <si>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</si>
  <si>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</si>
  <si>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</si>
  <si>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</si>
  <si>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</si>
  <si>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</si>
  <si>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</si>
  <si>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</si>
  <si>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</si>
  <si>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</si>
  <si>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</si>
  <si>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</si>
  <si>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</si>
  <si>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</si>
  <si>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</si>
  <si>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</si>
  <si>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</si>
  <si>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</si>
  <si>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</si>
  <si>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</si>
  <si>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</si>
  <si>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</si>
  <si>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</si>
  <si>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</si>
  <si>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</si>
  <si>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</si>
  <si>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</si>
  <si>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</si>
  <si>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</si>
  <si>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</si>
  <si>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</si>
  <si>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</si>
  <si>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</si>
  <si>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</si>
  <si>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</si>
  <si>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</si>
  <si>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</si>
  <si>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</si>
  <si>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</si>
  <si>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</si>
  <si>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</si>
  <si>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</si>
  <si>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</si>
  <si>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</si>
  <si>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</si>
  <si>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</si>
  <si>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</si>
  <si>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</si>
  <si>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</si>
  <si>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</si>
  <si>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</si>
  <si>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</si>
  <si>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</si>
  <si>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</si>
  <si>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</si>
  <si>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</si>
  <si>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</si>
  <si>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</si>
  <si>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</si>
  <si>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</si>
  <si>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</si>
  <si>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</si>
  <si>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</si>
  <si>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</si>
  <si>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</si>
  <si>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</si>
  <si>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</si>
  <si>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</si>
  <si>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</si>
  <si>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</si>
  <si>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</si>
  <si>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</si>
  <si>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</si>
  <si>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</si>
  <si>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</si>
  <si>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</si>
  <si>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</si>
  <si>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</si>
  <si>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</si>
  <si>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</si>
  <si>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</si>
  <si>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</si>
  <si>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</si>
  <si>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</si>
  <si>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</si>
  <si>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</si>
  <si>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</si>
  <si>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</si>
  <si>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</si>
  <si>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</si>
  <si>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</si>
  <si>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</si>
  <si>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</si>
  <si>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</si>
  <si>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</si>
  <si>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</si>
  <si>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</si>
  <si>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</si>
  <si>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</si>
  <si>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</si>
  <si>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</si>
  <si>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</si>
  <si>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</si>
  <si>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</si>
  <si>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</si>
  <si>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</si>
  <si>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</si>
  <si>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</si>
  <si>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</si>
  <si>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</si>
  <si>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</si>
  <si>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</si>
  <si>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</si>
  <si>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</si>
  <si>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</si>
  <si>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</si>
  <si>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</si>
  <si>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</si>
  <si>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</si>
  <si>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</si>
  <si>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</si>
  <si>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</si>
  <si>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</si>
  <si>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</si>
  <si>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</si>
  <si>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</si>
  <si>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</si>
  <si>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</si>
  <si>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</si>
  <si>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</si>
  <si>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</si>
  <si>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</si>
  <si>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</si>
  <si>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</si>
  <si>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</si>
  <si>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</si>
  <si>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</si>
  <si>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</si>
  <si>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</si>
  <si>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</si>
  <si>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</si>
  <si>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</si>
  <si>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</si>
  <si>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</si>
  <si>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</si>
  <si>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</si>
  <si>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</si>
  <si>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</si>
  <si>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</si>
  <si>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</si>
  <si>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</si>
  <si>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</si>
  <si>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</si>
  <si>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</si>
  <si>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</si>
  <si>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</si>
  <si>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</si>
  <si>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</si>
  <si>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</si>
  <si>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</si>
  <si>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</si>
  <si>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</si>
  <si>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</si>
  <si>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</si>
  <si>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</si>
  <si>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</si>
  <si>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</si>
  <si>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</si>
  <si>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</si>
  <si>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</si>
  <si>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</si>
  <si>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</si>
  <si>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</si>
  <si>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</si>
  <si>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</si>
  <si>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</si>
  <si>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</si>
  <si>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</si>
  <si>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</si>
  <si>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</si>
  <si>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</si>
  <si>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</si>
  <si>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</si>
  <si>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</si>
  <si>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</si>
  <si>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</si>
  <si>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</si>
  <si>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</si>
  <si>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</si>
  <si>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</si>
  <si>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</si>
  <si>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</si>
  <si>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</si>
  <si>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</si>
  <si>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</si>
  <si>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</si>
  <si>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</si>
  <si>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</si>
  <si>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</si>
  <si>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</si>
  <si>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</si>
  <si>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</si>
  <si>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</si>
  <si>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</si>
  <si>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</si>
  <si>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</si>
  <si>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</si>
  <si>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</si>
  <si>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</si>
  <si>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</si>
  <si>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</si>
  <si>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</si>
  <si>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</si>
  <si>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</si>
  <si>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</si>
  <si>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</si>
  <si>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</si>
  <si>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</si>
  <si>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</si>
  <si>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</si>
  <si>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</si>
  <si>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</si>
  <si>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</si>
  <si>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</si>
  <si>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</si>
  <si>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</si>
  <si>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</si>
  <si>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</si>
  <si>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</si>
  <si>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</si>
  <si>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</si>
  <si>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</si>
  <si>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</si>
  <si>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</si>
  <si>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</si>
  <si>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</si>
  <si>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</si>
  <si>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</si>
  <si>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</si>
  <si>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</si>
  <si>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</si>
  <si>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</si>
  <si>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</si>
  <si>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</si>
  <si>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</si>
  <si>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</si>
  <si>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</si>
  <si>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</si>
  <si>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</si>
  <si>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</si>
  <si>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</si>
  <si>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</si>
  <si>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</si>
  <si>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</si>
  <si>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</si>
  <si>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</si>
  <si>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</si>
  <si>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</si>
  <si>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</si>
  <si>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</si>
  <si>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</si>
  <si>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</si>
  <si>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</si>
  <si>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</si>
  <si>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</si>
  <si>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</si>
  <si>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</si>
  <si>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</si>
  <si>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</si>
  <si>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</si>
  <si>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</si>
  <si>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</si>
  <si>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</si>
  <si>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</si>
  <si>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</si>
  <si>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</si>
  <si>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</si>
  <si>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</si>
  <si>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</si>
  <si>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</si>
  <si>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</si>
  <si>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</si>
  <si>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</si>
  <si>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</si>
  <si>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</si>
  <si>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</si>
  <si>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</si>
  <si>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</si>
  <si>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</si>
  <si>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</si>
  <si>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</si>
  <si>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</si>
  <si>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</si>
  <si>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</si>
  <si>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</si>
  <si>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</si>
  <si>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</si>
  <si>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</si>
  <si>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</si>
  <si>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</si>
  <si>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</si>
  <si>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</si>
  <si>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</si>
  <si>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</si>
  <si>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</si>
  <si>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</si>
  <si>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</si>
  <si>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</si>
  <si>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</si>
  <si>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</si>
  <si>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</si>
  <si>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</si>
  <si>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</si>
  <si>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</si>
  <si>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</si>
  <si>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</si>
  <si>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</si>
  <si>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</si>
  <si>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</si>
  <si>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</si>
  <si>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</si>
  <si>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</si>
  <si>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</si>
  <si>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</si>
  <si>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</si>
  <si>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</si>
  <si>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</si>
  <si>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</si>
  <si>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</si>
  <si>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</si>
  <si>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</si>
  <si>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</si>
  <si>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</si>
  <si>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</si>
  <si>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</si>
  <si>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</si>
  <si>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</si>
  <si>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</si>
  <si>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</si>
  <si>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</si>
  <si>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</si>
  <si>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</si>
  <si>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</si>
  <si>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</si>
  <si>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</si>
  <si>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</si>
  <si>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</si>
  <si>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</si>
  <si>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</si>
  <si>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</si>
  <si>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</si>
  <si>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</si>
  <si>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</si>
  <si>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</si>
  <si>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</si>
  <si>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</si>
  <si>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</si>
  <si>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</si>
  <si>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</si>
  <si>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</si>
  <si>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</si>
  <si>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</si>
  <si>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</si>
  <si>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</si>
  <si>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</si>
  <si>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</si>
  <si>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</si>
  <si>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</si>
  <si>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</si>
  <si>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</si>
  <si>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</si>
  <si>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</si>
  <si>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</si>
  <si>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</si>
  <si>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</si>
  <si>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</si>
  <si>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</si>
  <si>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</si>
  <si>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</si>
  <si>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</si>
  <si>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</si>
  <si>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</si>
  <si>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</si>
  <si>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</si>
  <si>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</si>
  <si>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</si>
  <si>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</si>
  <si>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</si>
  <si>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</si>
  <si>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</si>
  <si>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</si>
  <si>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</si>
  <si>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</si>
  <si>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</si>
  <si>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</si>
  <si>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</si>
  <si>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</si>
  <si>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</si>
  <si>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</si>
  <si>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</si>
  <si>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</si>
  <si>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</si>
  <si>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</si>
  <si>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</si>
  <si>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</si>
  <si>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</si>
  <si>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</si>
  <si>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</si>
  <si>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</si>
  <si>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</si>
  <si>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</si>
  <si>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</si>
  <si>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</si>
  <si>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</si>
  <si>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</si>
  <si>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</si>
  <si>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</si>
  <si>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</si>
  <si>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</si>
  <si>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</si>
  <si>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</si>
  <si>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</si>
  <si>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</si>
  <si>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</si>
  <si>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</si>
  <si>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</si>
  <si>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</si>
  <si>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</si>
  <si>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</si>
  <si>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</si>
  <si>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</si>
  <si>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</si>
  <si>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</si>
  <si>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</si>
  <si>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</si>
  <si>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</si>
  <si>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</si>
  <si>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</si>
  <si>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</si>
  <si>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</si>
  <si>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</si>
  <si>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</si>
  <si>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</si>
  <si>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</si>
  <si>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</si>
  <si>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</si>
  <si>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</si>
  <si>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</si>
  <si>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</si>
  <si>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</si>
  <si>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</si>
  <si>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</si>
  <si>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</si>
  <si>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</si>
  <si>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</si>
  <si>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</si>
  <si>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</si>
  <si>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</si>
  <si>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</si>
  <si>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</si>
  <si>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</si>
  <si>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</si>
  <si>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</si>
  <si>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</si>
  <si>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</si>
  <si>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</si>
  <si>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</si>
  <si>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</si>
  <si>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</si>
  <si>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</si>
  <si>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</si>
  <si>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</si>
  <si>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</si>
  <si>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</si>
  <si>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</si>
  <si>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</si>
  <si>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</si>
  <si>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</si>
  <si>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</si>
  <si>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</si>
  <si>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</si>
  <si>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</si>
  <si>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</si>
  <si>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</si>
  <si>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</si>
  <si>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</si>
  <si>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</si>
  <si>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</si>
  <si>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</si>
  <si>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</si>
  <si>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</si>
  <si>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</si>
  <si>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</si>
  <si>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</si>
  <si>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</si>
  <si>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</si>
  <si>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</si>
  <si>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</si>
  <si>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</si>
  <si>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</si>
  <si>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</si>
  <si>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</si>
  <si>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</si>
  <si>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</si>
  <si>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</si>
  <si>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</si>
  <si>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</si>
  <si>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</si>
  <si>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</si>
  <si>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</si>
  <si>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</si>
  <si>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</si>
  <si>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</si>
  <si>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</si>
  <si>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</si>
  <si>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</si>
  <si>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</si>
  <si>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</si>
  <si>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</si>
  <si>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</si>
  <si>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</si>
  <si>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</si>
  <si>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</si>
  <si>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</si>
  <si>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</si>
  <si>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</si>
  <si>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</si>
  <si>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</si>
  <si>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</si>
  <si>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</si>
  <si>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</si>
  <si>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</si>
  <si>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</si>
  <si>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</si>
  <si>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</si>
  <si>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</si>
  <si>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</si>
  <si>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</si>
  <si>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</si>
  <si>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</si>
  <si>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</si>
  <si>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</si>
  <si>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</si>
  <si>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</si>
  <si>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</si>
  <si>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</si>
  <si>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</si>
  <si>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</si>
  <si>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</si>
  <si>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</si>
  <si>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</si>
  <si>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</si>
  <si>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</si>
  <si>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</si>
  <si>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</si>
  <si>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</si>
  <si>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</si>
  <si>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</si>
  <si>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</si>
  <si>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</si>
  <si>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</si>
  <si>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</si>
  <si>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</si>
  <si>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</si>
  <si>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</si>
  <si>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</si>
  <si>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</si>
  <si>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</si>
  <si>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</si>
  <si>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</si>
  <si>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</si>
  <si>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</si>
  <si>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</si>
  <si>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</si>
  <si>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</si>
  <si>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</si>
  <si>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</si>
  <si>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</si>
  <si>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</si>
  <si>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</si>
  <si>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</si>
  <si>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</si>
  <si>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</si>
  <si>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</si>
  <si>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</si>
  <si>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</si>
  <si>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</si>
  <si>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</si>
  <si>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</si>
  <si>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</si>
  <si>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</si>
  <si>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</si>
  <si>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</si>
  <si>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</si>
  <si>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</si>
  <si>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</si>
  <si>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</si>
  <si>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</si>
  <si>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</si>
  <si>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</si>
  <si>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</si>
  <si>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</si>
  <si>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</si>
  <si>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</si>
  <si>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</si>
  <si>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</si>
  <si>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</si>
  <si>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</si>
  <si>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</si>
  <si>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</si>
  <si>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</si>
  <si>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</si>
  <si>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</si>
  <si>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</si>
  <si>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</si>
  <si>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</si>
  <si>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</si>
  <si>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</si>
  <si>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</si>
  <si>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</si>
  <si>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</si>
  <si>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</si>
  <si>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</si>
  <si>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</si>
  <si>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</si>
  <si>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</si>
  <si>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</si>
  <si>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</si>
  <si>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</si>
  <si>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</si>
  <si>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</si>
  <si>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</si>
  <si>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</si>
  <si>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</si>
  <si>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</si>
  <si>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</si>
  <si>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</si>
  <si>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</si>
  <si>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</si>
  <si>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</si>
  <si>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</si>
  <si>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</si>
  <si>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</si>
  <si>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</si>
  <si>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</si>
  <si>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</si>
  <si>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</si>
  <si>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</si>
  <si>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</si>
  <si>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</si>
  <si>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</si>
  <si>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</si>
  <si>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</si>
  <si>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</si>
  <si>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</si>
  <si>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</si>
  <si>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</si>
  <si>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</si>
  <si>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</si>
  <si>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</si>
  <si>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</si>
  <si>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</si>
  <si>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</si>
  <si>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</si>
  <si>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</si>
  <si>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</si>
  <si>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</si>
  <si>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</si>
  <si>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</si>
  <si>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</si>
  <si>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</si>
  <si>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</si>
  <si>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</si>
  <si>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</si>
  <si>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</si>
  <si>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</si>
  <si>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</si>
  <si>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</si>
  <si>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</si>
  <si>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</si>
  <si>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</si>
  <si>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</si>
  <si>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</si>
  <si>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</si>
  <si>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</si>
  <si>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</si>
  <si>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</si>
  <si>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</si>
  <si>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</si>
  <si>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</si>
  <si>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</si>
  <si>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</si>
  <si>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</si>
  <si>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</si>
  <si>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</si>
  <si>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</si>
  <si>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</si>
  <si>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</si>
  <si>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</si>
  <si>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</si>
  <si>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</si>
  <si>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</si>
  <si>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</si>
  <si>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</si>
  <si>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</si>
  <si>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</si>
  <si>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</si>
  <si>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</si>
  <si>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</si>
  <si>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</si>
  <si>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</si>
  <si>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</si>
  <si>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</si>
  <si>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</si>
  <si>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</si>
  <si>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</si>
  <si>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</si>
  <si>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</si>
  <si>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</si>
  <si>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</si>
  <si>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</si>
  <si>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</si>
  <si>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</si>
  <si>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</si>
  <si>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</si>
  <si>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</si>
  <si>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</si>
  <si>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</si>
  <si>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</si>
  <si>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</si>
  <si>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</si>
  <si>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</si>
  <si>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</si>
  <si>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</si>
  <si>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</si>
  <si>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</si>
  <si>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</si>
  <si>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</si>
  <si>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</si>
  <si>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</si>
  <si>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</si>
  <si>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</si>
  <si>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</si>
  <si>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</si>
  <si>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</si>
  <si>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</si>
  <si>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</si>
  <si>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</si>
  <si>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</si>
  <si>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</si>
  <si>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</si>
  <si>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</si>
  <si>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</si>
  <si>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</si>
  <si>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</si>
  <si>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</si>
  <si>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</si>
  <si>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</si>
  <si>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</si>
  <si>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</si>
  <si>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</si>
  <si>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</si>
  <si>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</si>
  <si>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</si>
  <si>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</si>
  <si>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</si>
  <si>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</si>
  <si>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</si>
  <si>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</si>
  <si>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</si>
  <si>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</si>
  <si>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</si>
  <si>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</si>
  <si>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</si>
  <si>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</si>
  <si>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</si>
  <si>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</si>
  <si>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</si>
  <si>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</si>
  <si>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</si>
  <si>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</si>
  <si>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</si>
  <si>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</si>
  <si>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</si>
  <si>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</si>
  <si>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</si>
  <si>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</si>
  <si>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</si>
  <si>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</si>
  <si>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</si>
  <si>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</si>
  <si>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</si>
  <si>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</si>
  <si>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</si>
  <si>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</si>
  <si>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</si>
  <si>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</si>
  <si>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</si>
  <si>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</si>
  <si>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</si>
  <si>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</si>
  <si>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</si>
  <si>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</si>
  <si>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</si>
  <si>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</si>
  <si>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</si>
  <si>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</si>
  <si>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</si>
  <si>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</si>
  <si>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</si>
  <si>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</si>
  <si>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</si>
  <si>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</si>
  <si>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</si>
  <si>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</si>
  <si>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</si>
  <si>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</si>
  <si>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</si>
  <si>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</si>
  <si>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</si>
  <si>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</si>
  <si>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</si>
  <si>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</si>
  <si>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</si>
  <si>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</si>
  <si>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</si>
  <si>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</si>
  <si>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</si>
  <si>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</si>
  <si>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</si>
  <si>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</si>
  <si>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</si>
  <si>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</si>
  <si>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</si>
  <si>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</si>
  <si>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</si>
  <si>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</si>
  <si>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</si>
  <si>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</si>
  <si>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</si>
  <si>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</si>
  <si>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</si>
  <si>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</si>
  <si>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</si>
  <si>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</si>
  <si>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</si>
  <si>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</si>
  <si>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</si>
  <si>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</si>
  <si>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</si>
  <si>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</si>
  <si>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</si>
  <si>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</si>
  <si>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</si>
  <si>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</si>
  <si>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</si>
  <si>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</si>
  <si>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</si>
  <si>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</si>
  <si>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</si>
  <si>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</si>
  <si>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</si>
  <si>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</si>
  <si>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</si>
  <si>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</si>
  <si>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</si>
  <si>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</si>
  <si>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</si>
  <si>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</si>
  <si>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</si>
  <si>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</si>
  <si>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</si>
  <si>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</si>
  <si>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</si>
  <si>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</si>
  <si>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</si>
  <si>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</si>
  <si>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</si>
  <si>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</si>
  <si>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</si>
  <si>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</si>
  <si>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</si>
  <si>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</si>
  <si>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</si>
  <si>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</si>
  <si>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</si>
  <si>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</si>
  <si>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</si>
  <si>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</si>
  <si>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</si>
  <si>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</si>
  <si>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</si>
  <si>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</si>
  <si>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</si>
  <si>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</si>
  <si>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</si>
  <si>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</si>
  <si>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</si>
  <si>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</si>
  <si>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</si>
  <si>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</si>
  <si>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</si>
  <si>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</si>
  <si>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</si>
  <si>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</si>
  <si>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</si>
  <si>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</si>
  <si>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</si>
  <si>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</si>
  <si>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</si>
  <si>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</si>
  <si>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</si>
  <si>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</si>
  <si>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</si>
  <si>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</si>
  <si>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</si>
  <si>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</si>
  <si>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</si>
  <si>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</si>
  <si>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</si>
  <si>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</si>
  <si>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</si>
  <si>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</si>
  <si>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</si>
  <si>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</si>
  <si>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</si>
  <si>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</si>
  <si>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</si>
  <si>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</si>
  <si>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</si>
  <si>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</si>
  <si>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</si>
  <si>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</si>
  <si>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</si>
  <si>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</si>
  <si>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</si>
  <si>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</si>
  <si>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</si>
  <si>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</si>
  <si>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</si>
  <si>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</si>
  <si>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</si>
  <si>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</si>
  <si>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</si>
  <si>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</si>
  <si>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</si>
  <si>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</si>
  <si>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</si>
  <si>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</si>
  <si>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</si>
  <si>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</si>
  <si>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</si>
  <si>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</si>
  <si>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</si>
  <si>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</si>
  <si>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</si>
  <si>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</si>
  <si>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</si>
  <si>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</si>
  <si>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</si>
  <si>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</si>
  <si>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</si>
  <si>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</si>
  <si>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</si>
  <si>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</si>
  <si>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</si>
  <si>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</si>
  <si>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</si>
  <si>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</si>
  <si>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</si>
  <si>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</si>
  <si>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</si>
  <si>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</si>
  <si>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</si>
  <si>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</si>
  <si>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</si>
  <si>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</si>
  <si>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</si>
  <si>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</si>
  <si>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</si>
  <si>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</si>
  <si>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</si>
  <si>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</si>
  <si>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</si>
  <si>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</si>
  <si>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</si>
  <si>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</si>
  <si>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</si>
  <si>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</si>
  <si>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</si>
  <si>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</si>
  <si>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</si>
  <si>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</si>
  <si>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</si>
  <si>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</si>
  <si>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</si>
  <si>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</si>
  <si>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</si>
  <si>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</si>
  <si>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</si>
  <si>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</si>
  <si>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</si>
  <si>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</si>
  <si>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</si>
  <si>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</si>
  <si>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</si>
  <si>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</si>
  <si>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</si>
  <si>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</si>
  <si>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</si>
  <si>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</si>
  <si>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</si>
  <si>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</si>
  <si>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</si>
  <si>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</si>
  <si>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</si>
  <si>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</si>
  <si>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</si>
  <si>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</si>
  <si>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</si>
  <si>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</si>
  <si>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</si>
  <si>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</si>
  <si>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</si>
  <si>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</si>
  <si>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</si>
  <si>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</si>
  <si>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</si>
  <si>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</si>
  <si>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</si>
  <si>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</si>
  <si>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</si>
  <si>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</si>
  <si>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</si>
  <si>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</si>
  <si>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</si>
  <si>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</si>
  <si>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</si>
  <si>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</si>
  <si>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</si>
  <si>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</si>
  <si>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</si>
  <si>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</si>
  <si>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</si>
  <si>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</si>
  <si>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</si>
  <si>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</si>
  <si>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</si>
  <si>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</si>
  <si>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</si>
  <si>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</si>
  <si>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</si>
  <si>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</si>
  <si>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</si>
  <si>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</si>
  <si>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</si>
  <si>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</si>
  <si>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</si>
  <si>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</si>
  <si>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</si>
  <si>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</si>
  <si>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</si>
  <si>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</si>
  <si>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</si>
  <si>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</si>
  <si>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</si>
  <si>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</si>
  <si>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</si>
  <si>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</si>
  <si>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</si>
  <si>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</si>
  <si>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</si>
  <si>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</si>
  <si>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</si>
  <si>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</si>
  <si>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</si>
  <si>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</si>
  <si>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</si>
  <si>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</si>
  <si>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</si>
  <si>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</si>
  <si>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</si>
  <si>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</si>
  <si>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</si>
  <si>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</si>
  <si>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</si>
  <si>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</si>
  <si>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</si>
  <si>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</si>
  <si>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</si>
  <si>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</si>
  <si>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</si>
  <si>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</si>
  <si>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</si>
  <si>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</si>
  <si>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</si>
  <si>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</si>
  <si>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</si>
  <si>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</si>
  <si>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</si>
  <si>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</si>
  <si>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</si>
  <si>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</si>
  <si>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</si>
  <si>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</si>
  <si>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</si>
  <si>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</si>
  <si>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</si>
  <si>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</si>
  <si>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</si>
  <si>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</si>
  <si>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</si>
  <si>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</si>
  <si>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</si>
  <si>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</si>
  <si>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</si>
  <si>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</si>
  <si>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</si>
  <si>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</si>
  <si>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</si>
  <si>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</si>
  <si>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</si>
  <si>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</si>
  <si>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</si>
  <si>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</si>
  <si>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</si>
  <si>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</si>
  <si>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</si>
  <si>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</si>
  <si>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</si>
  <si>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</si>
  <si>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</si>
  <si>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</si>
  <si>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</si>
  <si>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</si>
  <si>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</si>
  <si>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</si>
  <si>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</si>
  <si>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</si>
  <si>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</si>
  <si>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</si>
  <si>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</si>
  <si>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</si>
  <si>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</si>
  <si>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</si>
  <si>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</si>
  <si>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</si>
  <si>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</si>
  <si>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</si>
  <si>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</si>
  <si>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</si>
  <si>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</si>
  <si>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</si>
  <si>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</si>
  <si>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</si>
  <si>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</si>
  <si>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</si>
  <si>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</si>
  <si>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</si>
  <si>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</si>
  <si>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</si>
  <si>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</si>
  <si>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</si>
  <si>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</si>
  <si>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</si>
  <si>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</si>
  <si>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</si>
  <si>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</si>
  <si>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</si>
  <si>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</si>
  <si>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</si>
  <si>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</si>
  <si>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</si>
  <si>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</si>
  <si>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</si>
  <si>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</si>
  <si>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</si>
  <si>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</si>
  <si>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</si>
  <si>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</si>
  <si>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</si>
  <si>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</si>
  <si>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</si>
  <si>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</si>
  <si>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</si>
  <si>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</si>
  <si>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</si>
  <si>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</si>
  <si>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</si>
  <si>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</si>
  <si>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</si>
  <si>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</si>
  <si>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</si>
  <si>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</si>
  <si>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</si>
  <si>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</si>
  <si>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</si>
  <si>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</si>
  <si>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</si>
  <si>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</si>
  <si>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</si>
  <si>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</si>
  <si>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</si>
  <si>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</si>
  <si>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</si>
  <si>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</si>
  <si>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</si>
  <si>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</si>
  <si>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</si>
  <si>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</si>
  <si>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</si>
  <si>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</si>
  <si>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</si>
  <si>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</si>
  <si>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</si>
  <si>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</si>
  <si>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</si>
  <si>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</si>
  <si>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</si>
  <si>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</si>
  <si>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</si>
  <si>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</si>
  <si>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</si>
  <si>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</si>
  <si>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</si>
  <si>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</si>
  <si>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</si>
  <si>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</si>
  <si>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</si>
  <si>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</si>
  <si>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</si>
  <si>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</si>
  <si>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</si>
  <si>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</si>
  <si>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</si>
  <si>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</si>
  <si>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</si>
  <si>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</si>
  <si>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</si>
  <si>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</si>
  <si>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</si>
  <si>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</si>
  <si>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</si>
  <si>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</si>
  <si>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</si>
  <si>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</si>
  <si>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</si>
  <si>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</si>
  <si>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</si>
  <si>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</si>
  <si>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</si>
  <si>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</si>
  <si>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</si>
  <si>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</si>
  <si>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</si>
  <si>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</si>
  <si>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</si>
  <si>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</si>
  <si>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</si>
  <si>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</si>
  <si>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</si>
  <si>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</si>
  <si>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</si>
  <si>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</si>
  <si>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</si>
  <si>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</si>
  <si>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</si>
  <si>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</si>
  <si>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</si>
  <si>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</si>
  <si>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</si>
  <si>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</si>
  <si>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</si>
  <si>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</si>
  <si>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</si>
  <si>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</si>
  <si>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</si>
  <si>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</si>
  <si>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</si>
  <si>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</si>
  <si>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</si>
  <si>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</si>
  <si>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</si>
  <si>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</si>
  <si>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</si>
  <si>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</si>
  <si>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</si>
  <si>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</si>
  <si>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</si>
  <si>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</si>
  <si>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</si>
  <si>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</si>
  <si>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</si>
  <si>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</si>
  <si>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</si>
  <si>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</si>
  <si>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</si>
  <si>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</si>
  <si>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</si>
  <si>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</si>
  <si>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</si>
  <si>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</si>
  <si>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</si>
  <si>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</si>
  <si>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</si>
  <si>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</si>
  <si>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</si>
  <si>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</si>
  <si>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</si>
  <si>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</si>
  <si>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</si>
  <si>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</si>
  <si>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</si>
  <si>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</si>
  <si>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</si>
  <si>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</si>
  <si>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</si>
  <si>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</si>
  <si>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</si>
  <si>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</si>
  <si>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</si>
  <si>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</si>
  <si>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</si>
  <si>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</si>
  <si>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</si>
  <si>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</si>
  <si>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</si>
  <si>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</si>
  <si>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</si>
  <si>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</si>
  <si>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</si>
  <si>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</si>
  <si>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</si>
  <si>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</si>
  <si>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</si>
  <si>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</si>
  <si>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</si>
  <si>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</si>
  <si>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</si>
  <si>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</si>
  <si>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</si>
  <si>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</si>
  <si>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</si>
  <si>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</si>
  <si>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</si>
  <si>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</si>
  <si>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</si>
  <si>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</si>
  <si>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</si>
  <si>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</si>
  <si>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</si>
  <si>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</si>
  <si>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</si>
  <si>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</si>
  <si>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</si>
  <si>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</si>
  <si>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</si>
  <si>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</si>
  <si>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</si>
  <si>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</si>
  <si>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</si>
  <si>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</si>
  <si>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</si>
  <si>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</si>
  <si>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</si>
  <si>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</si>
  <si>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</si>
  <si>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</si>
  <si>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</si>
  <si>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</si>
  <si>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</si>
  <si>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</si>
  <si>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</si>
  <si>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</si>
  <si>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</si>
  <si>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</si>
  <si>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</si>
  <si>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</si>
  <si>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</si>
  <si>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</si>
  <si>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</si>
  <si>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</si>
  <si>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</si>
  <si>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</si>
  <si>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</si>
  <si>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</si>
  <si>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</si>
  <si>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</si>
  <si>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</si>
  <si>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</si>
  <si>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</si>
  <si>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</si>
  <si>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</si>
  <si>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</si>
  <si>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</si>
  <si>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</si>
  <si>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</si>
  <si>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</si>
  <si>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</si>
  <si>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</si>
  <si>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</si>
  <si>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</si>
  <si>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</si>
  <si>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</si>
  <si>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</si>
  <si>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</si>
  <si>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</si>
  <si>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</si>
  <si>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</si>
  <si>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</si>
  <si>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</si>
  <si>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</si>
  <si>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</si>
  <si>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</si>
  <si>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</si>
  <si>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</si>
  <si>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</si>
  <si>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</si>
  <si>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</si>
  <si>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</si>
  <si>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</si>
  <si>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</si>
  <si>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</si>
  <si>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</si>
  <si>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</si>
  <si>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</si>
  <si>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</si>
  <si>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</si>
  <si>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</si>
  <si>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</si>
  <si>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</si>
  <si>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</si>
  <si>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</si>
  <si>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</si>
  <si>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</si>
  <si>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</si>
  <si>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</si>
  <si>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</si>
  <si>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</si>
  <si>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</si>
  <si>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</si>
  <si>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</si>
  <si>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</si>
  <si>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</si>
  <si>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</si>
  <si>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</si>
  <si>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</si>
  <si>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</si>
  <si>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</si>
  <si>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</si>
  <si>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</si>
  <si>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</si>
  <si>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</si>
  <si>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</si>
  <si>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</si>
  <si>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</si>
  <si>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</si>
  <si>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</si>
  <si>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</si>
  <si>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</si>
  <si>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</si>
  <si>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</si>
  <si>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</si>
  <si>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</si>
  <si>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</si>
  <si>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</si>
  <si>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</si>
  <si>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</si>
  <si>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</si>
  <si>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</si>
  <si>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</si>
  <si>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</si>
  <si>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</si>
  <si>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</si>
  <si>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</si>
  <si>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</si>
  <si>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</si>
  <si>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</si>
  <si>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</si>
  <si>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</si>
  <si>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</si>
  <si>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</si>
  <si>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</si>
  <si>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</si>
  <si>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</si>
  <si>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</si>
  <si>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</si>
  <si>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</si>
  <si>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</si>
  <si>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</si>
  <si>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</si>
  <si>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</si>
  <si>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</si>
  <si>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</si>
  <si>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</si>
  <si>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</si>
  <si>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</si>
  <si>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</si>
  <si>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</si>
  <si>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</si>
  <si>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</si>
  <si>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</si>
  <si>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</si>
  <si>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</si>
  <si>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</si>
  <si>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</si>
  <si>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</si>
  <si>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</si>
  <si>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</si>
  <si>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</si>
  <si>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</si>
  <si>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</si>
  <si>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</si>
  <si>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</si>
  <si>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</si>
  <si>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</si>
  <si>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</si>
  <si>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</si>
  <si>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</si>
  <si>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</si>
  <si>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</si>
  <si>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</si>
  <si>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</si>
  <si>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</si>
  <si>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</si>
  <si>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</si>
  <si>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</si>
  <si>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</si>
  <si>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</si>
  <si>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</si>
  <si>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</si>
  <si>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</si>
  <si>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</si>
  <si>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</si>
  <si>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</si>
  <si>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</si>
  <si>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</si>
  <si>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</si>
  <si>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</si>
  <si>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</si>
  <si>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</si>
  <si>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</si>
  <si>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</si>
  <si>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</si>
  <si>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</si>
  <si>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</si>
  <si>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</si>
  <si>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</si>
  <si>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</si>
  <si>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</si>
  <si>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</si>
  <si>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</si>
  <si>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</si>
  <si>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</si>
  <si>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</si>
  <si>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</si>
  <si>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</si>
  <si>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</si>
  <si>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</si>
  <si>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</si>
  <si>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</si>
  <si>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</si>
  <si>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</si>
  <si>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</si>
  <si>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</si>
  <si>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</si>
  <si>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</si>
  <si>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</si>
  <si>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</si>
  <si>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</si>
  <si>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</si>
  <si>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</si>
  <si>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</si>
  <si>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</si>
  <si>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</si>
  <si>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</si>
  <si>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</si>
  <si>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</si>
  <si>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</si>
  <si>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</si>
  <si>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</si>
  <si>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</si>
  <si>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</si>
  <si>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</si>
  <si>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</si>
  <si>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</si>
  <si>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</si>
  <si>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</si>
  <si>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</si>
  <si>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</si>
  <si>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</si>
  <si>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</si>
  <si>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</si>
  <si>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</si>
  <si>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</si>
  <si>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</si>
  <si>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</si>
  <si>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</si>
  <si>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</si>
  <si>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</si>
  <si>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</si>
  <si>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</si>
  <si>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</si>
  <si>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</si>
  <si>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</si>
  <si>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</si>
  <si>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</si>
  <si>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</si>
  <si>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</si>
  <si>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</si>
  <si>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</si>
  <si>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</si>
  <si>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</si>
  <si>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</si>
  <si>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</si>
  <si>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</si>
  <si>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</si>
  <si>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</si>
  <si>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</si>
  <si>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</si>
  <si>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</si>
  <si>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</si>
  <si>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</si>
  <si>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</si>
  <si>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</si>
  <si>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</si>
  <si>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</si>
  <si>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</si>
  <si>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</si>
  <si>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</si>
  <si>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</si>
  <si>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</si>
  <si>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</si>
  <si>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</si>
  <si>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</si>
  <si>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</si>
  <si>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</si>
  <si>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</si>
  <si>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</si>
  <si>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</si>
  <si>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</si>
  <si>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</si>
  <si>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</si>
  <si>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</si>
  <si>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</si>
  <si>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</si>
  <si>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</si>
  <si>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</si>
  <si>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</si>
  <si>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</si>
  <si>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</si>
  <si>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</si>
  <si>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</si>
  <si>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</si>
  <si>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</si>
  <si>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</si>
  <si>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</si>
  <si>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</si>
  <si>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</si>
  <si>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</si>
  <si>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</si>
  <si>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</si>
  <si>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</si>
  <si>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</si>
  <si>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</si>
  <si>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</si>
  <si>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</si>
  <si>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</si>
  <si>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</si>
  <si>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</si>
  <si>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</si>
  <si>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</si>
  <si>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</si>
  <si>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</si>
  <si>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</si>
  <si>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</si>
  <si>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</si>
  <si>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</si>
  <si>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</si>
  <si>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</si>
  <si>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</si>
  <si>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</si>
  <si>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</si>
  <si>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</si>
  <si>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</si>
  <si>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</si>
  <si>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</si>
  <si>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</si>
  <si>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</si>
  <si>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</si>
  <si>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</si>
  <si>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</si>
  <si>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</si>
  <si>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</si>
  <si>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</si>
  <si>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</si>
  <si>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</si>
  <si>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</si>
  <si>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</si>
  <si>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</si>
  <si>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</si>
  <si>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</si>
  <si>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</si>
  <si>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</si>
  <si>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</si>
  <si>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</si>
  <si>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</si>
  <si>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</si>
  <si>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</si>
  <si>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</si>
  <si>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</si>
  <si>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</si>
  <si>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</si>
  <si>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</si>
  <si>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</si>
  <si>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</si>
  <si>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</si>
  <si>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</si>
  <si>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</si>
  <si>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</si>
  <si>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</si>
  <si>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</si>
  <si>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</si>
  <si>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</si>
  <si>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</si>
  <si>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</si>
  <si>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</si>
  <si>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</si>
  <si>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</si>
  <si>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</si>
  <si>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</si>
  <si>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</si>
  <si>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</si>
  <si>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</si>
  <si>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</si>
  <si>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</si>
  <si>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</si>
  <si>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</si>
  <si>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</si>
  <si>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</si>
  <si>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</si>
  <si>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</si>
  <si>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</si>
  <si>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</si>
  <si>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</si>
  <si>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</si>
  <si>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</si>
  <si>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</si>
  <si>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</si>
  <si>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</si>
  <si>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</si>
  <si>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</si>
  <si>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</si>
  <si>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</si>
  <si>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</si>
  <si>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</si>
  <si>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</si>
  <si>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</si>
  <si>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</si>
  <si>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</si>
  <si>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</si>
  <si>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</si>
  <si>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</si>
  <si>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</si>
  <si>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</si>
  <si>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</si>
  <si>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</si>
  <si>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</si>
  <si>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</si>
  <si>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</si>
  <si>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</si>
  <si>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</si>
  <si>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</si>
  <si>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</si>
  <si>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</si>
  <si>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</si>
  <si>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</si>
  <si>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</si>
  <si>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</si>
  <si>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</si>
  <si>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</si>
  <si>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</si>
  <si>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</si>
  <si>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</si>
  <si>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</si>
  <si>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</si>
  <si>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</si>
  <si>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</si>
  <si>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</si>
  <si>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</si>
  <si>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</si>
  <si>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</si>
  <si>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</si>
  <si>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</si>
  <si>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</si>
  <si>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</si>
  <si>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</si>
  <si>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</si>
  <si>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</si>
  <si>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</si>
  <si>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</si>
  <si>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</si>
  <si>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</si>
  <si>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</si>
  <si>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</si>
  <si>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</si>
  <si>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</si>
  <si>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</si>
  <si>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</si>
  <si>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</si>
  <si>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</si>
  <si>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</si>
  <si>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</si>
  <si>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</si>
  <si>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</si>
  <si>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</si>
  <si>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</si>
  <si>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</si>
  <si>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</si>
  <si>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</si>
  <si>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</si>
  <si>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</si>
  <si>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</si>
  <si>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</si>
  <si>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</si>
  <si>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</si>
  <si>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</si>
  <si>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</si>
  <si>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</si>
  <si>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</si>
  <si>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</si>
  <si>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</si>
  <si>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</si>
  <si>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</si>
  <si>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</si>
  <si>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</si>
  <si>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</si>
  <si>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</si>
  <si>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</si>
  <si>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</si>
  <si>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</si>
  <si>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</si>
  <si>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</si>
  <si>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</si>
  <si>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</si>
  <si>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</si>
  <si>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</si>
  <si>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</si>
  <si>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</si>
  <si>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</si>
  <si>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</si>
  <si>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</si>
  <si>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</si>
  <si>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</si>
  <si>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</si>
  <si>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</si>
  <si>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</si>
  <si>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</si>
  <si>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</si>
  <si>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</si>
  <si>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</si>
  <si>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</si>
  <si>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</si>
  <si>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</si>
  <si>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</si>
  <si>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</si>
  <si>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</si>
  <si>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</si>
  <si>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</si>
  <si>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</si>
  <si>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</si>
  <si>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</si>
  <si>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</si>
  <si>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</si>
  <si>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</si>
  <si>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</si>
  <si>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</si>
  <si>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</si>
  <si>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</si>
  <si>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</si>
  <si>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</si>
  <si>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</si>
  <si>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</si>
  <si>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</si>
  <si>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</si>
  <si>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</si>
  <si>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</si>
  <si>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</si>
  <si>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</si>
  <si>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</si>
  <si>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</si>
  <si>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</si>
  <si>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</si>
  <si>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</si>
  <si>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</si>
  <si>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</si>
  <si>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</si>
  <si>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</si>
  <si>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</si>
  <si>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</si>
  <si>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</si>
  <si>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</si>
  <si>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</si>
  <si>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</si>
  <si>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</si>
  <si>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</si>
  <si>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</si>
  <si>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</si>
  <si>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</si>
  <si>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</si>
  <si>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</si>
  <si>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</si>
  <si>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</si>
  <si>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</si>
  <si>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</si>
  <si>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</si>
  <si>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</si>
  <si>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</si>
  <si>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</si>
  <si>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</si>
  <si>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</si>
  <si>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</si>
  <si>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</si>
  <si>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</si>
  <si>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</si>
  <si>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</si>
  <si>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</si>
  <si>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</si>
  <si>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</si>
  <si>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</si>
  <si>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</si>
  <si>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</si>
  <si>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</si>
  <si>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</si>
  <si>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</si>
  <si>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</si>
  <si>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</si>
  <si>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</si>
  <si>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</si>
  <si>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</si>
  <si>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</si>
  <si>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</si>
  <si>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</si>
  <si>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</si>
  <si>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</si>
  <si>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</si>
  <si>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</si>
  <si>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</si>
  <si>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</si>
  <si>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</si>
  <si>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</si>
  <si>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</si>
  <si>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</si>
  <si>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</si>
  <si>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</si>
  <si>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</si>
  <si>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</si>
  <si>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</si>
  <si>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</si>
  <si>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</si>
  <si>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</si>
  <si>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</si>
  <si>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</si>
  <si>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</si>
  <si>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</si>
  <si>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</si>
  <si>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</si>
  <si>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</si>
  <si>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</si>
  <si>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</si>
  <si>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</si>
  <si>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</si>
  <si>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</si>
  <si>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</si>
  <si>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</si>
  <si>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</si>
  <si>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</si>
  <si>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</si>
  <si>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</si>
  <si>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</si>
  <si>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</si>
  <si>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</si>
  <si>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</si>
  <si>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</si>
  <si>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</si>
  <si>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</si>
  <si>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</si>
  <si>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</si>
  <si>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</si>
  <si>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</si>
  <si>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</si>
  <si>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</si>
  <si>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</si>
  <si>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</si>
  <si>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</si>
  <si>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</si>
  <si>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</si>
  <si>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</si>
  <si>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</si>
  <si>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</si>
  <si>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</si>
  <si>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</si>
  <si>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</si>
  <si>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</si>
  <si>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</si>
  <si>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</si>
  <si>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</si>
  <si>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</si>
  <si>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</si>
  <si>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</si>
  <si>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</si>
  <si>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</si>
  <si>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</si>
  <si>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</si>
  <si>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</si>
  <si>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</si>
  <si>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</si>
  <si>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</si>
  <si>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</si>
  <si>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</si>
  <si>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</si>
  <si>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</si>
  <si>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</si>
  <si>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</si>
  <si>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</si>
  <si>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</si>
  <si>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</si>
  <si>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</si>
  <si>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</si>
  <si>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</si>
  <si>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</si>
  <si>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</si>
  <si>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</si>
  <si>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</si>
  <si>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</si>
  <si>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</si>
  <si>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</si>
  <si>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</si>
  <si>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</si>
  <si>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</si>
  <si>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</si>
  <si>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</si>
  <si>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</si>
  <si>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</si>
  <si>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</si>
  <si>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</si>
  <si>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</si>
  <si>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</si>
  <si>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</si>
  <si>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</si>
  <si>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</si>
  <si>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</si>
  <si>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</si>
  <si>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</si>
  <si>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</si>
  <si>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</si>
  <si>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</si>
  <si>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</si>
  <si>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</si>
  <si>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</si>
  <si>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</si>
  <si>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</si>
  <si>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</si>
  <si>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</si>
  <si>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</si>
  <si>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</si>
  <si>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</si>
  <si>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</si>
  <si>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</si>
  <si>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</si>
  <si>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</si>
  <si>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</si>
  <si>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</si>
  <si>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</si>
  <si>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</si>
  <si>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</si>
  <si>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</si>
  <si>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</si>
  <si>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</si>
  <si>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</si>
  <si>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</si>
  <si>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</si>
  <si>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</si>
  <si>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</si>
  <si>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</si>
  <si>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</si>
  <si>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</si>
  <si>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</si>
  <si>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</si>
  <si>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</si>
  <si>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</si>
  <si>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</si>
  <si>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</si>
  <si>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</si>
  <si>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</si>
  <si>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</si>
  <si>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</si>
  <si>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</si>
  <si>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</si>
  <si>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</si>
  <si>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</si>
  <si>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</si>
  <si>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</si>
  <si>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</si>
  <si>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</si>
  <si>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</si>
  <si>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</si>
  <si>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</si>
  <si>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</si>
  <si>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</si>
  <si>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</si>
  <si>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</si>
  <si>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</si>
  <si>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</si>
  <si>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</si>
  <si>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</si>
  <si>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</si>
  <si>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</si>
  <si>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</si>
  <si>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</si>
  <si>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</si>
  <si>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</si>
  <si>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</si>
  <si>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</si>
  <si>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</si>
  <si>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</si>
  <si>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</si>
  <si>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</si>
  <si>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</si>
  <si>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</si>
  <si>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</si>
  <si>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</si>
  <si>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</si>
  <si>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</si>
  <si>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</si>
  <si>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</si>
  <si>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</si>
  <si>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</si>
  <si>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</si>
  <si>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</si>
  <si>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</si>
  <si>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</si>
  <si>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</si>
  <si>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</si>
  <si>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</si>
  <si>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</si>
  <si>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</si>
  <si>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</si>
  <si>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</si>
  <si>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</si>
  <si>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</si>
  <si>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</si>
  <si>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</si>
  <si>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</si>
  <si>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</si>
  <si>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</si>
  <si>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</si>
  <si>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</si>
  <si>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</si>
  <si>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</si>
  <si>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</si>
  <si>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</si>
  <si>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</si>
  <si>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</si>
  <si>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</si>
  <si>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</si>
  <si>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</si>
  <si>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</si>
  <si>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</si>
  <si>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</si>
  <si>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</si>
  <si>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</si>
  <si>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</si>
  <si>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</si>
  <si>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</si>
  <si>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</si>
  <si>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</si>
  <si>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</si>
  <si>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</si>
  <si>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</si>
  <si>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</si>
  <si>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</si>
  <si>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</si>
  <si>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</si>
  <si>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</si>
  <si>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</si>
  <si>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</si>
  <si>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</si>
  <si>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</si>
  <si>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</si>
  <si>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</si>
  <si>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</si>
  <si>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</si>
  <si>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</si>
  <si>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</si>
  <si>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</si>
  <si>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</si>
  <si>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</si>
  <si>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</si>
  <si>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</si>
  <si>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</si>
  <si>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</si>
  <si>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</si>
  <si>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</si>
  <si>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</si>
  <si>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</si>
  <si>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</si>
  <si>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</si>
  <si>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</si>
  <si>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</si>
  <si>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</si>
  <si>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</si>
  <si>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</si>
  <si>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</si>
  <si>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</si>
  <si>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</si>
  <si>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</si>
  <si>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</si>
  <si>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</si>
  <si>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</si>
  <si>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</si>
  <si>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</si>
  <si>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</si>
  <si>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</si>
  <si>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</si>
  <si>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</si>
  <si>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</si>
  <si>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</si>
  <si>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</si>
  <si>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</si>
  <si>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</si>
  <si>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</si>
  <si>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</si>
  <si>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</si>
  <si>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</si>
  <si>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</si>
  <si>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</si>
  <si>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</si>
  <si>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</si>
  <si>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</si>
  <si>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</si>
  <si>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</si>
  <si>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</si>
  <si>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</si>
  <si>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</si>
  <si>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</si>
  <si>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</si>
  <si>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</si>
  <si>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</si>
  <si>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</si>
  <si>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</si>
  <si>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</si>
  <si>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</si>
  <si>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</si>
  <si>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</si>
  <si>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</si>
  <si>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</si>
  <si>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</si>
  <si>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</si>
  <si>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</si>
  <si>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</si>
  <si>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</si>
  <si>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</si>
  <si>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</si>
  <si>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</si>
  <si>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</si>
  <si>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</si>
  <si>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</si>
  <si>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</si>
  <si>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</si>
  <si>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</si>
  <si>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</si>
  <si>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</si>
  <si>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</si>
  <si>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</si>
  <si>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</si>
  <si>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</si>
  <si>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</si>
  <si>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</si>
  <si>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</si>
  <si>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</si>
  <si>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</si>
  <si>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</si>
  <si>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</si>
  <si>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</si>
  <si>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</si>
  <si>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</si>
  <si>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</si>
  <si>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</si>
  <si>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</si>
  <si>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</si>
  <si>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</si>
  <si>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</si>
  <si>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</si>
  <si>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</si>
  <si>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</si>
  <si>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</si>
  <si>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</si>
  <si>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</si>
  <si>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</si>
  <si>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</si>
  <si>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</si>
  <si>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</si>
  <si>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</si>
  <si>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</si>
  <si>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</si>
  <si>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</si>
  <si>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</si>
  <si>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</si>
  <si>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</si>
  <si>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</si>
  <si>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</si>
  <si>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</si>
  <si>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</si>
  <si>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</si>
  <si>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</si>
  <si>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</si>
  <si>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</si>
  <si>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</si>
  <si>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</si>
  <si>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</si>
  <si>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</si>
  <si>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</si>
  <si>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</si>
  <si>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</si>
  <si>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</si>
  <si>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</si>
  <si>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</si>
  <si>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</si>
  <si>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</si>
  <si>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</si>
  <si>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</si>
  <si>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</si>
  <si>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</si>
  <si>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</si>
  <si>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</si>
  <si>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</si>
  <si>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</si>
  <si>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</si>
  <si>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</si>
  <si>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</si>
  <si>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</si>
  <si>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</si>
  <si>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</si>
  <si>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</si>
  <si>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</si>
  <si>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</si>
  <si>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</si>
  <si>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</si>
  <si>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</si>
  <si>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</si>
  <si>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</si>
  <si>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</si>
  <si>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</si>
  <si>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</si>
  <si>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</si>
  <si>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</si>
  <si>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</si>
  <si>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</si>
  <si>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</si>
  <si>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</si>
  <si>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</si>
  <si>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</si>
  <si>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</si>
  <si>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</si>
  <si>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</si>
  <si>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</si>
  <si>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</si>
  <si>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</si>
  <si>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</si>
  <si>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</si>
  <si>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</si>
  <si>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</si>
  <si>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</si>
  <si>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</si>
  <si>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</si>
  <si>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</si>
  <si>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</si>
  <si>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</si>
  <si>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</si>
  <si>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</si>
  <si>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</si>
  <si>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</si>
  <si>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</si>
  <si>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</si>
  <si>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</si>
  <si>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</si>
  <si>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</si>
  <si>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</si>
  <si>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</si>
  <si>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</si>
  <si>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</si>
  <si>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</si>
  <si>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</si>
  <si>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</si>
  <si>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</si>
  <si>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</si>
  <si>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</si>
  <si>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</si>
  <si>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</si>
  <si>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</si>
  <si>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</si>
  <si>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</si>
  <si>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</si>
  <si>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</si>
  <si>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</si>
  <si>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</si>
  <si>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</si>
  <si>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</si>
  <si>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</si>
  <si>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</si>
  <si>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</si>
  <si>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</si>
  <si>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</si>
  <si>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</si>
  <si>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</si>
  <si>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</si>
  <si>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</si>
  <si>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</si>
  <si>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</si>
  <si>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</si>
  <si>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</si>
  <si>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</si>
  <si>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</si>
  <si>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</si>
  <si>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</si>
  <si>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</si>
  <si>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</si>
  <si>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</si>
  <si>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</si>
  <si>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</si>
  <si>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</si>
  <si>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</si>
  <si>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</si>
  <si>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</si>
  <si>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</si>
  <si>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</si>
  <si>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</si>
  <si>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</si>
  <si>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</si>
  <si>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</si>
  <si>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</si>
  <si>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</si>
  <si>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</si>
  <si>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</si>
  <si>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</si>
  <si>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</si>
  <si>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</si>
  <si>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</si>
  <si>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</si>
  <si>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</si>
  <si>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</si>
  <si>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</si>
  <si>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</si>
  <si>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</si>
  <si>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</si>
  <si>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</si>
  <si>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</si>
  <si>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</si>
  <si>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</si>
  <si>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</si>
  <si>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</si>
  <si>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</si>
  <si>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</si>
  <si>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</si>
  <si>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</si>
  <si>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</si>
  <si>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</si>
  <si>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</si>
  <si>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</si>
  <si>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</si>
  <si>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</si>
  <si>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</si>
  <si>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</si>
  <si>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</si>
  <si>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</si>
  <si>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</si>
  <si>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</si>
  <si>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</si>
  <si>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</si>
  <si>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</si>
  <si>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</si>
  <si>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</si>
  <si>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</si>
  <si>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</si>
  <si>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</si>
  <si>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</si>
  <si>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</si>
  <si>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</si>
  <si>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</si>
  <si>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</si>
  <si>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</si>
  <si>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</si>
  <si>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</si>
  <si>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</si>
  <si>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</si>
  <si>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</si>
  <si>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</si>
  <si>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</si>
  <si>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</si>
  <si>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</si>
  <si>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</si>
  <si>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</si>
  <si>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</si>
  <si>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</si>
  <si>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</si>
  <si>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</si>
  <si>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</si>
  <si>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</si>
  <si>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</si>
  <si>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</si>
  <si>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</si>
  <si>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</si>
  <si>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</si>
  <si>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</si>
  <si>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</si>
  <si>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</si>
  <si>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</si>
  <si>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</si>
  <si>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</si>
  <si>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</si>
  <si>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</si>
  <si>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</si>
  <si>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</si>
  <si>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</si>
  <si>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</si>
  <si>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</si>
  <si>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</si>
  <si>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</si>
  <si>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</si>
  <si>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</si>
  <si>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</si>
  <si>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</si>
  <si>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</si>
  <si>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</si>
  <si>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</si>
  <si>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</si>
  <si>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</si>
  <si>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</si>
  <si>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</si>
  <si>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</si>
  <si>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</si>
  <si>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</si>
  <si>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</si>
  <si>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</si>
  <si>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</si>
  <si>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</si>
  <si>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</si>
  <si>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</si>
  <si>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</si>
  <si>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</si>
  <si>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</si>
  <si>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</si>
  <si>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</si>
  <si>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</si>
  <si>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</si>
  <si>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</si>
  <si>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</si>
  <si>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</si>
  <si>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</si>
  <si>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</si>
  <si>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</si>
  <si>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</si>
  <si>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</si>
  <si>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</si>
  <si>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</si>
  <si>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</si>
  <si>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</si>
  <si>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</si>
  <si>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</si>
  <si>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</si>
  <si>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</si>
  <si>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</si>
  <si>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</si>
  <si>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</si>
  <si>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</si>
  <si>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</si>
  <si>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</si>
  <si>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</si>
  <si>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</si>
  <si>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</si>
  <si>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</si>
  <si>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</si>
  <si>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</si>
  <si>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</si>
  <si>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</si>
  <si>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</si>
  <si>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</si>
  <si>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</si>
  <si>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</si>
  <si>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</si>
  <si>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</si>
  <si>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</si>
  <si>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</si>
  <si>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</si>
  <si>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</si>
  <si>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</si>
  <si>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</si>
  <si>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</si>
  <si>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</si>
  <si>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</si>
  <si>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</si>
  <si>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</si>
  <si>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</si>
  <si>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</si>
  <si>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</si>
  <si>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</si>
  <si>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</si>
  <si>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</si>
  <si>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</si>
  <si>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</si>
  <si>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</si>
  <si>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</si>
  <si>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</si>
  <si>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</si>
  <si>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</si>
  <si>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</si>
  <si>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</si>
  <si>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</si>
  <si>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</si>
  <si>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</si>
  <si>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</si>
  <si>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</si>
  <si>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</si>
  <si>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</si>
  <si>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</si>
  <si>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</si>
  <si>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</si>
  <si>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</si>
  <si>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</si>
  <si>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</si>
  <si>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</si>
  <si>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</si>
  <si>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</si>
  <si>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</si>
  <si>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</si>
  <si>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</si>
  <si>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</si>
  <si>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</si>
  <si>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</si>
  <si>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</si>
  <si>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</si>
  <si>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</si>
  <si>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</si>
  <si>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</si>
  <si>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</si>
  <si>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</si>
  <si>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</si>
  <si>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</si>
  <si>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</si>
  <si>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</si>
  <si>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</si>
  <si>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</si>
  <si>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</si>
  <si>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</si>
  <si>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</si>
  <si>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</si>
  <si>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</si>
  <si>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</si>
  <si>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</si>
  <si>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</si>
  <si>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</si>
  <si>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</si>
  <si>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</si>
  <si>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</si>
  <si>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</si>
  <si>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</si>
  <si>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</si>
  <si>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</si>
  <si>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</si>
  <si>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</si>
  <si>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</si>
  <si>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</si>
  <si>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</si>
  <si>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</si>
  <si>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</si>
  <si>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</si>
  <si>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</si>
  <si>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</si>
  <si>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</si>
  <si>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</si>
  <si>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</si>
  <si>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</si>
  <si>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</si>
  <si>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</si>
  <si>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</si>
  <si>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</si>
  <si>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</si>
  <si>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</si>
  <si>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</si>
  <si>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</si>
  <si>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</si>
  <si>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</si>
  <si>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</si>
  <si>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</si>
  <si>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</si>
  <si>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</si>
  <si>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</si>
  <si>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</si>
  <si>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</si>
  <si>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</si>
  <si>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</si>
  <si>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</si>
  <si>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</si>
  <si>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</si>
  <si>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</si>
  <si>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</si>
  <si>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</si>
  <si>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</si>
  <si>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</si>
  <si>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</si>
  <si>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</si>
  <si>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</si>
  <si>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</si>
  <si>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</si>
  <si>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</si>
  <si>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</si>
  <si>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</si>
  <si>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</si>
  <si>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</si>
  <si>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</si>
  <si>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</si>
  <si>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</si>
  <si>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</si>
  <si>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</si>
  <si>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</si>
  <si>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</si>
  <si>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</si>
  <si>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</si>
  <si>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</si>
  <si>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</si>
  <si>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</si>
  <si>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</si>
  <si>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</si>
  <si>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</si>
  <si>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</si>
  <si>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</si>
  <si>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</si>
  <si>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</si>
  <si>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</si>
  <si>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</si>
  <si>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</si>
  <si>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</si>
  <si>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</si>
  <si>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</si>
  <si>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</si>
  <si>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</si>
  <si>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</si>
  <si>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</si>
  <si>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</si>
  <si>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</si>
  <si>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</si>
  <si>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</si>
  <si>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</si>
  <si>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</si>
  <si>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</si>
  <si>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</si>
  <si>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</si>
  <si>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</si>
  <si>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</si>
  <si>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</si>
  <si>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</si>
  <si>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</si>
  <si>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</si>
  <si>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</si>
  <si>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</si>
  <si>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</si>
  <si>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</si>
  <si>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</si>
  <si>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</si>
  <si>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</si>
  <si>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</si>
  <si>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</si>
  <si>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</si>
  <si>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</si>
  <si>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</si>
  <si>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</si>
  <si>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</si>
  <si>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</si>
  <si>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</si>
  <si>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</si>
  <si>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</si>
  <si>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</si>
  <si>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</si>
  <si>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</si>
  <si>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</si>
  <si>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</si>
  <si>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</si>
  <si>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</si>
  <si>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</si>
  <si>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</si>
  <si>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</si>
  <si>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</si>
  <si>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</si>
  <si>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</si>
  <si>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</si>
  <si>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</si>
  <si>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</si>
  <si>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</si>
  <si>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</si>
  <si>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</si>
  <si>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</si>
  <si>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</si>
  <si>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</si>
  <si>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</si>
  <si>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</si>
  <si>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</si>
  <si>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</si>
  <si>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</si>
  <si>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</si>
  <si>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</si>
  <si>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</si>
  <si>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</si>
  <si>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</si>
  <si>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</si>
  <si>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</si>
  <si>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</si>
  <si>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</si>
  <si>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</si>
  <si>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</si>
  <si>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</si>
  <si>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</si>
  <si>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</si>
  <si>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</si>
  <si>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</si>
  <si>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</si>
  <si>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</si>
  <si>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</si>
  <si>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</si>
  <si>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</si>
  <si>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</si>
  <si>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</si>
  <si>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</si>
  <si>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</si>
  <si>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</si>
  <si>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</si>
  <si>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</si>
  <si>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</si>
  <si>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</si>
  <si>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</si>
  <si>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</si>
  <si>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</si>
  <si>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</si>
  <si>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</si>
  <si>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</si>
  <si>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</si>
  <si>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</si>
  <si>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</si>
  <si>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</si>
  <si>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</si>
  <si>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</si>
  <si>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</si>
  <si>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</si>
  <si>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</si>
  <si>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</si>
  <si>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</si>
  <si>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</si>
  <si>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</si>
  <si>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</si>
  <si>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</si>
  <si>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</si>
  <si>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</si>
  <si>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</si>
  <si>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</si>
  <si>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</si>
  <si>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</si>
  <si>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</si>
  <si>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</si>
  <si>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</si>
  <si>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</si>
  <si>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</si>
  <si>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</si>
  <si>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</si>
  <si>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</si>
  <si>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</si>
  <si>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</si>
  <si>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</si>
  <si>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</si>
  <si>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</si>
  <si>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</si>
  <si>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</si>
  <si>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</si>
  <si>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</si>
  <si>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</si>
  <si>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</si>
  <si>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</si>
  <si>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</si>
  <si>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</si>
  <si>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</si>
  <si>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</si>
  <si>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</si>
  <si>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</si>
  <si>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</si>
  <si>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</si>
  <si>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</si>
  <si>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</si>
  <si>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</si>
  <si>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</si>
  <si>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</si>
  <si>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</si>
  <si>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</si>
  <si>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</si>
  <si>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</si>
  <si>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</si>
  <si>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</si>
  <si>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</si>
  <si>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</si>
  <si>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</si>
  <si>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</si>
  <si>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</si>
  <si>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</si>
  <si>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</si>
  <si>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</si>
  <si>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</si>
  <si>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</si>
  <si>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</si>
  <si>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</si>
  <si>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</si>
  <si>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</si>
  <si>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</si>
  <si>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</si>
  <si>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</si>
  <si>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</si>
  <si>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</si>
  <si>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</si>
  <si>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</si>
  <si>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</si>
  <si>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</si>
  <si>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</si>
  <si>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</si>
  <si>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</si>
  <si>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</si>
  <si>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</si>
  <si>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</si>
  <si>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</si>
  <si>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</si>
  <si>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</si>
  <si>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</si>
  <si>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</si>
  <si>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</si>
  <si>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</si>
  <si>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</si>
  <si>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</si>
  <si>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</si>
  <si>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</si>
  <si>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</si>
  <si>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</si>
  <si>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</si>
  <si>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</si>
  <si>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</si>
  <si>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</si>
  <si>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</si>
  <si>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</si>
  <si>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</si>
  <si>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</si>
  <si>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</si>
  <si>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</si>
  <si>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</si>
  <si>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</si>
  <si>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</si>
  <si>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</si>
  <si>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</si>
  <si>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</si>
  <si>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</si>
  <si>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</si>
  <si>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</si>
  <si>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</si>
  <si>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</si>
  <si>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</si>
  <si>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</si>
  <si>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</si>
  <si>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</si>
  <si>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</si>
  <si>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</si>
  <si>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</si>
  <si>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</si>
  <si>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</si>
  <si>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</si>
  <si>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</si>
  <si>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</si>
  <si>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</si>
  <si>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</si>
  <si>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</si>
  <si>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</si>
  <si>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</si>
  <si>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</si>
  <si>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</si>
  <si>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</si>
  <si>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</si>
  <si>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</si>
  <si>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</si>
  <si>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</si>
  <si>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</si>
  <si>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</si>
  <si>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</si>
  <si>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</si>
  <si>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</si>
  <si>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</si>
  <si>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</si>
  <si>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</si>
  <si>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</si>
  <si>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</si>
  <si>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</si>
  <si>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</si>
  <si>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</si>
  <si>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</si>
  <si>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</si>
  <si>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</si>
  <si>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</si>
  <si>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</si>
  <si>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</si>
  <si>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</si>
  <si>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</si>
  <si>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</si>
  <si>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</si>
  <si>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</si>
  <si>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</si>
  <si>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</si>
  <si>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</si>
  <si>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</si>
  <si>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</si>
  <si>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</si>
  <si>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</si>
  <si>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</si>
  <si>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</si>
  <si>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</si>
  <si>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</si>
  <si>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</si>
  <si>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</si>
  <si>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</si>
  <si>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</si>
  <si>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</si>
  <si>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</si>
  <si>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</si>
  <si>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</si>
  <si>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</si>
  <si>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</si>
  <si>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</si>
  <si>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</si>
  <si>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</si>
  <si>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</si>
  <si>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</si>
  <si>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</si>
  <si>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</si>
  <si>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</si>
  <si>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</si>
  <si>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</si>
  <si>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</si>
  <si>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</si>
  <si>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</si>
  <si>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</si>
  <si>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</si>
  <si>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</si>
  <si>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</si>
  <si>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</si>
  <si>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</si>
  <si>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</si>
  <si>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</si>
  <si>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</si>
  <si>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</si>
  <si>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</si>
  <si>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</si>
  <si>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</si>
  <si>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</si>
  <si>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</si>
  <si>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</si>
  <si>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</si>
  <si>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</si>
  <si>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</si>
  <si>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</si>
  <si>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</si>
  <si>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</si>
  <si>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</si>
  <si>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</si>
  <si>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</si>
  <si>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</si>
  <si>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</si>
  <si>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</si>
  <si>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</si>
  <si>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</si>
  <si>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</si>
  <si>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</si>
  <si>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</si>
  <si>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</si>
  <si>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</si>
  <si>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</si>
  <si>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</si>
  <si>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</si>
  <si>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</si>
  <si>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</si>
  <si>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</si>
  <si>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</si>
  <si>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</si>
  <si>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</si>
  <si>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</si>
  <si>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</si>
  <si>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</si>
  <si>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</si>
  <si>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</si>
  <si>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</si>
  <si>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</si>
  <si>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</si>
  <si>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</si>
  <si>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</si>
  <si>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</si>
  <si>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</si>
  <si>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</si>
  <si>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</si>
  <si>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</si>
  <si>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</si>
  <si>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</si>
  <si>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</si>
  <si>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</si>
  <si>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</si>
  <si>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</si>
  <si>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</si>
  <si>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</si>
  <si>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</si>
  <si>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</si>
  <si>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</si>
  <si>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</si>
  <si>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</si>
  <si>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</si>
  <si>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</si>
  <si>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</si>
  <si>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</si>
  <si>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</si>
  <si>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</si>
  <si>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</si>
  <si>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</si>
  <si>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</si>
  <si>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</si>
  <si>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</si>
  <si>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</si>
  <si>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</si>
  <si>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</si>
  <si>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</si>
  <si>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</si>
  <si>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</si>
  <si>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</si>
  <si>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</si>
  <si>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</si>
  <si>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</si>
  <si>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</si>
  <si>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</si>
  <si>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</si>
  <si>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</si>
  <si>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</si>
  <si>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</si>
  <si>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</si>
  <si>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</si>
  <si>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</si>
  <si>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</si>
  <si>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</si>
  <si>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</si>
  <si>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</si>
  <si>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</si>
  <si>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</si>
  <si>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</si>
  <si>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</si>
  <si>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</si>
  <si>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</si>
  <si>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</si>
  <si>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</si>
  <si>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</si>
  <si>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</si>
  <si>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</si>
  <si>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</si>
  <si>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</si>
  <si>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</si>
  <si>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</si>
  <si>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</si>
  <si>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</si>
  <si>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</si>
  <si>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</si>
  <si>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</si>
  <si>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</si>
  <si>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</si>
  <si>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</si>
  <si>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</si>
  <si>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</si>
  <si>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</si>
  <si>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</si>
  <si>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</si>
  <si>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</si>
  <si>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</si>
  <si>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</si>
  <si>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</si>
  <si>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</si>
  <si>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</si>
  <si>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</si>
  <si>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</si>
  <si>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</si>
  <si>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</si>
  <si>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</si>
  <si>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</si>
  <si>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</si>
  <si>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</si>
  <si>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</si>
  <si>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</si>
  <si>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</si>
  <si>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</si>
  <si>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</si>
  <si>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</si>
  <si>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</si>
  <si>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</si>
  <si>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</si>
  <si>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</si>
  <si>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</si>
  <si>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</si>
  <si>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</si>
  <si>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</si>
  <si>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</si>
  <si>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</si>
  <si>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</si>
  <si>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</si>
  <si>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</si>
  <si>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</si>
  <si>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</si>
  <si>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</si>
  <si>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</si>
  <si>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</si>
  <si>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</si>
  <si>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</si>
  <si>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</si>
  <si>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</si>
  <si>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</si>
  <si>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</si>
  <si>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</si>
  <si>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</si>
  <si>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</si>
  <si>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</si>
  <si>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</si>
  <si>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</si>
  <si>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</si>
  <si>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</si>
  <si>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</si>
  <si>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</si>
  <si>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</si>
  <si>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</si>
  <si>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</si>
  <si>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</si>
  <si>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</si>
  <si>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</si>
  <si>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</si>
  <si>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</si>
  <si>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</si>
  <si>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</si>
  <si>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</si>
  <si>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</si>
  <si>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</si>
  <si>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</si>
  <si>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</si>
  <si>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</si>
  <si>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</si>
  <si>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</si>
  <si>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</si>
  <si>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</si>
  <si>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</si>
  <si>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</si>
  <si>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</si>
  <si>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</si>
  <si>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</si>
  <si>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</si>
  <si>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</si>
  <si>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</si>
  <si>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</si>
  <si>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</si>
  <si>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</si>
  <si>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</si>
  <si>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</si>
  <si>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</si>
  <si>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</si>
  <si>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</si>
  <si>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</si>
  <si>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</si>
  <si>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</si>
  <si>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</si>
  <si>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</si>
  <si>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</si>
  <si>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</si>
  <si>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</si>
  <si>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</si>
  <si>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</si>
  <si>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</si>
  <si>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</si>
  <si>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</si>
  <si>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</si>
  <si>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</si>
  <si>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</si>
  <si>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</si>
  <si>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</si>
  <si>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</si>
  <si>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</si>
  <si>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</si>
  <si>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</si>
  <si>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</si>
  <si>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</si>
  <si>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</si>
  <si>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</si>
  <si>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</si>
  <si>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</si>
  <si>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</si>
  <si>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</si>
  <si>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</si>
  <si>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</si>
  <si>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</si>
  <si>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</si>
  <si>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</si>
  <si>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</si>
  <si>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</si>
  <si>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</si>
  <si>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</si>
  <si>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</si>
  <si>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</si>
  <si>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</si>
  <si>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</si>
  <si>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</si>
  <si>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</si>
  <si>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</si>
  <si>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</si>
  <si>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</si>
  <si>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</si>
  <si>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</si>
  <si>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</si>
  <si>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</si>
  <si>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</si>
  <si>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</si>
  <si>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</si>
  <si>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</si>
  <si>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</si>
  <si>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</si>
  <si>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</si>
  <si>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</si>
  <si>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</si>
  <si>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</si>
  <si>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</si>
  <si>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</si>
  <si>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</si>
  <si>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</si>
  <si>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</si>
  <si>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</si>
  <si>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</si>
  <si>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</si>
  <si>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</si>
  <si>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</si>
  <si>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</si>
  <si>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</si>
  <si>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</si>
  <si>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</si>
  <si>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</si>
  <si>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</si>
  <si>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</si>
  <si>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</si>
  <si>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</si>
  <si>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</si>
  <si>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</si>
  <si>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</si>
  <si>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</si>
  <si>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</si>
  <si>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</si>
  <si>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</si>
  <si>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</si>
  <si>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</si>
  <si>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</si>
  <si>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</si>
  <si>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</si>
  <si>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</si>
  <si>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</si>
  <si>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</si>
  <si>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</si>
  <si>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</si>
  <si>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</si>
  <si>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</si>
  <si>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</si>
  <si>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</si>
  <si>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</si>
  <si>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</si>
  <si>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</si>
  <si>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</si>
  <si>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</si>
  <si>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</si>
  <si>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</si>
  <si>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</si>
  <si>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</si>
  <si>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</si>
  <si>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</si>
  <si>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</si>
  <si>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</si>
  <si>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</si>
  <si>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</si>
  <si>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</si>
  <si>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</si>
  <si>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</si>
  <si>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</si>
  <si>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</si>
  <si>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</si>
  <si>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</si>
  <si>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</si>
  <si>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</si>
  <si>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</si>
  <si>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</si>
  <si>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</si>
  <si>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</si>
  <si>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</si>
  <si>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</si>
  <si>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</si>
  <si>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</si>
  <si>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</si>
  <si>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</si>
  <si>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</si>
  <si>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</si>
  <si>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</si>
  <si>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</si>
  <si>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</si>
  <si>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</si>
  <si>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</si>
  <si>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</si>
  <si>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</si>
  <si>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</si>
  <si>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</si>
  <si>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</si>
  <si>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</si>
  <si>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</si>
  <si>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</si>
  <si>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</si>
  <si>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</si>
  <si>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</si>
  <si>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</si>
  <si>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</si>
  <si>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</si>
  <si>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</si>
  <si>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</si>
  <si>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</si>
  <si>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</si>
  <si>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</si>
  <si>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</si>
  <si>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</si>
  <si>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</si>
  <si>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</si>
  <si>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</si>
  <si>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</si>
  <si>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</si>
  <si>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</si>
  <si>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</si>
  <si>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</si>
  <si>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</si>
  <si>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</si>
  <si>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</si>
  <si>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</si>
  <si>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</si>
  <si>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</si>
  <si>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</si>
  <si>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</si>
  <si>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</si>
  <si>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</si>
  <si>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</si>
  <si>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</si>
  <si>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</si>
  <si>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</si>
  <si>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</si>
  <si>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</si>
  <si>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</si>
  <si>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</si>
  <si>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</si>
  <si>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</si>
  <si>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</si>
  <si>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</si>
  <si>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</si>
  <si>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</si>
  <si>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</si>
  <si>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</si>
  <si>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</si>
  <si>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</si>
  <si>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</si>
  <si>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</si>
  <si>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</si>
  <si>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</si>
  <si>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</si>
  <si>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</si>
  <si>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</si>
  <si>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</si>
  <si>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</si>
  <si>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</si>
  <si>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</si>
  <si>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</si>
  <si>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</si>
  <si>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</si>
  <si>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</si>
  <si>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</si>
  <si>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</si>
  <si>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</si>
  <si>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</si>
  <si>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</si>
  <si>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</si>
  <si>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</si>
  <si>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</si>
  <si>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</si>
  <si>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</si>
  <si>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</si>
  <si>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</si>
  <si>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</si>
  <si>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</si>
  <si>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</si>
  <si>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</si>
  <si>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</si>
  <si>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</si>
  <si>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</si>
  <si>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</si>
  <si>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</si>
  <si>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</si>
  <si>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</si>
  <si>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</si>
  <si>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</si>
  <si>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</si>
  <si>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</si>
  <si>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</si>
  <si>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</si>
  <si>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</si>
  <si>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</si>
  <si>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</si>
  <si>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</si>
  <si>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</si>
  <si>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</si>
  <si>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</si>
  <si>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</si>
  <si>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</si>
  <si>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</si>
  <si>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</si>
  <si>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</si>
  <si>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</si>
  <si>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</si>
  <si>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</si>
  <si>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</si>
  <si>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</si>
  <si>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</si>
  <si>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</si>
  <si>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</si>
  <si>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</si>
  <si>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</si>
  <si>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</si>
  <si>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</si>
  <si>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</si>
  <si>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</si>
  <si>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</si>
  <si>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</si>
  <si>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</si>
  <si>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</si>
  <si>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</si>
  <si>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</si>
  <si>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</si>
  <si>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</si>
  <si>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</si>
  <si>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</si>
  <si>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</si>
  <si>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</si>
  <si>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</si>
  <si>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</si>
  <si>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</si>
  <si>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</si>
  <si>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</si>
  <si>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</si>
  <si>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</si>
  <si>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</si>
  <si>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</si>
  <si>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</si>
  <si>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</si>
  <si>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</si>
  <si>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</si>
  <si>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</si>
  <si>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</si>
  <si>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</si>
  <si>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</si>
  <si>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</si>
  <si>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</si>
  <si>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</si>
  <si>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</si>
  <si>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</si>
  <si>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</si>
  <si>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</si>
  <si>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</si>
  <si>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</si>
  <si>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</si>
  <si>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</si>
  <si>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</si>
  <si>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</si>
  <si>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</si>
  <si>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</si>
  <si>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</si>
  <si>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</si>
  <si>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</si>
  <si>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</si>
  <si>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</si>
  <si>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</si>
  <si>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</si>
  <si>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</si>
  <si>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</si>
  <si>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</si>
  <si>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</si>
  <si>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</si>
  <si>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</si>
  <si>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</si>
  <si>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</si>
  <si>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</si>
  <si>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</si>
  <si>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</si>
  <si>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</si>
  <si>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</si>
  <si>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</si>
  <si>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</si>
  <si>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</si>
  <si>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</si>
  <si>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</si>
  <si>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</si>
  <si>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</si>
  <si>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</si>
  <si>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</si>
  <si>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</si>
  <si>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</si>
  <si>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</si>
  <si>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</si>
  <si>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</si>
  <si>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</si>
  <si>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</si>
  <si>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</si>
  <si>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</si>
  <si>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</si>
  <si>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</si>
  <si>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</si>
  <si>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</si>
  <si>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</si>
  <si>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</si>
  <si>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</si>
  <si>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</si>
  <si>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</si>
  <si>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</si>
  <si>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</si>
  <si>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</si>
  <si>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</si>
  <si>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</si>
  <si>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</si>
  <si>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</si>
  <si>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</si>
  <si>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</si>
  <si>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</si>
  <si>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</si>
  <si>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</si>
  <si>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</si>
  <si>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</si>
  <si>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</si>
  <si>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</si>
  <si>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</si>
  <si>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</si>
  <si>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</si>
  <si>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</si>
  <si>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</si>
  <si>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</si>
  <si>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</si>
  <si>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</si>
  <si>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</si>
  <si>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</si>
  <si>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</si>
  <si>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</si>
  <si>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</si>
  <si>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</si>
  <si>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</si>
  <si>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</si>
  <si>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</si>
  <si>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</si>
  <si>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</si>
  <si>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</si>
  <si>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</si>
  <si>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</si>
  <si>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</si>
  <si>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</si>
  <si>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</si>
  <si>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</si>
  <si>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</si>
  <si>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</si>
  <si>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</si>
  <si>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</si>
  <si>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</si>
  <si>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</si>
  <si>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</si>
  <si>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</si>
  <si>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</si>
  <si>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</si>
  <si>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</si>
  <si>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</si>
  <si>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</si>
  <si>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</si>
  <si>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</si>
  <si>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</si>
  <si>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</si>
  <si>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</si>
  <si>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</si>
  <si>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</si>
  <si>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</si>
  <si>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</si>
  <si>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</si>
  <si>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</si>
  <si>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</si>
  <si>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</si>
  <si>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</si>
  <si>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</si>
  <si>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</si>
  <si>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</si>
  <si>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</si>
  <si>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</si>
  <si>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</si>
  <si>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</si>
  <si>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</si>
  <si>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</si>
  <si>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</si>
  <si>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</si>
  <si>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</si>
  <si>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</si>
  <si>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</si>
  <si>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</si>
  <si>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</si>
  <si>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</si>
  <si>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</si>
  <si>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</si>
  <si>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</si>
  <si>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</si>
  <si>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</si>
  <si>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</si>
  <si>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</si>
  <si>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</si>
  <si>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</si>
  <si>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</si>
  <si>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</si>
  <si>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</si>
  <si>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</si>
  <si>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</si>
  <si>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</si>
  <si>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</si>
  <si>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</si>
  <si>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</si>
  <si>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</si>
  <si>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</si>
  <si>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</si>
  <si>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</si>
  <si>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</si>
  <si>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</si>
  <si>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</si>
  <si>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</si>
  <si>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</si>
  <si>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</si>
  <si>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</si>
  <si>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</si>
  <si>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</si>
  <si>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</si>
  <si>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</si>
  <si>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</si>
  <si>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</si>
  <si>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</si>
  <si>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</si>
  <si>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</si>
  <si>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</si>
  <si>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</si>
  <si>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</si>
  <si>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</si>
  <si>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</si>
  <si>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</si>
  <si>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</si>
  <si>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</si>
  <si>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</si>
  <si>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</si>
  <si>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</si>
  <si>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</si>
  <si>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</si>
  <si>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</si>
  <si>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</si>
  <si>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</si>
  <si>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</si>
  <si>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</si>
  <si>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</si>
  <si>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</si>
  <si>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</si>
  <si>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</si>
  <si>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</si>
  <si>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</si>
  <si>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</si>
  <si>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</si>
  <si>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</si>
  <si>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</si>
  <si>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</si>
  <si>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</si>
  <si>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</si>
  <si>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</si>
  <si>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</si>
  <si>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</si>
  <si>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</si>
  <si>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</si>
  <si>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</si>
  <si>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</si>
  <si>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</si>
  <si>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</si>
  <si>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</si>
  <si>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</si>
  <si>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</si>
  <si>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</si>
  <si>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</si>
  <si>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</si>
  <si>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</si>
  <si>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</si>
  <si>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</si>
  <si>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</si>
  <si>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</si>
  <si>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</si>
  <si>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</si>
  <si>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</si>
  <si>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</si>
  <si>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</si>
  <si>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</si>
  <si>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</si>
  <si>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</si>
  <si>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</si>
  <si>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</si>
  <si>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</si>
  <si>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</si>
  <si>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</si>
  <si>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</si>
  <si>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</si>
  <si>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</si>
  <si>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</si>
  <si>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</si>
  <si>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</si>
  <si>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</si>
  <si>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</si>
  <si>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</si>
  <si>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</si>
  <si>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</si>
  <si>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</si>
  <si>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</si>
  <si>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</si>
  <si>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</si>
  <si>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</si>
  <si>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</si>
  <si>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</si>
  <si>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</si>
  <si>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</si>
  <si>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</si>
  <si>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</si>
  <si>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</si>
  <si>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</si>
  <si>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</si>
  <si>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</si>
  <si>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</si>
  <si>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</si>
  <si>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</si>
  <si>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</si>
  <si>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</si>
  <si>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</si>
  <si>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</si>
  <si>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</si>
  <si>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</si>
  <si>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</si>
  <si>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</si>
  <si>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</si>
  <si>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</si>
  <si>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</si>
  <si>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</si>
  <si>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</si>
  <si>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</si>
  <si>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</si>
  <si>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</si>
  <si>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</si>
  <si>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</si>
  <si>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</si>
  <si>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</si>
  <si>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</si>
  <si>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</si>
  <si>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</si>
  <si>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</si>
  <si>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</si>
  <si>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</si>
  <si>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</si>
  <si>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</si>
  <si>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</si>
  <si>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</si>
  <si>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</si>
  <si>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</si>
  <si>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</si>
  <si>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</si>
  <si>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</si>
  <si>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</si>
  <si>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</si>
  <si>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</si>
  <si>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</si>
  <si>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</si>
  <si>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</si>
  <si>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</si>
  <si>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</si>
  <si>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</si>
  <si>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</si>
  <si>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</si>
  <si>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</si>
  <si>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</si>
  <si>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</si>
  <si>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</si>
  <si>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</si>
  <si>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</si>
  <si>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</si>
  <si>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</si>
  <si>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</si>
  <si>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</si>
  <si>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</si>
  <si>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</si>
  <si>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</si>
  <si>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</si>
  <si>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</si>
  <si>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</si>
  <si>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</si>
  <si>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</si>
  <si>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</si>
  <si>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</si>
  <si>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</si>
  <si>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</si>
  <si>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</si>
  <si>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</si>
  <si>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</si>
  <si>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</si>
  <si>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</si>
  <si>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</si>
  <si>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</si>
  <si>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</si>
  <si>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</si>
  <si>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</si>
  <si>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</si>
  <si>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</si>
  <si>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</si>
  <si>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</si>
  <si>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</si>
  <si>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</si>
  <si>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</si>
  <si>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</si>
  <si>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</si>
  <si>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</si>
  <si>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</si>
  <si>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</si>
  <si>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</si>
  <si>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</si>
  <si>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</si>
  <si>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</si>
  <si>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</si>
  <si>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</si>
  <si>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</si>
  <si>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</si>
  <si>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</si>
  <si>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</si>
  <si>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</si>
  <si>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</si>
  <si>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</si>
  <si>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</si>
  <si>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</si>
  <si>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</si>
  <si>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</si>
  <si>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</si>
  <si>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</si>
  <si>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</si>
  <si>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</si>
  <si>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</si>
  <si>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</si>
  <si>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</si>
  <si>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</si>
  <si>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</si>
  <si>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</si>
  <si>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</si>
  <si>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</si>
  <si>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</si>
  <si>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</si>
  <si>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</si>
  <si>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</si>
  <si>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</si>
  <si>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</si>
  <si>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</si>
  <si>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</si>
  <si>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</si>
  <si>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</si>
  <si>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</si>
  <si>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</si>
  <si>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</si>
  <si>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</si>
  <si>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</si>
  <si>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</si>
  <si>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</si>
  <si>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</si>
  <si>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</si>
  <si>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</si>
  <si>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</si>
  <si>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</si>
  <si>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</si>
  <si>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</si>
  <si>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</si>
  <si>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</si>
  <si>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</si>
  <si>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</si>
  <si>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</si>
  <si>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</si>
  <si>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</si>
  <si>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</si>
  <si>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</si>
  <si>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</si>
  <si>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</si>
  <si>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</si>
  <si>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</si>
  <si>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</si>
  <si>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</si>
  <si>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</si>
  <si>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</si>
  <si>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</si>
  <si>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</si>
  <si>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</si>
  <si>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</si>
  <si>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</si>
  <si>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</si>
  <si>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</si>
  <si>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</si>
  <si>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</si>
  <si>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</si>
  <si>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</si>
  <si>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</si>
  <si>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</si>
  <si>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</si>
  <si>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</si>
  <si>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</si>
  <si>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</si>
  <si>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</si>
  <si>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</si>
  <si>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</si>
  <si>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</si>
  <si>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</si>
  <si>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</si>
  <si>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</si>
  <si>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</si>
  <si>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</si>
  <si>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</si>
  <si>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</si>
  <si>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</si>
  <si>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</si>
  <si>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</si>
  <si>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</si>
  <si>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</si>
  <si>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</si>
  <si>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</si>
  <si>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</si>
  <si>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</si>
  <si>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</si>
  <si>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</si>
  <si>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</si>
  <si>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</si>
  <si>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</si>
  <si>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</si>
  <si>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</si>
  <si>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</si>
  <si>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</si>
  <si>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</si>
  <si>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</si>
  <si>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</si>
  <si>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</si>
  <si>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</si>
  <si>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</si>
  <si>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</si>
  <si>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</si>
  <si>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</si>
  <si>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</si>
  <si>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</si>
  <si>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</si>
  <si>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</si>
  <si>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</si>
  <si>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</si>
  <si>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</si>
  <si>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</si>
  <si>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</si>
  <si>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</si>
  <si>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</si>
  <si>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</si>
  <si>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</si>
  <si>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</si>
  <si>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</si>
  <si>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</si>
  <si>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</si>
  <si>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</si>
  <si>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</si>
  <si>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</si>
  <si>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</si>
  <si>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</si>
  <si>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</si>
  <si>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</si>
  <si>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</si>
  <si>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</si>
  <si>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</si>
  <si>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</si>
  <si>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</si>
  <si>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</si>
  <si>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</si>
  <si>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</si>
  <si>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</si>
  <si>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</si>
  <si>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</si>
  <si>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</si>
  <si>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</si>
  <si>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</si>
  <si>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</si>
  <si>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</si>
  <si>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</si>
  <si>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</si>
  <si>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</si>
  <si>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</si>
  <si>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</si>
  <si>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</si>
  <si>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</si>
  <si>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</si>
  <si>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</si>
  <si>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</si>
  <si>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</si>
  <si>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</si>
  <si>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</si>
  <si>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</si>
  <si>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</si>
  <si>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</si>
  <si>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</si>
  <si>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</si>
  <si>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</si>
  <si>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</si>
  <si>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</si>
  <si>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</si>
  <si>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</si>
  <si>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</si>
  <si>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</si>
  <si>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</si>
  <si>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</si>
  <si>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</si>
  <si>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</si>
  <si>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</si>
  <si>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</si>
  <si>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</si>
  <si>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</si>
  <si>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</si>
  <si>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</si>
  <si>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</si>
  <si>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</si>
  <si>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</si>
  <si>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</si>
  <si>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</si>
  <si>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</si>
  <si>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</si>
  <si>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</si>
  <si>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</si>
  <si>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</si>
  <si>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</si>
  <si>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</si>
  <si>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</si>
  <si>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</si>
  <si>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</si>
  <si>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</si>
  <si>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</si>
  <si>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</si>
  <si>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</si>
  <si>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</si>
  <si>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</si>
  <si>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</si>
  <si>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</si>
  <si>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</si>
  <si>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</si>
  <si>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</si>
  <si>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</si>
  <si>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</si>
  <si>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</si>
  <si>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</si>
  <si>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</si>
  <si>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</si>
  <si>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</si>
  <si>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</si>
  <si>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</si>
  <si>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</si>
  <si>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</si>
  <si>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</si>
  <si>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</si>
  <si>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</si>
  <si>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</si>
  <si>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</si>
  <si>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</si>
  <si>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</si>
  <si>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</si>
  <si>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</si>
  <si>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</si>
  <si>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</si>
  <si>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</si>
  <si>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</si>
  <si>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</si>
  <si>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</si>
  <si>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</si>
  <si>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</si>
  <si>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</si>
  <si>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</si>
  <si>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</si>
  <si>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</si>
  <si>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</si>
  <si>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</si>
  <si>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</si>
  <si>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</si>
  <si>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</si>
  <si>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</si>
  <si>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</si>
  <si>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</si>
  <si>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</si>
  <si>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</si>
  <si>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</si>
  <si>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</si>
  <si>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</si>
  <si>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</si>
  <si>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</si>
  <si>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</si>
  <si>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</si>
  <si>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</si>
  <si>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</si>
  <si>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</si>
  <si>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</si>
  <si>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</si>
  <si>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</si>
  <si>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</si>
  <si>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</si>
  <si>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</si>
  <si>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</si>
  <si>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</si>
  <si>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</si>
  <si>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</si>
  <si>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</si>
  <si>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</si>
  <si>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</si>
  <si>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</si>
  <si>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</si>
  <si>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</si>
  <si>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</si>
  <si>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</si>
  <si>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</si>
  <si>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</si>
  <si>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</si>
  <si>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</si>
  <si>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</si>
  <si>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</si>
  <si>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</si>
  <si>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</si>
  <si>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</si>
  <si>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</si>
  <si>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</si>
  <si>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</si>
  <si>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</si>
  <si>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</si>
  <si>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</si>
  <si>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</si>
  <si>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</si>
  <si>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</si>
  <si>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</si>
  <si>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</si>
  <si>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</si>
  <si>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</si>
  <si>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</si>
  <si>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</si>
  <si>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</si>
  <si>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</si>
  <si>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</si>
  <si>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</si>
  <si>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</si>
  <si>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</si>
  <si>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</si>
  <si>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</si>
  <si>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</si>
  <si>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</si>
  <si>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</si>
  <si>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</si>
  <si>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</si>
  <si>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</si>
  <si>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</si>
  <si>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</si>
  <si>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</si>
  <si>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</si>
  <si>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</si>
  <si>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</si>
  <si>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</si>
  <si>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</si>
  <si>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</si>
  <si>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</si>
  <si>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</si>
  <si>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</si>
  <si>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</si>
  <si>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</si>
  <si>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</si>
  <si>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</si>
  <si>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</si>
  <si>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</si>
  <si>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</si>
  <si>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</si>
  <si>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</si>
  <si>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</si>
  <si>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</si>
  <si>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</si>
  <si>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</si>
  <si>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</si>
  <si>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</si>
  <si>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</si>
  <si>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</si>
  <si>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</si>
  <si>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</si>
  <si>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</si>
  <si>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</si>
  <si>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</si>
  <si>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</si>
  <si>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</si>
  <si>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</si>
  <si>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</si>
  <si>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</si>
  <si>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</si>
  <si>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Converstion</t>
  </si>
  <si>
    <t>Date Ended Converstion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</si>
  <si>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</si>
  <si>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</si>
  <si>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</si>
  <si>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</si>
  <si>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</si>
  <si>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</si>
  <si>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</si>
  <si>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</si>
  <si>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</si>
  <si>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</si>
  <si>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</si>
  <si>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</si>
  <si>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</si>
  <si>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donation</t>
  </si>
  <si>
    <t>backers</t>
  </si>
  <si>
    <t>Goal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</si>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</sst>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/>
    <xf numFmtId="44" fontId="1" fillId="0" borderId="0" xfId="0" applyNumberFormat="1" applyFont="1" applyAlignment="1">
      <alignment horizontal="center" vertical="center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1" fillId="0" borderId="0" xfId="0" applyNumberFormat="1" applyFont="1" applyAlignment="1">
      <alignment horizontal="center"/>
    </xf>
  </cellXfs>
  <cellStyles count="1">
    <cellStyle name="Normal" xfId="0" builtinId="0"/>
  </cellStyles>
  <dxfs count="8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EA6868"/>
      <color rgb="FFEE8282"/>
      <color rgb="FFF5656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CB5-46D0-BD02-CEC585DB6494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CB5-46D0-BD02-CEC585DB6494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CB5-46D0-BD02-CEC585DB6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7192256"/>
        <c:axId val="1537193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CB5-46D0-BD02-CEC585DB649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CB5-46D0-BD02-CEC585DB649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CB5-46D0-BD02-CEC585DB649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CB5-46D0-BD02-CEC585DB6494}"/>
                  </c:ext>
                </c:extLst>
              </c15:ser>
            </c15:filteredLineSeries>
          </c:ext>
        </c:extLst>
      </c:lineChart>
      <c:catAx>
        <c:axId val="153719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193920"/>
        <c:crosses val="autoZero"/>
        <c:auto val="1"/>
        <c:lblAlgn val="ctr"/>
        <c:lblOffset val="100"/>
        <c:noMultiLvlLbl val="0"/>
      </c:catAx>
      <c:valAx>
        <c:axId val="153719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19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</a:t>
            </a:r>
            <a:r>
              <a:rPr lang="en-US" b="1" baseline="0"/>
              <a:t>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04-4B33-93A9-98CB09FA5A8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04-4B33-93A9-98CB09FA5A8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04-4B33-93A9-98CB09FA5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899327"/>
        <c:axId val="29895999"/>
      </c:lineChart>
      <c:catAx>
        <c:axId val="2989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95999"/>
        <c:crosses val="autoZero"/>
        <c:auto val="1"/>
        <c:lblAlgn val="ctr"/>
        <c:lblOffset val="100"/>
        <c:noMultiLvlLbl val="0"/>
      </c:catAx>
      <c:valAx>
        <c:axId val="29895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9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580314960629922"/>
          <c:y val="0.22944006999125111"/>
          <c:w val="0.71001159230096234"/>
          <c:h val="0.317791265675123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35-48D9-BDEB-AAE5A4EEA84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35-48D9-BDEB-AAE5A4EEA84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35-48D9-BDEB-AAE5A4EEA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513071"/>
        <c:axId val="72504335"/>
      </c:barChart>
      <c:catAx>
        <c:axId val="72513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04335"/>
        <c:crosses val="autoZero"/>
        <c:auto val="1"/>
        <c:lblAlgn val="ctr"/>
        <c:lblOffset val="100"/>
        <c:noMultiLvlLbl val="0"/>
      </c:catAx>
      <c:valAx>
        <c:axId val="7250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13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40949300087489071"/>
          <c:y val="5.81437736949547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480314960629919"/>
          <c:y val="0.22944006999125111"/>
          <c:w val="0.72267825896762905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52-4E29-B8E8-3D154D182AC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52-4E29-B8E8-3D154D182AC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52-4E29-B8E8-3D154D182AC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52-4E29-B8E8-3D154D182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1055247"/>
        <c:axId val="81048175"/>
      </c:barChart>
      <c:catAx>
        <c:axId val="81055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48175"/>
        <c:crosses val="autoZero"/>
        <c:auto val="1"/>
        <c:lblAlgn val="ctr"/>
        <c:lblOffset val="100"/>
        <c:noMultiLvlLbl val="0"/>
      </c:catAx>
      <c:valAx>
        <c:axId val="8104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55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585787</xdr:colOff>
      <xdr:row>13</xdr:row>
      <xdr:rowOff>166686</xdr:rowOff>
    </xdr:from>
    <xdr:to>
      <xdr:col>8</xdr:col>
      <xdr:colOff>1352550</xdr:colOff>
      <xdr:row>43</xdr:row>
      <xdr:rowOff>66675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0B7BF36-F854-4B90-822B-C60AAA45F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8</xdr:row>
      <xdr:rowOff>19049</xdr:rowOff>
    </xdr:from>
    <xdr:to>
      <xdr:col>15</xdr:col>
      <xdr:colOff>276225</xdr:colOff>
      <xdr:row>24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809A9E-DEFA-4730-83D9-DC8D45F1A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205740</xdr:colOff>
      <xdr:row>7</xdr:row>
      <xdr:rowOff>41910</xdr:rowOff>
    </xdr:from>
    <xdr:to>
      <xdr:col>14</xdr:col>
      <xdr:colOff>510540</xdr:colOff>
      <xdr:row>22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6BC9ED-995F-4804-9A32-8F85DD2D7A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320040</xdr:colOff>
      <xdr:row>2</xdr:row>
      <xdr:rowOff>102870</xdr:rowOff>
    </xdr:from>
    <xdr:to>
      <xdr:col>15</xdr:col>
      <xdr:colOff>15240</xdr:colOff>
      <xdr:row>17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E24B29-0413-4FD6-A0BA-0F0F9B97F3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dy Morin" refreshedDate="44542.601483680555" createdVersion="7" refreshedVersion="7" minRefreshableVersion="3" recordCount="4114" xr:uid="{93A09014-D908-464B-830C-7A76C9944E6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dy Morin" refreshedDate="44549.85302037037" createdVersion="7" refreshedVersion="7" minRefreshableVersion="3" recordCount="4114" xr:uid="{3CD34866-3190-4A37-94A6-30FF894B7DA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t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t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x v="2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x v="2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x v="2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x v="2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x v="2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x v="2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x v="2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x v="2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x v="2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x v="2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x v="2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x v="2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x v="2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x v="3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x v="3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x v="3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x v="3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x v="3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x v="3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x v="3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x v="3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x v="3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x v="3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x v="3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x v="3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x v="3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x v="3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x v="3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x v="3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x v="3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x v="3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x v="3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x v="3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x v="3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x v="3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x v="3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x v="3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x v="3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x v="3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x v="3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x v="3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x v="3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x v="3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x v="5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x v="5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x v="5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x v="5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x v="5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x v="5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x v="5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x v="5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x v="5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x v="5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x v="5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x v="5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x v="5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x v="5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x v="5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x v="5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x v="5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x v="5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x v="5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x v="5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x v="5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x v="5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x v="5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x v="5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x v="5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x v="5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x v="5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x v="7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x v="7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x v="7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x v="7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x v="7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x v="7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x v="7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x v="7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x v="7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x v="7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x v="7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x v="7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x v="7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x v="7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x v="7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x v="7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x v="7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x v="7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x v="7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x v="7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x v="7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x v="7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x v="7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x v="7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x v="7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x v="7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x v="7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x v="8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x v="8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x v="8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x v="10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x v="10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x v="10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x v="10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x v="10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x v="10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x v="13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x v="14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x v="14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x v="13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x v="13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x v="13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x v="13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x v="13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x v="13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x v="13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x v="13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x v="13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x v="13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x v="13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x v="13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x v="8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x v="8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x v="16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x v="16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x v="16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x v="16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x v="16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x v="16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x v="16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x v="16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x v="16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x v="16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x v="16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x v="16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x v="16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x v="16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x v="17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x v="17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x v="17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x v="17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x v="17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x v="17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x v="18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x v="18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x v="18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x v="18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x v="18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x v="19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x v="19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x v="19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x v="19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x v="19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x v="19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x v="19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x v="19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x v="19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x v="19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x v="21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x v="21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x v="21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x v="21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x v="21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x v="21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x v="21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x v="8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x v="8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x v="8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x v="22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x v="22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x v="22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x v="22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x v="22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x v="22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x v="22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x v="22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x v="22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x v="22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x v="22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x v="22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x v="22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x v="22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x v="22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x v="22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x v="22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x v="22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x v="22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x v="10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x v="10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x v="10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x v="10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x v="10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x v="10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x v="24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x v="24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x v="24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x v="24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x v="24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x v="24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x v="25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x v="25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x v="25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x v="26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x v="26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x v="26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x v="26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x v="26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x v="26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x v="26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x v="28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x v="28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x v="28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x v="28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x v="28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x v="28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x v="28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x v="28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x v="28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x v="28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x v="28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x v="28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x v="28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x v="28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x v="20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x v="20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x v="20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x v="20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x v="18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x v="18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x v="18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x v="18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x v="18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x v="31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x v="31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x v="31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x v="31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x v="31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x v="17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x v="17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x v="7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x v="7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x v="7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x v="7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x v="7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x v="7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x v="7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x v="7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x v="7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x v="7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x v="7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x v="7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x v="7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x v="7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x v="7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x v="7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x v="7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x v="7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x v="7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x v="7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x v="7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x v="7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x v="7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x v="7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x v="7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x v="7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x v="7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x v="7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x v="19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x v="19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x v="19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x v="19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x v="19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x v="19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x v="19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x v="19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x v="19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x v="34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x v="34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x v="34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x v="34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x v="34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x v="34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x v="34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x v="34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x v="34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x v="34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x v="34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x v="19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x v="19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x v="19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x v="19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x v="19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x v="19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x v="19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x v="19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x v="19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x v="19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x v="19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x v="19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x v="19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x v="19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x v="36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x v="19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x v="19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x v="19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x v="39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x v="39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x v="39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x v="39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x v="39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x v="39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x v="39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x v="39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x v="39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x v="6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x v="6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x v="6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x v="6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x v="6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x v="6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x v="6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x v="6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x v="6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x v="6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x v="6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x v="6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x v="6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x v="6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x v="38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x v="38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x v="38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x v="38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x v="38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x v="38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x v="38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x v="38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x v="38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x v="38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x v="38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x v="38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x v="38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x v="38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x v="38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x v="6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x v="6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x v="6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x v="40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x v="40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x v="40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x v="40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x v="40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x v="40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x v="40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x v="40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x v="6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x v="6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x v="6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x v="6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x v="40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x v="40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x v="40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x v="40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x v="6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x v="40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x v="40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x v="40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x v="40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x v="40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x v="40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x v="40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x v="40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x v="40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x v="40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x v="6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x v="6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x v="6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x v="6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x v="6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x v="6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x v="6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x v="6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x v="6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x v="6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x v="6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x v="6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x v="6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x v="6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x v="6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x v="6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x v="6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x v="6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x v="6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x v="6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x v="6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x v="6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x v="6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x v="6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x v="6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x v="6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x v="6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x v="6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x v="6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x v="6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x v="6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x v="6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x v="6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x v="6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x v="6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x v="6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x v="6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5B022F-A617-4D2F-B9DC-5E0419727D86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 Outcomes Based on Launch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146718-93DD-456D-BF2E-0AA419EB739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021C66-172C-4817-8ED8-4A1A5C7B6C9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K1" zoomScale="90" zoomScaleNormal="90" workbookViewId="0">
      <selection activeCell="D1" sqref="D1"/>
    </sheetView>
  </sheetViews>
  <sheetFormatPr defaultColWidth="8.85546875" defaultRowHeight="81.75" customHeight="1" x14ac:dyDescent="0.25"/>
  <cols>
    <col min="2" max="2" width="38.42578125" style="9" customWidth="1"/>
    <col min="3" max="3" width="40.28515625" style="3" customWidth="1"/>
    <col min="4" max="4" width="20.2851562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36.7109375" style="16" customWidth="1"/>
    <col min="10" max="10" width="47" style="16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5703125" customWidth="1"/>
    <col min="16" max="16" width="20.85546875" customWidth="1"/>
    <col min="17" max="17" width="25.28515625" customWidth="1"/>
    <col min="18" max="18" width="12.85546875" customWidth="1"/>
    <col min="19" max="19" width="27.7109375" style="16" customWidth="1"/>
    <col min="20" max="20" width="26.5703125" style="16" customWidth="1"/>
  </cols>
  <sheetData>
    <row r="1" spans="1:21" ht="15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5" t="s">
        <v>8258</v>
      </c>
      <c r="J1" s="15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" t="s">
        <v>8379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23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5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>IFERROR(ROUND(E120/L120,2),0)</f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str">
        <f>IFERROR(ROUND(E124/L124,2),"N/A")</f>
        <v>N/A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ref="P125:P188" si="10">IFERROR(ROUND(E125/L125,2),"N/A")</f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str">
        <f t="shared" si="10"/>
        <v>N/A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10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10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10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1">ROUND(E130/D130*100,0)</f>
        <v>2</v>
      </c>
      <c r="P130">
        <f t="shared" si="10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1"/>
        <v>0</v>
      </c>
      <c r="P131" t="str">
        <f t="shared" si="10"/>
        <v>N/A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 t="str">
        <f t="shared" si="10"/>
        <v>N/A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5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 t="str">
        <f t="shared" si="10"/>
        <v>N/A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0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 t="str">
        <f t="shared" si="10"/>
        <v>N/A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 t="str">
        <f t="shared" si="10"/>
        <v>N/A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0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 t="str">
        <f t="shared" si="10"/>
        <v>N/A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 t="str">
        <f t="shared" si="10"/>
        <v>N/A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0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0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 t="str">
        <f t="shared" si="10"/>
        <v>N/A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0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0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 t="str">
        <f t="shared" si="10"/>
        <v>N/A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0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0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0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 t="str">
        <f t="shared" si="10"/>
        <v>N/A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0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0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0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0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0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0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0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0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0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0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 t="str">
        <f t="shared" si="10"/>
        <v>N/A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0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 t="str">
        <f t="shared" si="10"/>
        <v>N/A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0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0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 t="str">
        <f t="shared" si="10"/>
        <v>N/A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0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 t="str">
        <f t="shared" si="10"/>
        <v>N/A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0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0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0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0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0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0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 t="str">
        <f t="shared" si="10"/>
        <v>N/A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 t="str">
        <f t="shared" si="10"/>
        <v>N/A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 t="str">
        <f t="shared" si="10"/>
        <v>N/A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0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 t="str">
        <f t="shared" si="10"/>
        <v>N/A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0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 t="str">
        <f t="shared" si="10"/>
        <v>N/A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0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0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0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 t="str">
        <f t="shared" si="10"/>
        <v>N/A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5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0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0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5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0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 t="str">
        <f t="shared" si="10"/>
        <v>N/A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ref="P189:P252" si="15">IFERROR(ROUND(E189/L189,2),"N/A")</f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 t="str">
        <f t="shared" si="15"/>
        <v>N/A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5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5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5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5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6">ROUND(E194/D194*100,0)</f>
        <v>0</v>
      </c>
      <c r="P194">
        <f t="shared" si="15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6"/>
        <v>0</v>
      </c>
      <c r="P195" t="str">
        <f t="shared" si="15"/>
        <v>N/A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5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 t="str">
        <f t="shared" si="15"/>
        <v>N/A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5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5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5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 t="str">
        <f t="shared" si="15"/>
        <v>N/A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5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5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5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 t="str">
        <f t="shared" si="15"/>
        <v>N/A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5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5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5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 t="str">
        <f t="shared" si="15"/>
        <v>N/A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5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 t="str">
        <f t="shared" si="15"/>
        <v>N/A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 t="str">
        <f t="shared" si="15"/>
        <v>N/A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5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5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5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5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5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5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5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5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5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5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5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5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 t="str">
        <f t="shared" si="15"/>
        <v>N/A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5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 t="str">
        <f t="shared" si="15"/>
        <v>N/A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 t="str">
        <f t="shared" si="15"/>
        <v>N/A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 t="str">
        <f t="shared" si="15"/>
        <v>N/A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5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 t="str">
        <f t="shared" si="15"/>
        <v>N/A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 t="str">
        <f t="shared" si="15"/>
        <v>N/A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 t="str">
        <f t="shared" si="15"/>
        <v>N/A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5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 t="str">
        <f t="shared" si="15"/>
        <v>N/A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5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 t="str">
        <f t="shared" si="15"/>
        <v>N/A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5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 t="str">
        <f t="shared" si="15"/>
        <v>N/A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 t="str">
        <f t="shared" si="15"/>
        <v>N/A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5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 t="str">
        <f t="shared" si="15"/>
        <v>N/A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5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5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5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5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5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5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5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5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5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5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5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5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ref="P253:P316" si="20">IFERROR(ROUND(E253/L253,2),"N/A")</f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20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20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20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20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1">ROUND(E258/D258*100,0)</f>
        <v>139</v>
      </c>
      <c r="P258">
        <f t="shared" si="20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1"/>
        <v>107</v>
      </c>
      <c r="P259">
        <f t="shared" si="20"/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0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0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0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0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0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0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0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0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0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0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0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0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0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0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0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0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0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0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0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0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0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0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0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0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0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0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0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0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0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0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0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0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0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0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0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0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0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0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0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0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0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0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0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0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0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0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0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0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0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5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0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0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0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0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0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0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0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0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ref="P317:P380" si="25">IFERROR(ROUND(E317/L317,2),"N/A")</f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5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5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5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5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6">ROUND(E322/D322*100,0)</f>
        <v>107</v>
      </c>
      <c r="P322">
        <f t="shared" si="25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6"/>
        <v>103</v>
      </c>
      <c r="P323">
        <f t="shared" si="25"/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5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5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5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5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5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5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5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5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5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5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5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5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5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5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5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5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5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5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5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5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5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5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5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5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5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5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5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5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5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5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5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5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5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5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5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5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5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5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5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5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5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5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5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5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5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5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5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5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5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5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5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5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5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5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5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5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5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ref="P381:P444" si="30">IFERROR(ROUND(E381/L381,2),"N/A")</f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30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30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30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30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1">ROUND(E386/D386*100,0)</f>
        <v>112</v>
      </c>
      <c r="P386">
        <f t="shared" si="30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1"/>
        <v>106</v>
      </c>
      <c r="P387">
        <f t="shared" si="30"/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0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0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0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0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0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0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0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0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0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0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0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0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0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0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0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0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0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0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0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0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0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0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0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0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0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0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0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0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0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0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0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0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0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0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0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0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0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0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0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0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0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 t="str">
        <f t="shared" si="30"/>
        <v>N/A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0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 t="str">
        <f t="shared" si="30"/>
        <v>N/A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0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0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0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 t="str">
        <f t="shared" si="30"/>
        <v>N/A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0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0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 t="str">
        <f t="shared" si="30"/>
        <v>N/A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 t="str">
        <f t="shared" si="30"/>
        <v>N/A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0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 t="str">
        <f t="shared" si="30"/>
        <v>N/A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0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 t="str">
        <f t="shared" si="30"/>
        <v>N/A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5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0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ref="P445:P508" si="35">IFERROR(ROUND(E445/L445,2),"N/A")</f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5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5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5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5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6">ROUND(E450/D450*100,0)</f>
        <v>3</v>
      </c>
      <c r="P450">
        <f t="shared" si="35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6"/>
        <v>2</v>
      </c>
      <c r="P451">
        <f t="shared" si="35"/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5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 t="str">
        <f t="shared" si="35"/>
        <v>N/A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5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5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5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5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5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 t="str">
        <f t="shared" si="35"/>
        <v>N/A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5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5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5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 t="str">
        <f t="shared" si="35"/>
        <v>N/A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 t="str">
        <f t="shared" si="35"/>
        <v>N/A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5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5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5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5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5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 t="str">
        <f t="shared" si="35"/>
        <v>N/A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 t="str">
        <f t="shared" si="35"/>
        <v>N/A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5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5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5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5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5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 t="str">
        <f t="shared" si="35"/>
        <v>N/A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5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 t="str">
        <f t="shared" si="35"/>
        <v>N/A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 t="str">
        <f t="shared" si="35"/>
        <v>N/A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5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5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5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5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5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5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5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5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 t="str">
        <f t="shared" si="35"/>
        <v>N/A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 t="str">
        <f t="shared" si="35"/>
        <v>N/A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5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5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 t="str">
        <f t="shared" si="35"/>
        <v>N/A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 t="str">
        <f t="shared" si="35"/>
        <v>N/A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 t="str">
        <f t="shared" si="35"/>
        <v>N/A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 t="str">
        <f t="shared" si="35"/>
        <v>N/A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81.75" customHeight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16">
        <v>1404356400</v>
      </c>
      <c r="J496" s="1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5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81.75" customHeight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16">
        <v>1437076305</v>
      </c>
      <c r="J497" s="16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 t="str">
        <f t="shared" si="35"/>
        <v>N/A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81.75" customHeight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16">
        <v>1392070874</v>
      </c>
      <c r="J498" s="16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5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81.75" customHeight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16">
        <v>1419483600</v>
      </c>
      <c r="J499" s="16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5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81.75" customHeight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16">
        <v>1324664249</v>
      </c>
      <c r="J500" s="16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5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81.75" customHeight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16">
        <v>1255381140</v>
      </c>
      <c r="J501" s="16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5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81.75" customHeight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16">
        <v>1273356960</v>
      </c>
      <c r="J502" s="16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5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81.75" customHeight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16">
        <v>1310189851</v>
      </c>
      <c r="J503" s="16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 t="str">
        <f t="shared" si="35"/>
        <v>N/A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81.75" customHeight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16">
        <v>1332073025</v>
      </c>
      <c r="J504" s="16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5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81.75" customHeight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16">
        <v>1421498303</v>
      </c>
      <c r="J505" s="16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5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81.75" customHeight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16">
        <v>1334097387</v>
      </c>
      <c r="J506" s="1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5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81.75" customHeight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16">
        <v>1451010086</v>
      </c>
      <c r="J507" s="16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5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81.75" customHeight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16">
        <v>1376140520</v>
      </c>
      <c r="J508" s="16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5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81.75" customHeight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16">
        <v>1350687657</v>
      </c>
      <c r="J509" s="16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ref="P509:P572" si="40">IFERROR(ROUND(E509/L509,2),"N/A")</f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81.75" customHeight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16">
        <v>1337955240</v>
      </c>
      <c r="J510" s="16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40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81.75" customHeight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16">
        <v>1435504170</v>
      </c>
      <c r="J511" s="16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40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81.75" customHeight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16">
        <v>1456805639</v>
      </c>
      <c r="J512" s="16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 t="str">
        <f t="shared" si="40"/>
        <v>N/A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81.75" customHeight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16">
        <v>1365228982</v>
      </c>
      <c r="J513" s="16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40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81.75" customHeight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16">
        <v>1479667727</v>
      </c>
      <c r="J514" s="16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1">ROUND(E514/D514*100,0)</f>
        <v>0</v>
      </c>
      <c r="P514">
        <f t="shared" si="40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81.75" customHeight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16">
        <v>1471244400</v>
      </c>
      <c r="J515" s="16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1"/>
        <v>14</v>
      </c>
      <c r="P515">
        <f t="shared" si="40"/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81.75" customHeight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16">
        <v>1407595447</v>
      </c>
      <c r="J516" s="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0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81.75" customHeight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16">
        <v>1451389601</v>
      </c>
      <c r="J517" s="16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0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81.75" customHeight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16">
        <v>1432752080</v>
      </c>
      <c r="J518" s="16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 t="str">
        <f t="shared" si="40"/>
        <v>N/A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81.75" customHeight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16">
        <v>1486046761</v>
      </c>
      <c r="J519" s="16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0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81.75" customHeight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16">
        <v>1441550760</v>
      </c>
      <c r="J520" s="16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 t="str">
        <f t="shared" si="40"/>
        <v>N/A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81.75" customHeight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16">
        <v>1354699421</v>
      </c>
      <c r="J521" s="16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0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81.75" customHeight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16">
        <v>1449766261</v>
      </c>
      <c r="J522" s="16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40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81.75" customHeight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16">
        <v>1477976340</v>
      </c>
      <c r="J523" s="16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40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81.75" customHeight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16">
        <v>1458518325</v>
      </c>
      <c r="J524" s="16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0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81.75" customHeight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16">
        <v>1442805076</v>
      </c>
      <c r="J525" s="16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0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81.75" customHeight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16">
        <v>1464801169</v>
      </c>
      <c r="J526" s="1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0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81.75" customHeight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16">
        <v>1410601041</v>
      </c>
      <c r="J527" s="16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0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81.75" customHeight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16">
        <v>1438966800</v>
      </c>
      <c r="J528" s="16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0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81.75" customHeight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16">
        <v>1487347500</v>
      </c>
      <c r="J529" s="16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0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81.75" customHeight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16">
        <v>1434921600</v>
      </c>
      <c r="J530" s="16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0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81.75" customHeight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16">
        <v>1484110800</v>
      </c>
      <c r="J531" s="16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0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81.75" customHeight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16">
        <v>1435111200</v>
      </c>
      <c r="J532" s="16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0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81.75" customHeight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16">
        <v>1481957940</v>
      </c>
      <c r="J533" s="16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0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81.75" customHeight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16">
        <v>1463098208</v>
      </c>
      <c r="J534" s="16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0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81.75" customHeight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16">
        <v>1463394365</v>
      </c>
      <c r="J535" s="16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0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81.75" customHeight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16">
        <v>1446418800</v>
      </c>
      <c r="J536" s="1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0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81.75" customHeight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16">
        <v>1483707905</v>
      </c>
      <c r="J537" s="16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0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81.75" customHeight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16">
        <v>1438624800</v>
      </c>
      <c r="J538" s="16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0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81.75" customHeight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16">
        <v>1446665191</v>
      </c>
      <c r="J539" s="16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0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81.75" customHeight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16">
        <v>1463166263</v>
      </c>
      <c r="J540" s="16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0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81.75" customHeight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16">
        <v>1467681107</v>
      </c>
      <c r="J541" s="16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0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0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0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0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0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0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0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0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 t="str">
        <f t="shared" si="40"/>
        <v>N/A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0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0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0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0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 t="str">
        <f t="shared" si="40"/>
        <v>N/A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0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0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 t="str">
        <f t="shared" si="40"/>
        <v>N/A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0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0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 t="str">
        <f t="shared" si="40"/>
        <v>N/A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0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0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0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 t="str">
        <f t="shared" si="40"/>
        <v>N/A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0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0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 t="str">
        <f t="shared" si="40"/>
        <v>N/A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0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 t="str">
        <f t="shared" si="40"/>
        <v>N/A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0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0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0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ref="P573:P636" si="45">IFERROR(ROUND(E573/L573,2),"N/A")</f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 t="str">
        <f t="shared" si="45"/>
        <v>N/A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5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5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5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>
        <f t="shared" si="45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si="45"/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5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5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5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 t="str">
        <f t="shared" si="45"/>
        <v>N/A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 t="str">
        <f t="shared" si="45"/>
        <v>N/A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5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5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 t="str">
        <f t="shared" si="45"/>
        <v>N/A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5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5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5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5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5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5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5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5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5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5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5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5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5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5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5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5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5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 t="str">
        <f t="shared" si="45"/>
        <v>N/A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5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 t="str">
        <f t="shared" si="45"/>
        <v>N/A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5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5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 t="str">
        <f t="shared" si="45"/>
        <v>N/A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5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5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 t="str">
        <f t="shared" si="45"/>
        <v>N/A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 t="str">
        <f t="shared" si="45"/>
        <v>N/A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 t="str">
        <f t="shared" si="45"/>
        <v>N/A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5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 t="str">
        <f t="shared" si="45"/>
        <v>N/A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 t="str">
        <f t="shared" si="45"/>
        <v>N/A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 t="str">
        <f t="shared" si="45"/>
        <v>N/A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5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 t="str">
        <f t="shared" si="45"/>
        <v>N/A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5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5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5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5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 t="str">
        <f t="shared" si="45"/>
        <v>N/A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 t="str">
        <f t="shared" si="45"/>
        <v>N/A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 t="str">
        <f t="shared" si="45"/>
        <v>N/A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5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5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 t="str">
        <f t="shared" si="45"/>
        <v>N/A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5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5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5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 t="str">
        <f t="shared" si="45"/>
        <v>N/A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5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5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ref="P637:P700" si="50">IFERROR(ROUND(E637/L637,2),"N/A")</f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50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 t="str">
        <f t="shared" si="50"/>
        <v>N/A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5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50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50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ROUND(E642/D642*100,0)</f>
        <v>144</v>
      </c>
      <c r="P642">
        <f t="shared" si="50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si="50"/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0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0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0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0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0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0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0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0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0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0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0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0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0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0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0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0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0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5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0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0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0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0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0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0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0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0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0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0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0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0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0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0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0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0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0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0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0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0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0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0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0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0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0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0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0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 t="str">
        <f t="shared" si="50"/>
        <v>N/A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0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0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0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0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0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0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0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0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0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0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0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0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ref="P701:P764" si="55">IFERROR(ROUND(E701/L701,2),"N/A")</f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5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5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5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5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ROUND(E706/D706*100,0)</f>
        <v>1</v>
      </c>
      <c r="P706">
        <f t="shared" si="55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si="55"/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 t="str">
        <f t="shared" si="55"/>
        <v>N/A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5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5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5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 t="str">
        <f t="shared" si="55"/>
        <v>N/A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5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5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5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5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5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5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5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5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5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5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5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5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5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5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5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5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5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5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5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5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5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5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5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5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5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5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5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5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5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5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5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5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5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5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5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5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5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5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5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5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5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5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5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5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5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5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5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5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5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 t="str">
        <f t="shared" si="55"/>
        <v>N/A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5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 t="str">
        <f t="shared" si="55"/>
        <v>N/A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ref="P765:P828" si="60">IFERROR(ROUND(E765/L765,2),"N/A")</f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 t="str">
        <f t="shared" si="60"/>
        <v>N/A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60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 t="str">
        <f t="shared" si="60"/>
        <v>N/A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60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ROUND(E770/D770*100,0)</f>
        <v>0</v>
      </c>
      <c r="P770" t="str">
        <f t="shared" si="60"/>
        <v>N/A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si="60"/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 t="str">
        <f t="shared" si="60"/>
        <v>N/A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0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0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0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0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0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0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0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0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0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0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0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0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0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0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0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0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0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0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0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0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0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0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0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0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0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0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0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0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0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0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0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0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0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0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0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0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0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0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0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0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0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0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0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0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0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0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0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0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0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0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0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0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0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0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0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0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ref="P829:P892" si="65">IFERROR(ROUND(E829/L829,2),"N/A")</f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5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5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5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5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ROUND(E834/D834*100,0)</f>
        <v>101</v>
      </c>
      <c r="P834">
        <f t="shared" si="65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5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si="65"/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5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5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5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5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5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5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5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5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5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5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5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5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5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5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5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5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5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5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5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5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5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5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5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5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5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5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5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5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5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5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5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5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5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5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5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5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5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5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5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5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5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5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 t="str">
        <f t="shared" si="65"/>
        <v>N/A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5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5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5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5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5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5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5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5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5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5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5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 t="str">
        <f t="shared" si="65"/>
        <v>N/A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5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5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5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ref="P893:P956" si="70">IFERROR(ROUND(E893/L893,2),"N/A")</f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70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70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70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70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ROUND(E898/D898*100,0)</f>
        <v>40</v>
      </c>
      <c r="P898">
        <f t="shared" si="70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 t="str">
        <f t="shared" si="70"/>
        <v>N/A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0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0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0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 t="str">
        <f t="shared" si="70"/>
        <v>N/A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0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0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0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0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 t="str">
        <f t="shared" si="70"/>
        <v>N/A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 t="str">
        <f t="shared" si="70"/>
        <v>N/A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 t="str">
        <f t="shared" si="70"/>
        <v>N/A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0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0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 t="str">
        <f t="shared" si="70"/>
        <v>N/A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0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0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 t="str">
        <f t="shared" si="70"/>
        <v>N/A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0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 t="str">
        <f t="shared" si="70"/>
        <v>N/A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0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0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5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0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 t="str">
        <f t="shared" si="70"/>
        <v>N/A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0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0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0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0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0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 t="str">
        <f t="shared" si="70"/>
        <v>N/A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 t="str">
        <f t="shared" si="70"/>
        <v>N/A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0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 t="str">
        <f t="shared" si="70"/>
        <v>N/A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0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0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0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0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0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0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 t="str">
        <f t="shared" si="70"/>
        <v>N/A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0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0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0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0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0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0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0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0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0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0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 t="str">
        <f t="shared" si="70"/>
        <v>N/A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0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0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0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5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0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0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0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0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ref="P957:P1020" si="75">IFERROR(ROUND(E957/L957,2),"N/A")</f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5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5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5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5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ROUND(E962/D962*100,0)</f>
        <v>46</v>
      </c>
      <c r="P962">
        <f t="shared" si="75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si="75"/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5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5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5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5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5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5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5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5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5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5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5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5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5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5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5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5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5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5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5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5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5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5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5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5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5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5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 t="str">
        <f t="shared" si="75"/>
        <v>N/A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5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5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5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5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5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5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5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5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5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5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5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5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5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5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5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5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5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5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5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5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5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5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5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5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5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5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5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5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5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5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ref="P1021:P1084" si="80">IFERROR(ROUND(E1021/L1021,2),"N/A")</f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80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80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80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80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ROUND(E1026/D1026*100,0)</f>
        <v>119</v>
      </c>
      <c r="P1026">
        <f t="shared" si="80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si="80"/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0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0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0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0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0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0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30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0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0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0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0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0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0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0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0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0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 t="str">
        <f t="shared" si="80"/>
        <v>N/A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0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0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0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0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 t="str">
        <f t="shared" si="80"/>
        <v>N/A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0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0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5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 t="str">
        <f t="shared" si="80"/>
        <v>N/A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 t="str">
        <f t="shared" si="80"/>
        <v>N/A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 t="str">
        <f t="shared" si="80"/>
        <v>N/A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 t="str">
        <f t="shared" si="80"/>
        <v>N/A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0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 t="str">
        <f t="shared" si="80"/>
        <v>N/A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 t="str">
        <f t="shared" si="80"/>
        <v>N/A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 t="str">
        <f t="shared" si="80"/>
        <v>N/A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 t="str">
        <f t="shared" si="80"/>
        <v>N/A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 t="str">
        <f t="shared" si="80"/>
        <v>N/A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5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 t="str">
        <f t="shared" si="80"/>
        <v>N/A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0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 t="str">
        <f t="shared" si="80"/>
        <v>N/A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0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 t="str">
        <f t="shared" si="80"/>
        <v>N/A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0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0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0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0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0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0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0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 t="str">
        <f t="shared" si="80"/>
        <v>N/A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0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0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0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0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0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0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0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0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0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0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0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ref="P1085:P1148" si="85">IFERROR(ROUND(E1085/L1085,2),"N/A")</f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5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 t="str">
        <f t="shared" si="85"/>
        <v>N/A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5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5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5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 t="str">
        <f t="shared" si="85"/>
        <v>N/A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ROUND(E1090/D1090*100,0)</f>
        <v>14</v>
      </c>
      <c r="P1090">
        <f t="shared" si="85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si="85"/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5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5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5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5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5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5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5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5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5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5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5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5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5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5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5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5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5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 t="str">
        <f t="shared" si="85"/>
        <v>N/A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5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5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5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5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5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5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5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5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5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5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5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5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 t="str">
        <f t="shared" si="85"/>
        <v>N/A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5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 t="str">
        <f t="shared" si="85"/>
        <v>N/A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5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5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 t="str">
        <f t="shared" si="85"/>
        <v>N/A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5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5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5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5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5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5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 t="str">
        <f t="shared" si="85"/>
        <v>N/A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5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5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5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5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5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5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5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5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 t="str">
        <f t="shared" si="85"/>
        <v>N/A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5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 t="str">
        <f t="shared" si="85"/>
        <v>N/A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 t="str">
        <f t="shared" si="85"/>
        <v>N/A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5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 t="str">
        <f t="shared" si="85"/>
        <v>N/A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5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5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 t="str">
        <f t="shared" ref="P1149:P1212" si="90">IFERROR(ROUND(E1149/L1149,2),"N/A")</f>
        <v>N/A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90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90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90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 t="str">
        <f t="shared" si="90"/>
        <v>N/A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5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ROUND(E1154/D1154*100,0)</f>
        <v>6</v>
      </c>
      <c r="P1154">
        <f t="shared" si="90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si="90"/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0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0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 t="str">
        <f t="shared" si="90"/>
        <v>N/A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0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0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 t="str">
        <f t="shared" si="90"/>
        <v>N/A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0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 t="str">
        <f t="shared" si="90"/>
        <v>N/A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0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 t="str">
        <f t="shared" si="90"/>
        <v>N/A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 t="str">
        <f t="shared" si="90"/>
        <v>N/A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0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0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0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0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0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0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0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 t="str">
        <f t="shared" si="90"/>
        <v>N/A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0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0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0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0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 t="str">
        <f t="shared" si="90"/>
        <v>N/A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0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0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0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0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0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0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0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0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0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0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0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0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0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0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0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0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0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0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0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0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0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0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0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0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0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0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0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0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0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0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0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0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0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ref="P1213:P1276" si="95">IFERROR(ROUND(E1213/L1213,2),"N/A")</f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5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5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5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5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ROUND(E1218/D1218*100,0)</f>
        <v>146</v>
      </c>
      <c r="P1218">
        <f t="shared" si="95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si="95"/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5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5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5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5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5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5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5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5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5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 t="str">
        <f t="shared" si="95"/>
        <v>N/A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5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5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 t="str">
        <f t="shared" si="95"/>
        <v>N/A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 t="str">
        <f t="shared" si="95"/>
        <v>N/A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5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5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 t="str">
        <f t="shared" si="95"/>
        <v>N/A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5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 t="str">
        <f t="shared" si="95"/>
        <v>N/A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 t="str">
        <f t="shared" si="95"/>
        <v>N/A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5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 t="str">
        <f t="shared" si="95"/>
        <v>N/A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5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5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5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5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5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5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5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5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5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5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5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5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5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5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5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5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5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5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5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5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5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5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5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5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5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5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5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5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5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5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5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5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5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5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5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ref="P1277:P1340" si="100">IFERROR(ROUND(E1277/L1277,2),"N/A")</f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100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100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100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100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ROUND(E1282/D1282*100,0)</f>
        <v>111</v>
      </c>
      <c r="P1282">
        <f t="shared" si="100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si="100"/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0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0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81.75" customHeight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16">
        <v>1483203540</v>
      </c>
      <c r="J1286" s="1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0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81.75" customHeight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16">
        <v>1434808775</v>
      </c>
      <c r="J1287" s="16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0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81.75" customHeight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16">
        <v>1424181600</v>
      </c>
      <c r="J1288" s="16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0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81.75" customHeight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16">
        <v>1434120856</v>
      </c>
      <c r="J1289" s="16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0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81.75" customHeight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16">
        <v>1470801600</v>
      </c>
      <c r="J1290" s="16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0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81.75" customHeight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16">
        <v>1483499645</v>
      </c>
      <c r="J1291" s="16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0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81.75" customHeight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16">
        <v>1429772340</v>
      </c>
      <c r="J1292" s="16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0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81.75" customHeight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16">
        <v>1428390000</v>
      </c>
      <c r="J1293" s="16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0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81.75" customHeight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16">
        <v>1444172340</v>
      </c>
      <c r="J1294" s="16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0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81.75" customHeight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16">
        <v>1447523371</v>
      </c>
      <c r="J1295" s="16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0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81.75" customHeight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16">
        <v>1445252400</v>
      </c>
      <c r="J1296" s="1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0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81.75" customHeight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16">
        <v>1438189200</v>
      </c>
      <c r="J1297" s="16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0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81.75" customHeight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16">
        <v>1457914373</v>
      </c>
      <c r="J1298" s="16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0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81.75" customHeight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16">
        <v>1462125358</v>
      </c>
      <c r="J1299" s="16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0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81.75" customHeight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16">
        <v>1461860432</v>
      </c>
      <c r="J1300" s="16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0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81.75" customHeight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16">
        <v>1436902359</v>
      </c>
      <c r="J1301" s="16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0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81.75" customHeight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16">
        <v>1464807420</v>
      </c>
      <c r="J1302" s="16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0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81.75" customHeight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16">
        <v>1437447600</v>
      </c>
      <c r="J1303" s="16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0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81.75" customHeight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16">
        <v>1480559011</v>
      </c>
      <c r="J1304" s="16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0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81.75" customHeight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16">
        <v>1469962800</v>
      </c>
      <c r="J1305" s="16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0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0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0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0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0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0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0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0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0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0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0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0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0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0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0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0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0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0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0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0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0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0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0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0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0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0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0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0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0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 t="str">
        <f t="shared" si="100"/>
        <v>N/A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 t="str">
        <f t="shared" si="100"/>
        <v>N/A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0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0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0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0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0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ref="P1341:P1404" si="105">IFERROR(ROUND(E1341/L1341,2),"N/A")</f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 t="str">
        <f t="shared" si="105"/>
        <v>N/A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5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5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5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6">ROUND(E1346/D1346*100,0)</f>
        <v>378</v>
      </c>
      <c r="P1346">
        <f t="shared" si="105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125</v>
      </c>
      <c r="P1347">
        <f t="shared" si="105"/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5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5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5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5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5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5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5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5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5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5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5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5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5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5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5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5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5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5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5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5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5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5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5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5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5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5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5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5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5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5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5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5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5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5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5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5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5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5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5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5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5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5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5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5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5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5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5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5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5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5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5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5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5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5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5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5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5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5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5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ref="P1405:P1468" si="110">IFERROR(ROUND(E1405/L1405,2),"N/A")</f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10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10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10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10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ROUND(E1410/D1410*100,0)</f>
        <v>7</v>
      </c>
      <c r="P1410">
        <f t="shared" si="110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0</v>
      </c>
      <c r="P1411" t="str">
        <f t="shared" si="110"/>
        <v>N/A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0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0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0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0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0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0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 t="str">
        <f t="shared" si="110"/>
        <v>N/A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0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0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0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0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0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0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0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0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 t="str">
        <f t="shared" si="110"/>
        <v>N/A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 t="str">
        <f t="shared" si="110"/>
        <v>N/A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0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0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 t="str">
        <f t="shared" si="110"/>
        <v>N/A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0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0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 t="str">
        <f t="shared" si="110"/>
        <v>N/A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0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0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0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0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0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0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0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0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0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 t="str">
        <f t="shared" si="110"/>
        <v>N/A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 t="str">
        <f t="shared" si="110"/>
        <v>N/A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 t="str">
        <f t="shared" si="110"/>
        <v>N/A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 t="str">
        <f t="shared" si="110"/>
        <v>N/A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 t="str">
        <f t="shared" si="110"/>
        <v>N/A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0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 t="str">
        <f t="shared" si="110"/>
        <v>N/A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 t="str">
        <f t="shared" si="110"/>
        <v>N/A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0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0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 t="str">
        <f t="shared" si="110"/>
        <v>N/A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 t="str">
        <f t="shared" si="110"/>
        <v>N/A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0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0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0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 t="str">
        <f t="shared" si="110"/>
        <v>N/A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 t="str">
        <f t="shared" si="110"/>
        <v>N/A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 t="str">
        <f t="shared" si="110"/>
        <v>N/A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 t="str">
        <f t="shared" si="110"/>
        <v>N/A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0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0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0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5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0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0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0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ref="P1469:P1532" si="115">IFERROR(ROUND(E1469/L1469,2),"N/A")</f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5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5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5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5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6">ROUND(E1474/D1474*100,0)</f>
        <v>139</v>
      </c>
      <c r="P1474">
        <f t="shared" si="115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5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121</v>
      </c>
      <c r="P1475">
        <f t="shared" si="115"/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5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5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5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5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5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5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5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5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5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5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30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 t="str">
        <f t="shared" si="115"/>
        <v>N/A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5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5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 t="str">
        <f t="shared" si="115"/>
        <v>N/A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5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 t="str">
        <f t="shared" si="115"/>
        <v>N/A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5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5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5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 t="str">
        <f t="shared" si="115"/>
        <v>N/A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5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 t="str">
        <f t="shared" si="115"/>
        <v>N/A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 t="str">
        <f t="shared" si="115"/>
        <v>N/A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5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5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5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5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5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5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5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5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5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5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5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5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5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5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5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5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5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5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5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5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5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5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5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5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5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5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5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5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5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5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5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5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5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5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ref="P1533:P1596" si="120">IFERROR(ROUND(E1533/L1533,2),"N/A")</f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20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20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20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20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1">ROUND(E1538/D1538*100,0)</f>
        <v>250</v>
      </c>
      <c r="P1538">
        <f t="shared" si="120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180</v>
      </c>
      <c r="P1539">
        <f t="shared" si="120"/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0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0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0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0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0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0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 t="str">
        <f t="shared" si="120"/>
        <v>N/A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0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0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 t="str">
        <f t="shared" si="120"/>
        <v>N/A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0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0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0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 t="str">
        <f t="shared" si="120"/>
        <v>N/A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0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 t="str">
        <f t="shared" si="120"/>
        <v>N/A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 t="str">
        <f t="shared" si="120"/>
        <v>N/A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 t="str">
        <f t="shared" si="120"/>
        <v>N/A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0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0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0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0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0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0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 t="str">
        <f t="shared" si="120"/>
        <v>N/A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0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0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0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0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0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0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5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 t="str">
        <f t="shared" si="120"/>
        <v>N/A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0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0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0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0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0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0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0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0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0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0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 t="str">
        <f t="shared" si="120"/>
        <v>N/A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0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0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0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 t="str">
        <f t="shared" si="120"/>
        <v>N/A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0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 t="str">
        <f t="shared" si="120"/>
        <v>N/A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0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 t="str">
        <f t="shared" si="120"/>
        <v>N/A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 t="str">
        <f t="shared" si="120"/>
        <v>N/A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5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0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0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 t="str">
        <f t="shared" si="120"/>
        <v>N/A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0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0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ref="P1597:P1660" si="125">IFERROR(ROUND(E1597/L1597,2),"N/A")</f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5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 t="str">
        <f t="shared" si="125"/>
        <v>N/A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5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 t="str">
        <f t="shared" si="125"/>
        <v>N/A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6">ROUND(E1602/D1602*100,0)</f>
        <v>7</v>
      </c>
      <c r="P1602">
        <f t="shared" si="125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108</v>
      </c>
      <c r="P1603">
        <f t="shared" si="125"/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5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5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5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5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5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5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5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5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5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5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5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5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5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5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5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5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5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5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5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5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5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5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5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5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5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5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5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5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5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5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5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5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5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5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5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5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5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5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5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5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5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5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5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5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5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5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5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5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5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5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5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5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5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5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5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5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5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5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ref="P1661:P1724" si="130">IFERROR(ROUND(E1661/L1661,2),"N/A")</f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30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30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30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30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1">ROUND(E1666/D1666*100,0)</f>
        <v>122</v>
      </c>
      <c r="P1666">
        <f t="shared" si="130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119</v>
      </c>
      <c r="P1667">
        <f t="shared" si="130"/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0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0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0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0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0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0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0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0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0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0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0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0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0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0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0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0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 t="str">
        <f t="shared" si="130"/>
        <v>N/A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0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0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0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0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0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0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0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0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0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0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0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0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0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 t="str">
        <f t="shared" si="130"/>
        <v>N/A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0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 t="str">
        <f t="shared" si="130"/>
        <v>N/A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0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0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0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0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0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0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 t="str">
        <f t="shared" si="130"/>
        <v>N/A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 t="str">
        <f t="shared" si="130"/>
        <v>N/A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0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 t="str">
        <f t="shared" si="130"/>
        <v>N/A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0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0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0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 t="str">
        <f t="shared" si="130"/>
        <v>N/A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0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0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0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0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0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5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0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0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0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 t="str">
        <f t="shared" si="130"/>
        <v>N/A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0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ref="P1725:P1788" si="135">IFERROR(ROUND(E1725/L1725,2),"N/A")</f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5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5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5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5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6">ROUND(E1730/D1730*100,0)</f>
        <v>68</v>
      </c>
      <c r="P1730">
        <f t="shared" si="135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6"/>
        <v>0</v>
      </c>
      <c r="P1731" t="str">
        <f t="shared" si="135"/>
        <v>N/A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 t="str">
        <f t="shared" si="135"/>
        <v>N/A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 t="str">
        <f t="shared" si="135"/>
        <v>N/A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 t="str">
        <f t="shared" si="135"/>
        <v>N/A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 t="str">
        <f t="shared" si="135"/>
        <v>N/A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5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5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5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5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5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5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 t="str">
        <f t="shared" si="135"/>
        <v>N/A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5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5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5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5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5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5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5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5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5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5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5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5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5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5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5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5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5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5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5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5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5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5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5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5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5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 t="str">
        <f t="shared" si="135"/>
        <v>N/A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5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5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5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5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5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5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5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5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5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5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5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5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5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5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5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5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5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5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5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5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ref="P1789:P1852" si="140">IFERROR(ROUND(E1789/L1789,2),"N/A")</f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40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40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40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40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1">ROUND(E1794/D1794*100,0)</f>
        <v>61</v>
      </c>
      <c r="P1794">
        <f t="shared" si="140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1"/>
        <v>1</v>
      </c>
      <c r="P1795">
        <f t="shared" si="140"/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0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0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0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0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0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0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0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0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0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0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0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0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0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0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0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0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0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0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0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 t="str">
        <f t="shared" si="140"/>
        <v>N/A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0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 t="str">
        <f t="shared" si="140"/>
        <v>N/A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0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0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 t="str">
        <f t="shared" si="140"/>
        <v>N/A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0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0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0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0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0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5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0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0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0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0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0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0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0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0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0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0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0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0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0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0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0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0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0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0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0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0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0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0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0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0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0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0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0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ref="P1853:P1916" si="145">IFERROR(ROUND(E1853/L1853,2),"N/A")</f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5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5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5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5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6">ROUND(E1858/D1858*100,0)</f>
        <v>101</v>
      </c>
      <c r="P1858">
        <f t="shared" si="145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6"/>
        <v>100</v>
      </c>
      <c r="P1859">
        <f t="shared" si="145"/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5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5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5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 t="str">
        <f t="shared" si="145"/>
        <v>N/A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5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5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5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5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5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5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5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 t="str">
        <f t="shared" si="145"/>
        <v>N/A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5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5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5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5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5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5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 t="str">
        <f t="shared" si="145"/>
        <v>N/A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 t="str">
        <f t="shared" si="145"/>
        <v>N/A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 t="str">
        <f t="shared" si="145"/>
        <v>N/A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5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5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5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5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5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5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5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5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5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5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5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5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5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5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5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5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5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5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5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5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5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5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5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5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5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5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5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5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5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5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5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5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5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5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5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5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ref="P1917:P1980" si="150">IFERROR(ROUND(E1917/L1917,2),"N/A")</f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50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50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50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50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1">ROUND(E1922/D1922*100,0)</f>
        <v>43</v>
      </c>
      <c r="P1922">
        <f t="shared" si="150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1"/>
        <v>137</v>
      </c>
      <c r="P1923">
        <f t="shared" si="150"/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0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0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0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0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0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5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0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0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0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0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0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0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0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0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0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0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0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0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0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0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0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0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0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0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0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0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0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0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0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0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0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0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0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0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0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0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0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0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0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0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0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0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0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0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0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0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0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0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0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0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0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0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0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0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0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0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0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0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ref="P1981:P2044" si="155">IFERROR(ROUND(E1981/L1981,2),"N/A")</f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5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5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 t="str">
        <f t="shared" si="155"/>
        <v>N/A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5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6">ROUND(E1986/D1986*100,0)</f>
        <v>21</v>
      </c>
      <c r="P1986">
        <f t="shared" si="155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6"/>
        <v>3</v>
      </c>
      <c r="P1987">
        <f t="shared" si="155"/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5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5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5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5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5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5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5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5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 t="str">
        <f t="shared" si="155"/>
        <v>N/A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 t="str">
        <f t="shared" si="155"/>
        <v>N/A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5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 t="str">
        <f t="shared" si="155"/>
        <v>N/A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 t="str">
        <f t="shared" si="155"/>
        <v>N/A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5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5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5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5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5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5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5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5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5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5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5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5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5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5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5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5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5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5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5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5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5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5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5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5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5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5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5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5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5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5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5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5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5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5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5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5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5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5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5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5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5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5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5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5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5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ref="P2045:P2108" si="160">IFERROR(ROUND(E2045/L2045,2),"N/A")</f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60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60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60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60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1">ROUND(E2050/D2050*100,0)</f>
        <v>148</v>
      </c>
      <c r="P2050">
        <f t="shared" si="160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5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1"/>
        <v>120</v>
      </c>
      <c r="P2051">
        <f t="shared" si="160"/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0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0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0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0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0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0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0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0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0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0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0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0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0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0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0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0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0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0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0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0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0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0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0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0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0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0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0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0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0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0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0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0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0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0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0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0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0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0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0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0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0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0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0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0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0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0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0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0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0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5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0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0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0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0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0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0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0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0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ref="P2109:P2172" si="165">IFERROR(ROUND(E2109/L2109,2),"N/A")</f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5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5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5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5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6">ROUND(E2114/D2114*100,0)</f>
        <v>100</v>
      </c>
      <c r="P2114">
        <f t="shared" si="165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6"/>
        <v>105</v>
      </c>
      <c r="P2115">
        <f t="shared" si="165"/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5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5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5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5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5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5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5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5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5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5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5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5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5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5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5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5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5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5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5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5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5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5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5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5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5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5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5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 t="str">
        <f t="shared" si="165"/>
        <v>N/A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5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5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5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5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5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5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5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5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 t="str">
        <f t="shared" si="165"/>
        <v>N/A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5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5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5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5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5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5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5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5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5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5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5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5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5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5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5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5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5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5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5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5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5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5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ref="P2173:P2236" si="170">IFERROR(ROUND(E2173/L2173,2),"N/A")</f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70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70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70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70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1">ROUND(E2178/D2178*100,0)</f>
        <v>126</v>
      </c>
      <c r="P2178">
        <f t="shared" si="170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1"/>
        <v>100</v>
      </c>
      <c r="P2179">
        <f t="shared" si="170"/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0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0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0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0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0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0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0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0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0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0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0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0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0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0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0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0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0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0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0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0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0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0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0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0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0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0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0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0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0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0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0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0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0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0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0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0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0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0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0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0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0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0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0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0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0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0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0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0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0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0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0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0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0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0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0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0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0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ref="P2237:P2300" si="175">IFERROR(ROUND(E2237/L2237,2),"N/A")</f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5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5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5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5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6">ROUND(E2242/D2242*100,0)</f>
        <v>271</v>
      </c>
      <c r="P2242">
        <f t="shared" si="175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6"/>
        <v>806</v>
      </c>
      <c r="P2243">
        <f t="shared" si="175"/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5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5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5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5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5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5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5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5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5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5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5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5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5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5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5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5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5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5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5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5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5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5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5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5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5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5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5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5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5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5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5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5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5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5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5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5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5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5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5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5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5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5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5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5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5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5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5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5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5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5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5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5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5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5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5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5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5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ref="P2301:P2364" si="180">IFERROR(ROUND(E2301/L2301,2),"N/A")</f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80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80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80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80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1">ROUND(E2306/D2306*100,0)</f>
        <v>101</v>
      </c>
      <c r="P2306">
        <f t="shared" si="180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1"/>
        <v>101</v>
      </c>
      <c r="P2307">
        <f t="shared" si="180"/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0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0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0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0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0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0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0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0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0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0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0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0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0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0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0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0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0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0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0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0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0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0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0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0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0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0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0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0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0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0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0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0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0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0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0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 t="str">
        <f t="shared" si="180"/>
        <v>N/A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 t="str">
        <f t="shared" si="180"/>
        <v>N/A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0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0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 t="str">
        <f t="shared" si="180"/>
        <v>N/A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0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0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0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 t="str">
        <f t="shared" si="180"/>
        <v>N/A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 t="str">
        <f t="shared" si="180"/>
        <v>N/A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0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 t="str">
        <f t="shared" si="180"/>
        <v>N/A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 t="str">
        <f t="shared" si="180"/>
        <v>N/A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0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0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 t="str">
        <f t="shared" si="180"/>
        <v>N/A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 t="str">
        <f t="shared" si="180"/>
        <v>N/A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 t="str">
        <f t="shared" si="180"/>
        <v>N/A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0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0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 t="str">
        <f t="shared" si="180"/>
        <v>N/A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0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 t="str">
        <f t="shared" ref="P2365:P2428" si="185">IFERROR(ROUND(E2365/L2365,2),"N/A")</f>
        <v>N/A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 t="str">
        <f t="shared" si="185"/>
        <v>N/A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 t="str">
        <f t="shared" si="185"/>
        <v>N/A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5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5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6">ROUND(E2370/D2370*100,0)</f>
        <v>0</v>
      </c>
      <c r="P2370">
        <f t="shared" si="185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6"/>
        <v>0</v>
      </c>
      <c r="P2371" t="str">
        <f t="shared" si="185"/>
        <v>N/A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5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 t="str">
        <f t="shared" si="185"/>
        <v>N/A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5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5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5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 t="str">
        <f t="shared" si="185"/>
        <v>N/A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5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 t="str">
        <f t="shared" si="185"/>
        <v>N/A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 t="str">
        <f t="shared" si="185"/>
        <v>N/A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 t="str">
        <f t="shared" si="185"/>
        <v>N/A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5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5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5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5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5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5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 t="str">
        <f t="shared" si="185"/>
        <v>N/A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5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5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5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 t="str">
        <f t="shared" si="185"/>
        <v>N/A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5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 t="str">
        <f t="shared" si="185"/>
        <v>N/A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5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5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 t="str">
        <f t="shared" si="185"/>
        <v>N/A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5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 t="str">
        <f t="shared" si="185"/>
        <v>N/A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 t="str">
        <f t="shared" si="185"/>
        <v>N/A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 t="str">
        <f t="shared" si="185"/>
        <v>N/A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 t="str">
        <f t="shared" si="185"/>
        <v>N/A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5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5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5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 t="str">
        <f t="shared" si="185"/>
        <v>N/A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5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5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5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5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5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 t="str">
        <f t="shared" si="185"/>
        <v>N/A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5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 t="str">
        <f t="shared" si="185"/>
        <v>N/A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5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5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5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5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 t="str">
        <f t="shared" si="185"/>
        <v>N/A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5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5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 t="str">
        <f t="shared" si="185"/>
        <v>N/A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5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5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5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5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5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5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 t="str">
        <f t="shared" si="185"/>
        <v>N/A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ref="P2429:P2492" si="190">IFERROR(ROUND(E2429/L2429,2),"N/A")</f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90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90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90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90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1">ROUND(E2434/D2434*100,0)</f>
        <v>0</v>
      </c>
      <c r="P2434">
        <f t="shared" si="190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1"/>
        <v>0</v>
      </c>
      <c r="P2435" t="str">
        <f t="shared" si="190"/>
        <v>N/A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0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0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0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 t="str">
        <f t="shared" si="190"/>
        <v>N/A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0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 t="str">
        <f t="shared" si="190"/>
        <v>N/A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0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0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0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0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0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0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0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0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0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0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0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0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0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0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0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0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0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0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0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0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0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0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0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0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0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0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0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0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0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0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0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0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0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0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0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0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0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0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0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0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0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0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0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0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0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0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0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0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0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0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0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ref="P2493:P2556" si="195">IFERROR(ROUND(E2493/L2493,2),"N/A")</f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5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5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5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5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6">ROUND(E2498/D2498*100,0)</f>
        <v>100</v>
      </c>
      <c r="P2498">
        <f t="shared" si="195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6"/>
        <v>113</v>
      </c>
      <c r="P2499">
        <f t="shared" si="195"/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5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5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5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5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5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 t="str">
        <f t="shared" si="195"/>
        <v>N/A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 t="str">
        <f t="shared" si="195"/>
        <v>N/A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 t="str">
        <f t="shared" si="195"/>
        <v>N/A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5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5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 t="str">
        <f t="shared" si="195"/>
        <v>N/A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 t="str">
        <f t="shared" si="195"/>
        <v>N/A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5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5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 t="str">
        <f t="shared" si="195"/>
        <v>N/A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 t="str">
        <f t="shared" si="195"/>
        <v>N/A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 t="str">
        <f t="shared" si="195"/>
        <v>N/A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5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5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 t="str">
        <f t="shared" si="195"/>
        <v>N/A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5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 t="str">
        <f t="shared" si="195"/>
        <v>N/A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5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 t="str">
        <f t="shared" si="195"/>
        <v>N/A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5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5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5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5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5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5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5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5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5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5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5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5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5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5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5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5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5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5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5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5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5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5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5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5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5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5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5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5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5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5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5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5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5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5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5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ref="P2557:P2620" si="200">IFERROR(ROUND(E2557/L2557,2),"N/A")</f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200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200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200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200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1">ROUND(E2562/D2562*100,0)</f>
        <v>100</v>
      </c>
      <c r="P2562">
        <f t="shared" si="200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1"/>
        <v>0</v>
      </c>
      <c r="P2563" t="str">
        <f t="shared" si="200"/>
        <v>N/A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0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 t="str">
        <f t="shared" si="200"/>
        <v>N/A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 t="str">
        <f t="shared" si="200"/>
        <v>N/A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0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 t="str">
        <f t="shared" si="200"/>
        <v>N/A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0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0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0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0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0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 t="str">
        <f t="shared" si="200"/>
        <v>N/A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 t="str">
        <f t="shared" si="200"/>
        <v>N/A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 t="str">
        <f t="shared" si="200"/>
        <v>N/A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 t="str">
        <f t="shared" si="200"/>
        <v>N/A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 t="str">
        <f t="shared" si="200"/>
        <v>N/A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 t="str">
        <f t="shared" si="200"/>
        <v>N/A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 t="str">
        <f t="shared" si="200"/>
        <v>N/A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0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0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0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0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0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 t="str">
        <f t="shared" si="200"/>
        <v>N/A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0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0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0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0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0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 t="str">
        <f t="shared" si="200"/>
        <v>N/A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0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0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 t="str">
        <f t="shared" si="200"/>
        <v>N/A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0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0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0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0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0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0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0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0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0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0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0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0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0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0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0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0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0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0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0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0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0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0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0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0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0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ref="P2621:P2684" si="205">IFERROR(ROUND(E2621/L2621,2),"N/A")</f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5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5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5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5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6">ROUND(E2626/D2626*100,0)</f>
        <v>1379</v>
      </c>
      <c r="P2626">
        <f t="shared" si="205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6"/>
        <v>956</v>
      </c>
      <c r="P2627">
        <f t="shared" si="205"/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5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5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5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5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5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5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5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5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5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5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5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5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5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5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5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5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 t="str">
        <f t="shared" si="205"/>
        <v>N/A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5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5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5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5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5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5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5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5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5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5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5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5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5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5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5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5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5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5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5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5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5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5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5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5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5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5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5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5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5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5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5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5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5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5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5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5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5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5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5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5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5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5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5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ref="P2685:P2748" si="210">IFERROR(ROUND(E2685/L2685,2),"N/A")</f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10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10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 t="str">
        <f t="shared" si="210"/>
        <v>N/A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 t="str">
        <f t="shared" si="210"/>
        <v>N/A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1">ROUND(E2690/D2690*100,0)</f>
        <v>0</v>
      </c>
      <c r="P2690">
        <f t="shared" si="210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1"/>
        <v>0</v>
      </c>
      <c r="P2691">
        <f t="shared" si="210"/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0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0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0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0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0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0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0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0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0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 t="str">
        <f t="shared" si="210"/>
        <v>N/A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0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0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0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0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0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0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0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0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0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0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0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0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0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0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0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0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0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0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0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0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0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0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0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0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0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0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5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0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0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0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0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0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0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0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0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0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0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0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0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0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0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0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0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0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 t="str">
        <f t="shared" si="210"/>
        <v>N/A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0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0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0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ref="P2749:P2812" si="215">IFERROR(ROUND(E2749/L2749,2),"N/A")</f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5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5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 t="str">
        <f t="shared" si="215"/>
        <v>N/A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 t="str">
        <f t="shared" si="215"/>
        <v>N/A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6">ROUND(E2754/D2754*100,0)</f>
        <v>11</v>
      </c>
      <c r="P2754">
        <f t="shared" si="215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6"/>
        <v>19</v>
      </c>
      <c r="P2755">
        <f t="shared" si="215"/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 t="str">
        <f t="shared" si="215"/>
        <v>N/A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5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5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5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5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5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 t="str">
        <f t="shared" si="215"/>
        <v>N/A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5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5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5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5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 t="str">
        <f t="shared" si="215"/>
        <v>N/A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5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5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5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5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5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 t="str">
        <f t="shared" si="215"/>
        <v>N/A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 t="str">
        <f t="shared" si="215"/>
        <v>N/A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5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5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5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5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5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5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5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 t="str">
        <f t="shared" si="215"/>
        <v>N/A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81.75" customHeight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16">
        <v>1423724400</v>
      </c>
      <c r="J2783" s="16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5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81.75" customHeight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16">
        <v>1424149140</v>
      </c>
      <c r="J2784" s="16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5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81.75" customHeight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16">
        <v>1429793446</v>
      </c>
      <c r="J2785" s="16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5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81.75" customHeight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16">
        <v>1414608843</v>
      </c>
      <c r="J2786" s="1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5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81.75" customHeight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16">
        <v>1470430800</v>
      </c>
      <c r="J2787" s="16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5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81.75" customHeight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16">
        <v>1404913180</v>
      </c>
      <c r="J2788" s="16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5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81.75" customHeight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16">
        <v>1405658752</v>
      </c>
      <c r="J2789" s="16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5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81.75" customHeight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16">
        <v>1469811043</v>
      </c>
      <c r="J2790" s="16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5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81.75" customHeight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16">
        <v>1426132800</v>
      </c>
      <c r="J2791" s="16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5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81.75" customHeight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16">
        <v>1423693903</v>
      </c>
      <c r="J2792" s="16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5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81.75" customHeight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16">
        <v>1473393600</v>
      </c>
      <c r="J2793" s="16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5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81.75" customHeight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16">
        <v>1439357559</v>
      </c>
      <c r="J2794" s="16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5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81.75" customHeight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16">
        <v>1437473005</v>
      </c>
      <c r="J2795" s="16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5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81.75" customHeight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16">
        <v>1457031600</v>
      </c>
      <c r="J2796" s="1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5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81.75" customHeight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16">
        <v>1402095600</v>
      </c>
      <c r="J2797" s="16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5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81.75" customHeight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16">
        <v>1404564028</v>
      </c>
      <c r="J2798" s="16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5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81.75" customHeight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16">
        <v>1404858840</v>
      </c>
      <c r="J2799" s="16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5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81.75" customHeight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16">
        <v>1438358400</v>
      </c>
      <c r="J2800" s="16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5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81.75" customHeight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16">
        <v>1466179200</v>
      </c>
      <c r="J2801" s="16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5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81.75" customHeight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16">
        <v>1420377366</v>
      </c>
      <c r="J2802" s="16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5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81.75" customHeight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16">
        <v>1412938800</v>
      </c>
      <c r="J2803" s="16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5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81.75" customHeight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16">
        <v>1438875107</v>
      </c>
      <c r="J2804" s="16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5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81.75" customHeight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16">
        <v>1437004800</v>
      </c>
      <c r="J2805" s="16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5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81.75" customHeight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16">
        <v>1411987990</v>
      </c>
      <c r="J2806" s="1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5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81.75" customHeight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16">
        <v>1440245273</v>
      </c>
      <c r="J2807" s="16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5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81.75" customHeight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16">
        <v>1438772400</v>
      </c>
      <c r="J2808" s="16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5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81.75" customHeight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16">
        <v>1435611438</v>
      </c>
      <c r="J2809" s="16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5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81.75" customHeight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16">
        <v>1440274735</v>
      </c>
      <c r="J2810" s="16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5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81.75" customHeight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16">
        <v>1459348740</v>
      </c>
      <c r="J2811" s="16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5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81.75" customHeight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16">
        <v>1401595140</v>
      </c>
      <c r="J2812" s="16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5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81.75" customHeight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16">
        <v>1424692503</v>
      </c>
      <c r="J2813" s="16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ref="P2813:P2876" si="220">IFERROR(ROUND(E2813/L2813,2),"N/A")</f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81.75" customHeight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16">
        <v>1428292800</v>
      </c>
      <c r="J2814" s="16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20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81.75" customHeight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16">
        <v>1481737761</v>
      </c>
      <c r="J2815" s="16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20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81.75" customHeight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16">
        <v>1431164115</v>
      </c>
      <c r="J2816" s="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20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81.75" customHeight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16">
        <v>1470595109</v>
      </c>
      <c r="J2817" s="16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20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81.75" customHeight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16">
        <v>1438531200</v>
      </c>
      <c r="J2818" s="16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1">ROUND(E2818/D2818*100,0)</f>
        <v>142</v>
      </c>
      <c r="P2818">
        <f t="shared" si="220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81.75" customHeight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16">
        <v>1425136462</v>
      </c>
      <c r="J2819" s="16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1"/>
        <v>130</v>
      </c>
      <c r="P2819">
        <f t="shared" si="220"/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81.75" customHeight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16">
        <v>1443018086</v>
      </c>
      <c r="J2820" s="16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0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81.75" customHeight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16">
        <v>1434285409</v>
      </c>
      <c r="J2821" s="16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0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81.75" customHeight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16">
        <v>1456444800</v>
      </c>
      <c r="J2822" s="16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0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81.75" customHeight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16">
        <v>1411510135</v>
      </c>
      <c r="J2823" s="16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0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81.75" customHeight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16">
        <v>1427469892</v>
      </c>
      <c r="J2824" s="16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0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81.75" customHeight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16">
        <v>1427842740</v>
      </c>
      <c r="J2825" s="16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0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81.75" customHeight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16">
        <v>1434159780</v>
      </c>
      <c r="J2826" s="1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0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81.75" customHeight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16">
        <v>1449255686</v>
      </c>
      <c r="J2827" s="16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0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81.75" customHeight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16">
        <v>1436511600</v>
      </c>
      <c r="J2828" s="16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0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81.75" customHeight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16">
        <v>1464971400</v>
      </c>
      <c r="J2829" s="16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0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81.75" customHeight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16">
        <v>1443826800</v>
      </c>
      <c r="J2830" s="16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0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81.75" customHeight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16">
        <v>1464863118</v>
      </c>
      <c r="J2831" s="16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0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81.75" customHeight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16">
        <v>1399867140</v>
      </c>
      <c r="J2832" s="16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0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81.75" customHeight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16">
        <v>1437076070</v>
      </c>
      <c r="J2833" s="16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0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81.75" customHeight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16">
        <v>1416780000</v>
      </c>
      <c r="J2834" s="16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0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81.75" customHeight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16">
        <v>1444528800</v>
      </c>
      <c r="J2835" s="16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0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81.75" customHeight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16">
        <v>1422658930</v>
      </c>
      <c r="J2836" s="1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0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81.75" customHeight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16">
        <v>1449273600</v>
      </c>
      <c r="J2837" s="16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0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81.75" customHeight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16">
        <v>1487393940</v>
      </c>
      <c r="J2838" s="16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0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81.75" customHeight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16">
        <v>1449701284</v>
      </c>
      <c r="J2839" s="16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0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81.75" customHeight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16">
        <v>1407967200</v>
      </c>
      <c r="J2840" s="16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0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81.75" customHeight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16">
        <v>1408942740</v>
      </c>
      <c r="J2841" s="16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0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81.75" customHeight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16">
        <v>1426698000</v>
      </c>
      <c r="J2842" s="16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0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81.75" customHeight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16">
        <v>1450032297</v>
      </c>
      <c r="J2843" s="16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0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81.75" customHeight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16">
        <v>1403348400</v>
      </c>
      <c r="J2844" s="16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 t="str">
        <f t="shared" si="220"/>
        <v>N/A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81.75" customHeight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16">
        <v>1465790400</v>
      </c>
      <c r="J2845" s="16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 t="str">
        <f t="shared" si="220"/>
        <v>N/A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81.75" customHeight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16">
        <v>1483535180</v>
      </c>
      <c r="J2846" s="1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0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81.75" customHeight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16">
        <v>1433723033</v>
      </c>
      <c r="J2847" s="16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0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81.75" customHeight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16">
        <v>1432917394</v>
      </c>
      <c r="J2848" s="16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 t="str">
        <f t="shared" si="220"/>
        <v>N/A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81.75" customHeight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16">
        <v>1464031265</v>
      </c>
      <c r="J2849" s="16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 t="str">
        <f t="shared" si="220"/>
        <v>N/A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81.75" customHeight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16">
        <v>1432913659</v>
      </c>
      <c r="J2850" s="16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0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81.75" customHeight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16">
        <v>1461406600</v>
      </c>
      <c r="J2851" s="16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0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81.75" customHeight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16">
        <v>1409962211</v>
      </c>
      <c r="J2852" s="16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0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81.75" customHeight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16">
        <v>1454109420</v>
      </c>
      <c r="J2853" s="16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 t="str">
        <f t="shared" si="220"/>
        <v>N/A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81.75" customHeight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16">
        <v>1403312703</v>
      </c>
      <c r="J2854" s="16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0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81.75" customHeight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16">
        <v>1410669297</v>
      </c>
      <c r="J2855" s="16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 t="str">
        <f t="shared" si="220"/>
        <v>N/A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81.75" customHeight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16">
        <v>1431018719</v>
      </c>
      <c r="J2856" s="1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0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81.75" customHeight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16">
        <v>1454110440</v>
      </c>
      <c r="J2857" s="16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0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81.75" customHeight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16">
        <v>1439069640</v>
      </c>
      <c r="J2858" s="16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0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81.75" customHeight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16">
        <v>1487613600</v>
      </c>
      <c r="J2859" s="16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0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81.75" customHeight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16">
        <v>1417778880</v>
      </c>
      <c r="J2860" s="16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 t="str">
        <f t="shared" si="220"/>
        <v>N/A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81.75" customHeight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16">
        <v>1444984904</v>
      </c>
      <c r="J2861" s="16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0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81.75" customHeight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16">
        <v>1466363576</v>
      </c>
      <c r="J2862" s="16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0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81.75" customHeight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16">
        <v>1443103848</v>
      </c>
      <c r="J2863" s="16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0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81.75" customHeight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16">
        <v>1403636229</v>
      </c>
      <c r="J2864" s="16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0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81.75" customHeight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16">
        <v>1410279123</v>
      </c>
      <c r="J2865" s="16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0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81.75" customHeight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16">
        <v>1437139080</v>
      </c>
      <c r="J2866" s="1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0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81.75" customHeight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16">
        <v>1420512259</v>
      </c>
      <c r="J2867" s="16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 t="str">
        <f t="shared" si="220"/>
        <v>N/A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81.75" customHeight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16">
        <v>1476482400</v>
      </c>
      <c r="J2868" s="16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0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81.75" customHeight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16">
        <v>1467604800</v>
      </c>
      <c r="J2869" s="16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0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81.75" customHeight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16">
        <v>1475697054</v>
      </c>
      <c r="J2870" s="16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0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81.75" customHeight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16">
        <v>1468937681</v>
      </c>
      <c r="J2871" s="16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0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81.75" customHeight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16">
        <v>1400301165</v>
      </c>
      <c r="J2872" s="16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0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81.75" customHeight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16">
        <v>1419183813</v>
      </c>
      <c r="J2873" s="16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0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81.75" customHeight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16">
        <v>1434768438</v>
      </c>
      <c r="J2874" s="16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 t="str">
        <f t="shared" si="220"/>
        <v>N/A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81.75" customHeight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16">
        <v>1422473831</v>
      </c>
      <c r="J2875" s="16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0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81.75" customHeight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16">
        <v>1484684186</v>
      </c>
      <c r="J2876" s="1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0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81.75" customHeight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16">
        <v>1462417493</v>
      </c>
      <c r="J2877" s="16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ref="P2877:P2940" si="225">IFERROR(ROUND(E2877/L2877,2),"N/A")</f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81.75" customHeight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16">
        <v>1437069079</v>
      </c>
      <c r="J2878" s="16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 t="str">
        <f t="shared" si="225"/>
        <v>N/A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81.75" customHeight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16">
        <v>1480525200</v>
      </c>
      <c r="J2879" s="16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5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81.75" customHeight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16">
        <v>1435934795</v>
      </c>
      <c r="J2880" s="16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5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81.75" customHeight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16">
        <v>1453310661</v>
      </c>
      <c r="J2881" s="16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5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81.75" customHeight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16">
        <v>1440090300</v>
      </c>
      <c r="J2882" s="16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5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81.75" customHeight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16">
        <v>1417620036</v>
      </c>
      <c r="J2883" s="16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 t="str">
        <f t="shared" si="225"/>
        <v>N/A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81.75" customHeight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16">
        <v>1462112318</v>
      </c>
      <c r="J2884" s="16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81.75" customHeight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16">
        <v>1454734740</v>
      </c>
      <c r="J2885" s="16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81.75" customHeight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16">
        <v>1417800435</v>
      </c>
      <c r="J2886" s="1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81.75" customHeight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16">
        <v>1426294201</v>
      </c>
      <c r="J2887" s="16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81.75" customHeight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16">
        <v>1442635140</v>
      </c>
      <c r="J2888" s="16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81.75" customHeight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16">
        <v>1420971324</v>
      </c>
      <c r="J2889" s="16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 s="5">
        <f t="shared" si="225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81.75" customHeight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16">
        <v>1413608340</v>
      </c>
      <c r="J2890" s="16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 t="str">
        <f t="shared" si="225"/>
        <v>N/A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81.75" customHeight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16">
        <v>1409344985</v>
      </c>
      <c r="J2891" s="16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81.75" customHeight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16">
        <v>1407553200</v>
      </c>
      <c r="J2892" s="16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81.75" customHeight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16">
        <v>1460751128</v>
      </c>
      <c r="J2893" s="16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81.75" customHeight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16">
        <v>1409000400</v>
      </c>
      <c r="J2894" s="16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81.75" customHeight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16">
        <v>1420768800</v>
      </c>
      <c r="J2895" s="16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81.75" customHeight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16">
        <v>1428100815</v>
      </c>
      <c r="J2896" s="1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 t="str">
        <f t="shared" si="225"/>
        <v>N/A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81.75" customHeight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16">
        <v>1403470800</v>
      </c>
      <c r="J2897" s="16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81.75" customHeight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16">
        <v>1481522400</v>
      </c>
      <c r="J2898" s="16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81.75" customHeight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16">
        <v>1444577345</v>
      </c>
      <c r="J2899" s="16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81.75" customHeight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16">
        <v>1446307053</v>
      </c>
      <c r="J2900" s="16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81.75" customHeight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16">
        <v>1469325158</v>
      </c>
      <c r="J2901" s="16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 t="str">
        <f t="shared" si="225"/>
        <v>N/A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81.75" customHeight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16">
        <v>1407562632</v>
      </c>
      <c r="J2902" s="16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81.75" customHeight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16">
        <v>1423345339</v>
      </c>
      <c r="J2903" s="16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81.75" customHeight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16">
        <v>1440412396</v>
      </c>
      <c r="J2904" s="16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81.75" customHeight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16">
        <v>1441771218</v>
      </c>
      <c r="J2905" s="16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81.75" customHeight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16">
        <v>1415534400</v>
      </c>
      <c r="J2906" s="1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81.75" customHeight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16">
        <v>1473211313</v>
      </c>
      <c r="J2907" s="16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81.75" customHeight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16">
        <v>1438390800</v>
      </c>
      <c r="J2908" s="16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81.75" customHeight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16">
        <v>1463259837</v>
      </c>
      <c r="J2909" s="16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5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81.75" customHeight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16">
        <v>1465407219</v>
      </c>
      <c r="J2910" s="16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5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81.75" customHeight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16">
        <v>1416944760</v>
      </c>
      <c r="J2911" s="16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5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81.75" customHeight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16">
        <v>1434139887</v>
      </c>
      <c r="J2912" s="16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5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81.75" customHeight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16">
        <v>1435429626</v>
      </c>
      <c r="J2913" s="16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5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81.75" customHeight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16">
        <v>1452827374</v>
      </c>
      <c r="J2914" s="16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5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81.75" customHeight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16">
        <v>1410041339</v>
      </c>
      <c r="J2915" s="16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5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81.75" customHeight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16">
        <v>1426365994</v>
      </c>
      <c r="J2916" s="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5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81.75" customHeight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16">
        <v>1458117190</v>
      </c>
      <c r="J2917" s="16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5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81.75" customHeight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16">
        <v>1400498789</v>
      </c>
      <c r="J2918" s="16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5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81.75" customHeight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16">
        <v>1442381847</v>
      </c>
      <c r="J2919" s="16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5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81.75" customHeight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16">
        <v>1446131207</v>
      </c>
      <c r="J2920" s="16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5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81.75" customHeight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16">
        <v>1407250329</v>
      </c>
      <c r="J2921" s="16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5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81.75" customHeight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16">
        <v>1427306470</v>
      </c>
      <c r="J2922" s="16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5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5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5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5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5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5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5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5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5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5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5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5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5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5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5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5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5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5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5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ref="P2941:P3004" si="230">IFERROR(ROUND(E2941/L2941,2),"N/A")</f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 t="str">
        <f t="shared" si="230"/>
        <v>N/A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30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 t="str">
        <f t="shared" si="230"/>
        <v>N/A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 t="str">
        <f t="shared" si="230"/>
        <v>N/A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 t="str">
        <f t="shared" si="230"/>
        <v>N/A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 t="str">
        <f t="shared" si="230"/>
        <v>N/A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 t="str">
        <f t="shared" si="230"/>
        <v>N/A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 t="str">
        <f t="shared" si="230"/>
        <v>N/A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81.75" customHeight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16">
        <v>1427342400</v>
      </c>
      <c r="J2963" s="16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81.75" customHeight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16">
        <v>1425193140</v>
      </c>
      <c r="J2964" s="16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81.75" customHeight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16">
        <v>1435835824</v>
      </c>
      <c r="J2965" s="16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81.75" customHeight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16">
        <v>1407360720</v>
      </c>
      <c r="J2966" s="1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81.75" customHeight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16">
        <v>1436290233</v>
      </c>
      <c r="J2967" s="16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81.75" customHeight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16">
        <v>1442425412</v>
      </c>
      <c r="J2968" s="16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81.75" customHeight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16">
        <v>1425872692</v>
      </c>
      <c r="J2969" s="16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81.75" customHeight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16">
        <v>1471406340</v>
      </c>
      <c r="J2970" s="16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81.75" customHeight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16">
        <v>1430693460</v>
      </c>
      <c r="J2971" s="16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81.75" customHeight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16">
        <v>1405699451</v>
      </c>
      <c r="J2972" s="16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81.75" customHeight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16">
        <v>1409500078</v>
      </c>
      <c r="J2973" s="16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0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81.75" customHeight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16">
        <v>1480899600</v>
      </c>
      <c r="J2974" s="16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0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81.75" customHeight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16">
        <v>1451620800</v>
      </c>
      <c r="J2975" s="16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0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81.75" customHeight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16">
        <v>1411695300</v>
      </c>
      <c r="J2976" s="1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0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81.75" customHeight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16">
        <v>1417057200</v>
      </c>
      <c r="J2977" s="16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0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81.75" customHeight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16">
        <v>1457870400</v>
      </c>
      <c r="J2978" s="16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0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81.75" customHeight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16">
        <v>1427076840</v>
      </c>
      <c r="J2979" s="16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0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81.75" customHeight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16">
        <v>1413784740</v>
      </c>
      <c r="J2980" s="16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0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81.75" customHeight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16">
        <v>1420524000</v>
      </c>
      <c r="J2981" s="16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0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81.75" customHeight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16">
        <v>1440381600</v>
      </c>
      <c r="J2982" s="16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0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0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0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0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0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0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0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0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0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5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0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0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0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0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5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0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0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0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0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0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0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0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0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0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0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ref="P3005:P3068" si="235">IFERROR(ROUND(E3005/L3005,2),"N/A")</f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5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5"/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5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5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5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5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5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5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5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5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5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5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5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5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5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5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5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5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5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5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5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 t="str">
        <f t="shared" si="235"/>
        <v>N/A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5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 t="str">
        <f t="shared" si="235"/>
        <v>N/A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 t="str">
        <f t="shared" si="235"/>
        <v>N/A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5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5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5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5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 t="str">
        <f t="shared" si="235"/>
        <v>N/A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5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5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5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5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5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ref="P3069:P3132" si="240">IFERROR(ROUND(E3069/L3069,2),"N/A")</f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40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0"/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 t="str">
        <f t="shared" si="240"/>
        <v>N/A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0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0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0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0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0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0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0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0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0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0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0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0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0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0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0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 t="str">
        <f t="shared" si="240"/>
        <v>N/A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0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0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0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0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0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0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0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5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0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0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0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5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 t="str">
        <f t="shared" si="240"/>
        <v>N/A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0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 t="str">
        <f t="shared" si="240"/>
        <v>N/A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81.75" customHeight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16">
        <v>1489690141</v>
      </c>
      <c r="J3130" s="16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0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81.75" customHeight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16">
        <v>1492542819</v>
      </c>
      <c r="J3131" s="16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0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81.75" customHeight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16">
        <v>1492145940</v>
      </c>
      <c r="J3132" s="16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0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81.75" customHeight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16">
        <v>1491656045</v>
      </c>
      <c r="J3133" s="16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ref="P3133:P3196" si="245">IFERROR(ROUND(E3133/L3133,2),"N/A")</f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81.75" customHeight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16">
        <v>1492759460</v>
      </c>
      <c r="J3134" s="16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81.75" customHeight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16">
        <v>1490358834</v>
      </c>
      <c r="J3135" s="16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81.75" customHeight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16">
        <v>1490631419</v>
      </c>
      <c r="J3136" s="1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81.75" customHeight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16">
        <v>1491277121</v>
      </c>
      <c r="J3137" s="16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81.75" customHeight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16">
        <v>1491001140</v>
      </c>
      <c r="J3138" s="16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5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81.75" customHeight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16">
        <v>1493838720</v>
      </c>
      <c r="J3139" s="16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5"/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81.75" customHeight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16">
        <v>1491233407</v>
      </c>
      <c r="J3140" s="16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 t="str">
        <f t="shared" si="245"/>
        <v>N/A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81.75" customHeight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16">
        <v>1490416380</v>
      </c>
      <c r="J3141" s="16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81.75" customHeight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16">
        <v>1491581703</v>
      </c>
      <c r="J3142" s="16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81.75" customHeight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16">
        <v>1492372800</v>
      </c>
      <c r="J3143" s="16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81.75" customHeight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16">
        <v>1489922339</v>
      </c>
      <c r="J3144" s="16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81.75" customHeight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16">
        <v>1491726956</v>
      </c>
      <c r="J3145" s="16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 t="str">
        <f t="shared" si="245"/>
        <v>N/A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81.75" customHeight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16">
        <v>1489903200</v>
      </c>
      <c r="J3146" s="1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81.75" customHeight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16">
        <v>1490659134</v>
      </c>
      <c r="J3147" s="16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 t="str">
        <f t="shared" si="245"/>
        <v>N/A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81.75" customHeight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16">
        <v>1492356166</v>
      </c>
      <c r="J3148" s="16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81.75" customHeight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16">
        <v>1415319355</v>
      </c>
      <c r="J3149" s="16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81.75" customHeight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16">
        <v>1412136000</v>
      </c>
      <c r="J3150" s="16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81.75" customHeight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16">
        <v>1354845600</v>
      </c>
      <c r="J3151" s="16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81.75" customHeight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16">
        <v>1295928000</v>
      </c>
      <c r="J3152" s="16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81.75" customHeight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16">
        <v>1410379774</v>
      </c>
      <c r="J3153" s="16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81.75" customHeight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16">
        <v>1383425367</v>
      </c>
      <c r="J3154" s="16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81.75" customHeight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16">
        <v>1304225940</v>
      </c>
      <c r="J3155" s="16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81.75" customHeight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16">
        <v>1333310458</v>
      </c>
      <c r="J3156" s="1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81.75" customHeight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16">
        <v>1356004725</v>
      </c>
      <c r="J3157" s="16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81.75" customHeight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16">
        <v>1338591144</v>
      </c>
      <c r="J3158" s="16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81.75" customHeight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16">
        <v>1405746000</v>
      </c>
      <c r="J3159" s="16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81.75" customHeight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16">
        <v>1374523752</v>
      </c>
      <c r="J3160" s="16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81.75" customHeight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16">
        <v>1326927600</v>
      </c>
      <c r="J3161" s="16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81.75" customHeight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16">
        <v>1407905940</v>
      </c>
      <c r="J3162" s="16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81.75" customHeight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16">
        <v>1413377522</v>
      </c>
      <c r="J3163" s="16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81.75" customHeight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16">
        <v>1404698400</v>
      </c>
      <c r="J3164" s="16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81.75" customHeight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16">
        <v>1402855525</v>
      </c>
      <c r="J3165" s="16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5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81.75" customHeight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16">
        <v>1402341615</v>
      </c>
      <c r="J3166" s="1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5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81.75" customHeight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16">
        <v>1304395140</v>
      </c>
      <c r="J3167" s="16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5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81.75" customHeight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16">
        <v>1416988740</v>
      </c>
      <c r="J3168" s="16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5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81.75" customHeight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16">
        <v>1406952781</v>
      </c>
      <c r="J3169" s="16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5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81.75" customHeight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16">
        <v>1402696800</v>
      </c>
      <c r="J3170" s="16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5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81.75" customHeight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16">
        <v>1386910740</v>
      </c>
      <c r="J3171" s="16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5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81.75" customHeight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16">
        <v>1404273600</v>
      </c>
      <c r="J3172" s="16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5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81.75" customHeight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16">
        <v>1462545358</v>
      </c>
      <c r="J3173" s="16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5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81.75" customHeight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16">
        <v>1329240668</v>
      </c>
      <c r="J3174" s="16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5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81.75" customHeight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16">
        <v>1411765492</v>
      </c>
      <c r="J3175" s="16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5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81.75" customHeight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16">
        <v>1408999508</v>
      </c>
      <c r="J3176" s="1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5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81.75" customHeight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16">
        <v>1297977427</v>
      </c>
      <c r="J3177" s="16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5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81.75" customHeight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16">
        <v>1376838000</v>
      </c>
      <c r="J3178" s="16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5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81.75" customHeight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16">
        <v>1403366409</v>
      </c>
      <c r="J3179" s="16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5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81.75" customHeight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16">
        <v>1405521075</v>
      </c>
      <c r="J3180" s="16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5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81.75" customHeight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16">
        <v>1367859071</v>
      </c>
      <c r="J3181" s="16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5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81.75" customHeight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16">
        <v>1403258049</v>
      </c>
      <c r="J3182" s="16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5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81.75" customHeight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16">
        <v>1402848000</v>
      </c>
      <c r="J3183" s="16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5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81.75" customHeight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16">
        <v>1328029200</v>
      </c>
      <c r="J3184" s="16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5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81.75" customHeight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16">
        <v>1377284669</v>
      </c>
      <c r="J3185" s="16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5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81.75" customHeight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16">
        <v>1404258631</v>
      </c>
      <c r="J3186" s="1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5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81.75" customHeight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16">
        <v>1405553241</v>
      </c>
      <c r="J3187" s="16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5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81.75" customHeight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16">
        <v>1410901200</v>
      </c>
      <c r="J3188" s="16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5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81.75" customHeight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16">
        <v>1407167973</v>
      </c>
      <c r="J3189" s="16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5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5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5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 t="str">
        <f t="shared" si="245"/>
        <v>N/A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5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5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5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 t="str">
        <f t="shared" si="245"/>
        <v>N/A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ref="P3197:P3260" si="250">IFERROR(ROUND(E3197/L3197,2),"N/A")</f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50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0"/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 t="str">
        <f t="shared" si="250"/>
        <v>N/A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 t="str">
        <f t="shared" si="250"/>
        <v>N/A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81.75" customHeight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16">
        <v>1406557877</v>
      </c>
      <c r="J3210" s="16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81.75" customHeight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16">
        <v>1403305200</v>
      </c>
      <c r="J3211" s="16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81.75" customHeight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16">
        <v>1338523140</v>
      </c>
      <c r="J3212" s="16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81.75" customHeight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16">
        <v>1408068000</v>
      </c>
      <c r="J3213" s="16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81.75" customHeight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16">
        <v>1407524751</v>
      </c>
      <c r="J3214" s="16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81.75" customHeight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16">
        <v>1437934759</v>
      </c>
      <c r="J3215" s="16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81.75" customHeight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16">
        <v>1452038100</v>
      </c>
      <c r="J3216" s="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81.75" customHeight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16">
        <v>1441857540</v>
      </c>
      <c r="J3217" s="16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81.75" customHeight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16">
        <v>1436625000</v>
      </c>
      <c r="J3218" s="16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81.75" customHeight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16">
        <v>1478264784</v>
      </c>
      <c r="J3219" s="16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81.75" customHeight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16">
        <v>1419984000</v>
      </c>
      <c r="J3220" s="16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81.75" customHeight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16">
        <v>1427063747</v>
      </c>
      <c r="J3221" s="16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81.75" customHeight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16">
        <v>1489352400</v>
      </c>
      <c r="J3222" s="16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81.75" customHeight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16">
        <v>1436114603</v>
      </c>
      <c r="J3223" s="16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81.75" customHeight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16">
        <v>1445722140</v>
      </c>
      <c r="J3224" s="16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81.75" customHeight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16">
        <v>1440100976</v>
      </c>
      <c r="J3225" s="16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81.75" customHeight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16">
        <v>1484024400</v>
      </c>
      <c r="J3226" s="1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81.75" customHeight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16">
        <v>1464987600</v>
      </c>
      <c r="J3227" s="16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81.75" customHeight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16">
        <v>1446213612</v>
      </c>
      <c r="J3228" s="16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81.75" customHeight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16">
        <v>1484687436</v>
      </c>
      <c r="J3229" s="16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0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81.75" customHeight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16">
        <v>1450328340</v>
      </c>
      <c r="J3230" s="16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0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81.75" customHeight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16">
        <v>1416470398</v>
      </c>
      <c r="J3231" s="16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0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81.75" customHeight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16">
        <v>1412135940</v>
      </c>
      <c r="J3232" s="16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0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81.75" customHeight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16">
        <v>1460846347</v>
      </c>
      <c r="J3233" s="16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0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81.75" customHeight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16">
        <v>1462334340</v>
      </c>
      <c r="J3234" s="16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0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81.75" customHeight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16">
        <v>1488482355</v>
      </c>
      <c r="J3235" s="16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0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81.75" customHeight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16">
        <v>1485991860</v>
      </c>
      <c r="J3236" s="1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0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81.75" customHeight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16">
        <v>1467361251</v>
      </c>
      <c r="J3237" s="16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0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81.75" customHeight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16">
        <v>1482962433</v>
      </c>
      <c r="J3238" s="16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0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81.75" customHeight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16">
        <v>1443499140</v>
      </c>
      <c r="J3239" s="16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0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81.75" customHeight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16">
        <v>1435752898</v>
      </c>
      <c r="J3240" s="16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0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81.75" customHeight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16">
        <v>1445817540</v>
      </c>
      <c r="J3241" s="16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0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81.75" customHeight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16">
        <v>1487286000</v>
      </c>
      <c r="J3242" s="16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0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81.75" customHeight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16">
        <v>1413269940</v>
      </c>
      <c r="J3243" s="16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0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81.75" customHeight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16">
        <v>1411150092</v>
      </c>
      <c r="J3244" s="16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0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81.75" customHeight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16">
        <v>1444348800</v>
      </c>
      <c r="J3245" s="16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0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81.75" customHeight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16">
        <v>1480613982</v>
      </c>
      <c r="J3246" s="1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0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81.75" customHeight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16">
        <v>1434074400</v>
      </c>
      <c r="J3247" s="16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0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81.75" customHeight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16">
        <v>1442030340</v>
      </c>
      <c r="J3248" s="16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0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81.75" customHeight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16">
        <v>1436696712</v>
      </c>
      <c r="J3249" s="16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0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81.75" customHeight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16">
        <v>1428178757</v>
      </c>
      <c r="J3250" s="16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0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81.75" customHeight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16">
        <v>1434822914</v>
      </c>
      <c r="J3251" s="16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0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81.75" customHeight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16">
        <v>1415213324</v>
      </c>
      <c r="J3252" s="16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0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81.75" customHeight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16">
        <v>1434907966</v>
      </c>
      <c r="J3253" s="16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0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81.75" customHeight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16">
        <v>1473247240</v>
      </c>
      <c r="J3254" s="16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0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81.75" customHeight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16">
        <v>1473306300</v>
      </c>
      <c r="J3255" s="16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0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81.75" customHeight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16">
        <v>1427331809</v>
      </c>
      <c r="J3256" s="1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0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81.75" customHeight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16">
        <v>1412706375</v>
      </c>
      <c r="J3257" s="16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0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81.75" customHeight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16">
        <v>1433995140</v>
      </c>
      <c r="J3258" s="16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0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81.75" customHeight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16">
        <v>1487769952</v>
      </c>
      <c r="J3259" s="16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0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81.75" customHeight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16">
        <v>1420751861</v>
      </c>
      <c r="J3260" s="16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0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81.75" customHeight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16">
        <v>1475294340</v>
      </c>
      <c r="J3261" s="16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ref="P3261:P3324" si="255">IFERROR(ROUND(E3261/L3261,2),"N/A")</f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81.75" customHeight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16">
        <v>1448903318</v>
      </c>
      <c r="J3262" s="16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81.75" customHeight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16">
        <v>1437067476</v>
      </c>
      <c r="J3263" s="16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81.75" customHeight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16">
        <v>1419220800</v>
      </c>
      <c r="J3264" s="16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81.75" customHeight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16">
        <v>1446238800</v>
      </c>
      <c r="J3265" s="16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81.75" customHeight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16">
        <v>1422482400</v>
      </c>
      <c r="J3266" s="1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5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81.75" customHeight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16">
        <v>1449162000</v>
      </c>
      <c r="J3267" s="16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5"/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81.75" customHeight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16">
        <v>1434142800</v>
      </c>
      <c r="J3268" s="16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81.75" customHeight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16">
        <v>1437156660</v>
      </c>
      <c r="J3269" s="16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81.75" customHeight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16">
        <v>1472074928</v>
      </c>
      <c r="J3270" s="16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81.75" customHeight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16">
        <v>1434452400</v>
      </c>
      <c r="J3271" s="16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81.75" customHeight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16">
        <v>1436705265</v>
      </c>
      <c r="J3272" s="16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81.75" customHeight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16">
        <v>1414927775</v>
      </c>
      <c r="J3273" s="16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81.75" customHeight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16">
        <v>1446814809</v>
      </c>
      <c r="J3274" s="16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81.75" customHeight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16">
        <v>1473879600</v>
      </c>
      <c r="J3275" s="16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81.75" customHeight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16">
        <v>1458075600</v>
      </c>
      <c r="J3276" s="1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81.75" customHeight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16">
        <v>1423456200</v>
      </c>
      <c r="J3277" s="16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81.75" customHeight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16">
        <v>1459483140</v>
      </c>
      <c r="J3278" s="16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81.75" customHeight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16">
        <v>1416331406</v>
      </c>
      <c r="J3279" s="16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81.75" customHeight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16">
        <v>1433017303</v>
      </c>
      <c r="J3280" s="16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81.75" customHeight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16">
        <v>1459474059</v>
      </c>
      <c r="J3281" s="16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81.75" customHeight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16">
        <v>1433134800</v>
      </c>
      <c r="J3282" s="16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81.75" customHeight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16">
        <v>1441153705</v>
      </c>
      <c r="J3283" s="16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81.75" customHeight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16">
        <v>1461904788</v>
      </c>
      <c r="J3284" s="16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81.75" customHeight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16">
        <v>1455138000</v>
      </c>
      <c r="J3285" s="16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81.75" customHeight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16">
        <v>1454047140</v>
      </c>
      <c r="J3286" s="1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81.75" customHeight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16">
        <v>1488258000</v>
      </c>
      <c r="J3287" s="16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81.75" customHeight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16">
        <v>1471291782</v>
      </c>
      <c r="J3288" s="16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81.75" customHeight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16">
        <v>1448733628</v>
      </c>
      <c r="J3289" s="16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81.75" customHeight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16">
        <v>1466463600</v>
      </c>
      <c r="J3290" s="16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81.75" customHeight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16">
        <v>1487580602</v>
      </c>
      <c r="J3291" s="16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1.75" customHeight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16">
        <v>1489234891</v>
      </c>
      <c r="J3292" s="16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81.75" customHeight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16">
        <v>1442462340</v>
      </c>
      <c r="J3293" s="16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5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81.75" customHeight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16">
        <v>1449257348</v>
      </c>
      <c r="J3294" s="16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5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81.75" customHeight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16">
        <v>1488622352</v>
      </c>
      <c r="J3295" s="16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5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81.75" customHeight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16">
        <v>1434459554</v>
      </c>
      <c r="J3296" s="1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5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81.75" customHeight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16">
        <v>1474886229</v>
      </c>
      <c r="J3297" s="16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5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81.75" customHeight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16">
        <v>1448229600</v>
      </c>
      <c r="J3298" s="16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5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81.75" customHeight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16">
        <v>1438037940</v>
      </c>
      <c r="J3299" s="16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5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81.75" customHeight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16">
        <v>1442102400</v>
      </c>
      <c r="J3300" s="16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5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81.75" customHeight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16">
        <v>1444860063</v>
      </c>
      <c r="J3301" s="16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5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81.75" customHeight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16">
        <v>1430329862</v>
      </c>
      <c r="J3302" s="16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5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81.75" customHeight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16">
        <v>1470034740</v>
      </c>
      <c r="J3303" s="16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5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81.75" customHeight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16">
        <v>1481099176</v>
      </c>
      <c r="J3304" s="16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5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81.75" customHeight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16">
        <v>1427553484</v>
      </c>
      <c r="J3305" s="16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5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81.75" customHeight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16">
        <v>1482418752</v>
      </c>
      <c r="J3306" s="1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5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81.75" customHeight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16">
        <v>1438374748</v>
      </c>
      <c r="J3307" s="16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5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81.75" customHeight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16">
        <v>1465527600</v>
      </c>
      <c r="J3308" s="16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5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81.75" customHeight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16">
        <v>1463275339</v>
      </c>
      <c r="J3309" s="16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5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81.75" customHeight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16">
        <v>1460581365</v>
      </c>
      <c r="J3310" s="16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5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81.75" customHeight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16">
        <v>1476632178</v>
      </c>
      <c r="J3311" s="16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5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81.75" customHeight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16">
        <v>1444169825</v>
      </c>
      <c r="J3312" s="16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5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81.75" customHeight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16">
        <v>1445065210</v>
      </c>
      <c r="J3313" s="16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5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81.75" customHeight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16">
        <v>1478901600</v>
      </c>
      <c r="J3314" s="16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5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81.75" customHeight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16">
        <v>1453856400</v>
      </c>
      <c r="J3315" s="16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5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81.75" customHeight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16">
        <v>1431115500</v>
      </c>
      <c r="J3316" s="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5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81.75" customHeight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16">
        <v>1462519041</v>
      </c>
      <c r="J3317" s="16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5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1.75" customHeight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16">
        <v>1407506040</v>
      </c>
      <c r="J3318" s="16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5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81.75" customHeight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16">
        <v>1465347424</v>
      </c>
      <c r="J3319" s="16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5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81.75" customHeight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16">
        <v>1460341800</v>
      </c>
      <c r="J3320" s="16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5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81.75" customHeight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16">
        <v>1422712986</v>
      </c>
      <c r="J3321" s="16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5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81.75" customHeight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16">
        <v>1466557557</v>
      </c>
      <c r="J3322" s="16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5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81.75" customHeight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16">
        <v>1413431940</v>
      </c>
      <c r="J3323" s="16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5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81.75" customHeight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16">
        <v>1466567700</v>
      </c>
      <c r="J3324" s="16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5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81.75" customHeight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16">
        <v>1474793208</v>
      </c>
      <c r="J3325" s="16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ref="P3325:P3388" si="260">IFERROR(ROUND(E3325/L3325,2),"N/A")</f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81.75" customHeight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16">
        <v>1465135190</v>
      </c>
      <c r="J3326" s="1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81.75" customHeight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16">
        <v>1428256277</v>
      </c>
      <c r="J3327" s="16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81.75" customHeight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16">
        <v>1425830905</v>
      </c>
      <c r="J3328" s="16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81.75" customHeight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16">
        <v>1462697966</v>
      </c>
      <c r="J3329" s="16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81.75" customHeight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16">
        <v>1404522000</v>
      </c>
      <c r="J3330" s="16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60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81.75" customHeight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16">
        <v>1406502000</v>
      </c>
      <c r="J3331" s="16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0"/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81.75" customHeight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16">
        <v>1427919468</v>
      </c>
      <c r="J3332" s="16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81.75" customHeight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16">
        <v>1444149886</v>
      </c>
      <c r="J3333" s="16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81.75" customHeight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16">
        <v>1405802330</v>
      </c>
      <c r="J3334" s="16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81.75" customHeight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16">
        <v>1434384880</v>
      </c>
      <c r="J3335" s="16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81.75" customHeight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16">
        <v>1438259422</v>
      </c>
      <c r="J3336" s="1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81.75" customHeight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16">
        <v>1407106800</v>
      </c>
      <c r="J3337" s="16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81.75" customHeight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16">
        <v>1459845246</v>
      </c>
      <c r="J3338" s="16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81.75" customHeight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16">
        <v>1412974800</v>
      </c>
      <c r="J3339" s="16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81.75" customHeight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16">
        <v>1487944080</v>
      </c>
      <c r="J3340" s="16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81.75" customHeight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16">
        <v>1469721518</v>
      </c>
      <c r="J3341" s="16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81.75" customHeight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16">
        <v>1481066554</v>
      </c>
      <c r="J3342" s="16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81.75" customHeight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16">
        <v>1465750800</v>
      </c>
      <c r="J3343" s="16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81.75" customHeight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16">
        <v>1427864340</v>
      </c>
      <c r="J3344" s="16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81.75" customHeight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16">
        <v>1460553480</v>
      </c>
      <c r="J3345" s="16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81.75" customHeight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16">
        <v>1409374093</v>
      </c>
      <c r="J3346" s="1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81.75" customHeight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16">
        <v>1429317420</v>
      </c>
      <c r="J3347" s="16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81.75" customHeight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16">
        <v>1424910910</v>
      </c>
      <c r="J3348" s="16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81.75" customHeight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16">
        <v>1462741200</v>
      </c>
      <c r="J3349" s="16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81.75" customHeight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16">
        <v>1461988740</v>
      </c>
      <c r="J3350" s="16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81.75" customHeight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16">
        <v>1465837200</v>
      </c>
      <c r="J3351" s="16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81.75" customHeight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16">
        <v>1448838000</v>
      </c>
      <c r="J3352" s="16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81.75" customHeight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16">
        <v>1406113200</v>
      </c>
      <c r="J3353" s="16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81.75" customHeight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16">
        <v>1467414000</v>
      </c>
      <c r="J3354" s="16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81.75" customHeight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16">
        <v>1462230000</v>
      </c>
      <c r="J3355" s="16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81.75" customHeight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16">
        <v>1446091260</v>
      </c>
      <c r="J3356" s="1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81.75" customHeight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16">
        <v>1462879020</v>
      </c>
      <c r="J3357" s="16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0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81.75" customHeight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16">
        <v>1468611272</v>
      </c>
      <c r="J3358" s="16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0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81.75" customHeight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16">
        <v>1406887310</v>
      </c>
      <c r="J3359" s="16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0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81.75" customHeight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16">
        <v>1416385679</v>
      </c>
      <c r="J3360" s="16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0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81.75" customHeight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16">
        <v>1487985734</v>
      </c>
      <c r="J3361" s="16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0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81.75" customHeight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16">
        <v>1481731140</v>
      </c>
      <c r="J3362" s="16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0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81.75" customHeight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16">
        <v>1409587140</v>
      </c>
      <c r="J3363" s="16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0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81.75" customHeight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16">
        <v>1425704100</v>
      </c>
      <c r="J3364" s="16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0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81.75" customHeight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16">
        <v>1408464000</v>
      </c>
      <c r="J3365" s="16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0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81.75" customHeight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16">
        <v>1458075600</v>
      </c>
      <c r="J3366" s="1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0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81.75" customHeight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16">
        <v>1449973592</v>
      </c>
      <c r="J3367" s="16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0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81.75" customHeight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16">
        <v>1431481037</v>
      </c>
      <c r="J3368" s="16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0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81.75" customHeight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16">
        <v>1438467894</v>
      </c>
      <c r="J3369" s="16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0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81.75" customHeight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16">
        <v>1420088400</v>
      </c>
      <c r="J3370" s="16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0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81.75" customHeight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16">
        <v>1484441980</v>
      </c>
      <c r="J3371" s="16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0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81.75" customHeight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16">
        <v>1481961600</v>
      </c>
      <c r="J3372" s="16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0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81.75" customHeight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16">
        <v>1449089965</v>
      </c>
      <c r="J3373" s="16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0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81.75" customHeight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16">
        <v>1408942740</v>
      </c>
      <c r="J3374" s="16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0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81.75" customHeight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16">
        <v>1437235200</v>
      </c>
      <c r="J3375" s="16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0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81.75" customHeight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16">
        <v>1446053616</v>
      </c>
      <c r="J3376" s="1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0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81.75" customHeight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16">
        <v>1400423973</v>
      </c>
      <c r="J3377" s="16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0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81.75" customHeight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16">
        <v>1429976994</v>
      </c>
      <c r="J3378" s="16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0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81.75" customHeight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16">
        <v>1426870560</v>
      </c>
      <c r="J3379" s="16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0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81.75" customHeight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16">
        <v>1409490480</v>
      </c>
      <c r="J3380" s="16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0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81.75" customHeight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16">
        <v>1440630000</v>
      </c>
      <c r="J3381" s="16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0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81.75" customHeight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16">
        <v>1417305178</v>
      </c>
      <c r="J3382" s="16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0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81.75" customHeight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16">
        <v>1426044383</v>
      </c>
      <c r="J3383" s="16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0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81.75" customHeight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16">
        <v>1470092340</v>
      </c>
      <c r="J3384" s="16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0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81.75" customHeight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16">
        <v>1466707620</v>
      </c>
      <c r="J3385" s="16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0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81.75" customHeight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16">
        <v>1448074800</v>
      </c>
      <c r="J3386" s="1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0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81.75" customHeight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16">
        <v>1418244552</v>
      </c>
      <c r="J3387" s="16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0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81.75" customHeight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16">
        <v>1417620506</v>
      </c>
      <c r="J3388" s="16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0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81.75" customHeight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16">
        <v>1418581088</v>
      </c>
      <c r="J3389" s="16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ref="P3389:P3452" si="265">IFERROR(ROUND(E3389/L3389,2),"N/A")</f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81.75" customHeight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16">
        <v>1434625441</v>
      </c>
      <c r="J3390" s="16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81.75" customHeight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16">
        <v>1464960682</v>
      </c>
      <c r="J3391" s="16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81.75" customHeight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16">
        <v>1405017345</v>
      </c>
      <c r="J3392" s="16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81.75" customHeight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16">
        <v>1407536880</v>
      </c>
      <c r="J3393" s="16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81.75" customHeight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16">
        <v>1462565855</v>
      </c>
      <c r="J3394" s="16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5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81.75" customHeight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16">
        <v>1415234760</v>
      </c>
      <c r="J3395" s="16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5"/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81.75" customHeight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16">
        <v>1406470645</v>
      </c>
      <c r="J3396" s="1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81.75" customHeight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16">
        <v>1433009400</v>
      </c>
      <c r="J3397" s="16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81.75" customHeight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16">
        <v>1401595140</v>
      </c>
      <c r="J3398" s="16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81.75" customHeight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16">
        <v>1455832800</v>
      </c>
      <c r="J3399" s="16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81.75" customHeight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16">
        <v>1416589200</v>
      </c>
      <c r="J3400" s="16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81.75" customHeight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16">
        <v>1424556325</v>
      </c>
      <c r="J3401" s="16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81.75" customHeight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16">
        <v>1409266414</v>
      </c>
      <c r="J3402" s="16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81.75" customHeight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16">
        <v>1438968146</v>
      </c>
      <c r="J3403" s="16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81.75" customHeight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16">
        <v>1447295460</v>
      </c>
      <c r="J3404" s="16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81.75" customHeight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16">
        <v>1435230324</v>
      </c>
      <c r="J3405" s="16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81.75" customHeight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16">
        <v>1434542702</v>
      </c>
      <c r="J3406" s="1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81.75" customHeight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16">
        <v>1456876740</v>
      </c>
      <c r="J3407" s="16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81.75" customHeight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16">
        <v>1405511376</v>
      </c>
      <c r="J3408" s="16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81.75" customHeight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16">
        <v>1404641289</v>
      </c>
      <c r="J3409" s="16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81.75" customHeight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16">
        <v>1405727304</v>
      </c>
      <c r="J3410" s="16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81.75" customHeight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16">
        <v>1469998680</v>
      </c>
      <c r="J3411" s="16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81.75" customHeight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16">
        <v>1465196400</v>
      </c>
      <c r="J3412" s="16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81.75" customHeight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16">
        <v>1444264372</v>
      </c>
      <c r="J3413" s="16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81.75" customHeight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16">
        <v>1411858862</v>
      </c>
      <c r="J3414" s="16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81.75" customHeight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16">
        <v>1425099540</v>
      </c>
      <c r="J3415" s="16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81.75" customHeight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16">
        <v>1480579140</v>
      </c>
      <c r="J3416" s="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81.75" customHeight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16">
        <v>1460935800</v>
      </c>
      <c r="J3417" s="16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81.75" customHeight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16">
        <v>1429813800</v>
      </c>
      <c r="J3418" s="16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81.75" customHeight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16">
        <v>1414284180</v>
      </c>
      <c r="J3419" s="16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81.75" customHeight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16">
        <v>1400875307</v>
      </c>
      <c r="J3420" s="16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81.75" customHeight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16">
        <v>1459978200</v>
      </c>
      <c r="J3421" s="16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5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81.75" customHeight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16">
        <v>1455408000</v>
      </c>
      <c r="J3422" s="16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5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81.75" customHeight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16">
        <v>1425495563</v>
      </c>
      <c r="J3423" s="16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5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81.75" customHeight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16">
        <v>1450051200</v>
      </c>
      <c r="J3424" s="16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5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81.75" customHeight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16">
        <v>1429912341</v>
      </c>
      <c r="J3425" s="16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5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81.75" customHeight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16">
        <v>1423119540</v>
      </c>
      <c r="J3426" s="1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5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81.75" customHeight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16">
        <v>1412434136</v>
      </c>
      <c r="J3427" s="16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5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81.75" customHeight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16">
        <v>1411264800</v>
      </c>
      <c r="J3428" s="16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5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81.75" customHeight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16">
        <v>1404314952</v>
      </c>
      <c r="J3429" s="16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5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81.75" customHeight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16">
        <v>1425142800</v>
      </c>
      <c r="J3430" s="16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5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81.75" customHeight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16">
        <v>1478046661</v>
      </c>
      <c r="J3431" s="16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5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81.75" customHeight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16">
        <v>1406760101</v>
      </c>
      <c r="J3432" s="16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5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81.75" customHeight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16">
        <v>1408383153</v>
      </c>
      <c r="J3433" s="16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5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81.75" customHeight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16">
        <v>1454709600</v>
      </c>
      <c r="J3434" s="16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5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81.75" customHeight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16">
        <v>1402974000</v>
      </c>
      <c r="J3435" s="16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5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81.75" customHeight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16">
        <v>1404983269</v>
      </c>
      <c r="J3436" s="1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5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81.75" customHeight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16">
        <v>1470538800</v>
      </c>
      <c r="J3437" s="16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5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81.75" customHeight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16">
        <v>1408638480</v>
      </c>
      <c r="J3438" s="16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5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81.75" customHeight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16">
        <v>1440003820</v>
      </c>
      <c r="J3439" s="16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5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81.75" customHeight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16">
        <v>1430600400</v>
      </c>
      <c r="J3440" s="16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5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81.75" customHeight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16">
        <v>1453179540</v>
      </c>
      <c r="J3441" s="16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5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81.75" customHeight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16">
        <v>1405095300</v>
      </c>
      <c r="J3442" s="16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5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81.75" customHeight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16">
        <v>1447445820</v>
      </c>
      <c r="J3443" s="16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5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81.75" customHeight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16">
        <v>1433016672</v>
      </c>
      <c r="J3444" s="16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5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81.75" customHeight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16">
        <v>1410266146</v>
      </c>
      <c r="J3445" s="16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5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81.75" customHeight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16">
        <v>1465394340</v>
      </c>
      <c r="J3446" s="1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5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81.75" customHeight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16">
        <v>1445604236</v>
      </c>
      <c r="J3447" s="16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5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81.75" customHeight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16">
        <v>1423138800</v>
      </c>
      <c r="J3448" s="16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5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81.75" customHeight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16">
        <v>1458332412</v>
      </c>
      <c r="J3449" s="16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5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81.75" customHeight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16">
        <v>1418784689</v>
      </c>
      <c r="J3450" s="16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5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81.75" customHeight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16">
        <v>1468036800</v>
      </c>
      <c r="J3451" s="16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5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81.75" customHeight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16">
        <v>1427990071</v>
      </c>
      <c r="J3452" s="16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5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81.75" customHeight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16">
        <v>1429636927</v>
      </c>
      <c r="J3453" s="16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ref="P3453:P3516" si="270">IFERROR(ROUND(E3453/L3453,2),"N/A")</f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81.75" customHeight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16">
        <v>1406087940</v>
      </c>
      <c r="J3454" s="16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81.75" customHeight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16">
        <v>1471130956</v>
      </c>
      <c r="J3455" s="16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81.75" customHeight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16">
        <v>1406825159</v>
      </c>
      <c r="J3456" s="1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81.75" customHeight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16">
        <v>1476381627</v>
      </c>
      <c r="J3457" s="16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81.75" customHeight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16">
        <v>1406876340</v>
      </c>
      <c r="J3458" s="16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70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81.75" customHeight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16">
        <v>1423720740</v>
      </c>
      <c r="J3459" s="16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0"/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81.75" customHeight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16">
        <v>1422937620</v>
      </c>
      <c r="J3460" s="16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81.75" customHeight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16">
        <v>1463743860</v>
      </c>
      <c r="J3461" s="16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81.75" customHeight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16">
        <v>1408106352</v>
      </c>
      <c r="J3462" s="16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81.75" customHeight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16">
        <v>1477710000</v>
      </c>
      <c r="J3463" s="16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81.75" customHeight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16">
        <v>1436551200</v>
      </c>
      <c r="J3464" s="16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81.75" customHeight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16">
        <v>1476158340</v>
      </c>
      <c r="J3465" s="16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81.75" customHeight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16">
        <v>1471921637</v>
      </c>
      <c r="J3466" s="1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81.75" customHeight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16">
        <v>1439136000</v>
      </c>
      <c r="J3467" s="16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81.75" customHeight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16">
        <v>1461108450</v>
      </c>
      <c r="J3468" s="16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81.75" customHeight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16">
        <v>1426864032</v>
      </c>
      <c r="J3469" s="16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81.75" customHeight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16">
        <v>1474426800</v>
      </c>
      <c r="J3470" s="16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81.75" customHeight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16">
        <v>1461857045</v>
      </c>
      <c r="J3471" s="16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81.75" customHeight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16">
        <v>1468618680</v>
      </c>
      <c r="J3472" s="16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81.75" customHeight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16">
        <v>1409515200</v>
      </c>
      <c r="J3473" s="16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81.75" customHeight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16">
        <v>1415253540</v>
      </c>
      <c r="J3474" s="16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81.75" customHeight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16">
        <v>1426883220</v>
      </c>
      <c r="J3475" s="16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81.75" customHeight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16">
        <v>1469016131</v>
      </c>
      <c r="J3476" s="1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81.75" customHeight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16">
        <v>1414972800</v>
      </c>
      <c r="J3477" s="16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81.75" customHeight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16">
        <v>1414378800</v>
      </c>
      <c r="J3478" s="16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81.75" customHeight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16">
        <v>1431831600</v>
      </c>
      <c r="J3479" s="16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81.75" customHeight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16">
        <v>1426539600</v>
      </c>
      <c r="J3480" s="16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81.75" customHeight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16">
        <v>1403382680</v>
      </c>
      <c r="J3481" s="16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81.75" customHeight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16">
        <v>1436562000</v>
      </c>
      <c r="J3482" s="16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81.75" customHeight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16">
        <v>1420178188</v>
      </c>
      <c r="J3483" s="16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81.75" customHeight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16">
        <v>1404671466</v>
      </c>
      <c r="J3484" s="16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81.75" customHeight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16">
        <v>1404403381</v>
      </c>
      <c r="J3485" s="16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0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81.75" customHeight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16">
        <v>1466014499</v>
      </c>
      <c r="J3486" s="1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0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81.75" customHeight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16">
        <v>1454431080</v>
      </c>
      <c r="J3487" s="16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0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81.75" customHeight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16">
        <v>1433314740</v>
      </c>
      <c r="J3488" s="16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0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81.75" customHeight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16">
        <v>1435185252</v>
      </c>
      <c r="J3489" s="16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0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81.75" customHeight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16">
        <v>1429286400</v>
      </c>
      <c r="J3490" s="16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0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81.75" customHeight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16">
        <v>1400965200</v>
      </c>
      <c r="J3491" s="16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0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81.75" customHeight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16">
        <v>1460574924</v>
      </c>
      <c r="J3492" s="16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0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81.75" customHeight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16">
        <v>1431928784</v>
      </c>
      <c r="J3493" s="16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0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81.75" customHeight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16">
        <v>1445818397</v>
      </c>
      <c r="J3494" s="16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0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81.75" customHeight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16">
        <v>1408252260</v>
      </c>
      <c r="J3495" s="16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0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81.75" customHeight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16">
        <v>1480140000</v>
      </c>
      <c r="J3496" s="1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0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81.75" customHeight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16">
        <v>1414862280</v>
      </c>
      <c r="J3497" s="16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0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81.75" customHeight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16">
        <v>1473625166</v>
      </c>
      <c r="J3498" s="16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0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81.75" customHeight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16">
        <v>1464904800</v>
      </c>
      <c r="J3499" s="16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0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81.75" customHeight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16">
        <v>1464471840</v>
      </c>
      <c r="J3500" s="16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0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81.75" customHeight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16">
        <v>1435733940</v>
      </c>
      <c r="J3501" s="16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0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81.75" customHeight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16">
        <v>1457326740</v>
      </c>
      <c r="J3502" s="16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0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81.75" customHeight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16">
        <v>1441995595</v>
      </c>
      <c r="J3503" s="16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0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81.75" customHeight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16">
        <v>1458100740</v>
      </c>
      <c r="J3504" s="16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0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81.75" customHeight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16">
        <v>1469359728</v>
      </c>
      <c r="J3505" s="16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0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81.75" customHeight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16">
        <v>1447959491</v>
      </c>
      <c r="J3506" s="1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0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1.75" customHeight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16">
        <v>1399953600</v>
      </c>
      <c r="J3507" s="16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0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81.75" customHeight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16">
        <v>1408815440</v>
      </c>
      <c r="J3508" s="16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0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81.75" customHeight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16">
        <v>1464732537</v>
      </c>
      <c r="J3509" s="16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0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81.75" customHeight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16">
        <v>1462914000</v>
      </c>
      <c r="J3510" s="16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0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81.75" customHeight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16">
        <v>1416545700</v>
      </c>
      <c r="J3511" s="16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0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81.75" customHeight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16">
        <v>1404312846</v>
      </c>
      <c r="J3512" s="16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0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81.75" customHeight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16">
        <v>1415385000</v>
      </c>
      <c r="J3513" s="16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0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81.75" customHeight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16">
        <v>1429789992</v>
      </c>
      <c r="J3514" s="16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0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81.75" customHeight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16">
        <v>1401857940</v>
      </c>
      <c r="J3515" s="16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0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81.75" customHeight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16">
        <v>1422853140</v>
      </c>
      <c r="J3516" s="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0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81.75" customHeight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16">
        <v>1433097171</v>
      </c>
      <c r="J3517" s="16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ref="P3517:P3580" si="275">IFERROR(ROUND(E3517/L3517,2),"N/A")</f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81.75" customHeight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16">
        <v>1410145200</v>
      </c>
      <c r="J3518" s="16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81.75" customHeight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16">
        <v>1404471600</v>
      </c>
      <c r="J3519" s="16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81.75" customHeight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16">
        <v>1412259660</v>
      </c>
      <c r="J3520" s="16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81.75" customHeight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16">
        <v>1425478950</v>
      </c>
      <c r="J3521" s="16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81.75" customHeight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16">
        <v>1441547220</v>
      </c>
      <c r="J3522" s="16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5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81.75" customHeight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16">
        <v>1411980020</v>
      </c>
      <c r="J3523" s="16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5"/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81.75" customHeight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16">
        <v>1442311560</v>
      </c>
      <c r="J3524" s="16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81.75" customHeight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16">
        <v>1474844400</v>
      </c>
      <c r="J3525" s="16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81.75" customHeight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16">
        <v>1410580800</v>
      </c>
      <c r="J3526" s="1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81.75" customHeight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16">
        <v>1439136000</v>
      </c>
      <c r="J3527" s="16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81.75" customHeight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16">
        <v>1461823140</v>
      </c>
      <c r="J3528" s="16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81.75" customHeight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16">
        <v>1436587140</v>
      </c>
      <c r="J3529" s="16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81.75" customHeight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16">
        <v>1484740918</v>
      </c>
      <c r="J3530" s="16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81.75" customHeight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16">
        <v>1436749200</v>
      </c>
      <c r="J3531" s="16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81.75" customHeight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16">
        <v>1460318400</v>
      </c>
      <c r="J3532" s="16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81.75" customHeight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16">
        <v>1467301334</v>
      </c>
      <c r="J3533" s="16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81.75" customHeight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16">
        <v>1411012740</v>
      </c>
      <c r="J3534" s="16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81.75" customHeight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16">
        <v>1447269367</v>
      </c>
      <c r="J3535" s="16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81.75" customHeight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16">
        <v>1443711623</v>
      </c>
      <c r="J3536" s="1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81.75" customHeight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16">
        <v>1443808800</v>
      </c>
      <c r="J3537" s="16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81.75" customHeight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16">
        <v>1450612740</v>
      </c>
      <c r="J3538" s="16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81.75" customHeight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16">
        <v>1416211140</v>
      </c>
      <c r="J3539" s="16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81.75" customHeight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16">
        <v>1471428340</v>
      </c>
      <c r="J3540" s="16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81.75" customHeight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16">
        <v>1473358122</v>
      </c>
      <c r="J3541" s="16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81.75" customHeight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16">
        <v>1466899491</v>
      </c>
      <c r="J3542" s="16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81.75" customHeight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16">
        <v>1441042275</v>
      </c>
      <c r="J3543" s="16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81.75" customHeight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16">
        <v>1410099822</v>
      </c>
      <c r="J3544" s="16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81.75" customHeight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16">
        <v>1435255659</v>
      </c>
      <c r="J3545" s="16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81.75" customHeight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16">
        <v>1425758257</v>
      </c>
      <c r="J3546" s="1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81.75" customHeight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16">
        <v>1428780159</v>
      </c>
      <c r="J3547" s="16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81.75" customHeight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16">
        <v>1427860740</v>
      </c>
      <c r="J3548" s="16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81.75" customHeight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16">
        <v>1463198340</v>
      </c>
      <c r="J3549" s="16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5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81.75" customHeight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16">
        <v>1457139600</v>
      </c>
      <c r="J3550" s="16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5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81.75" customHeight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16">
        <v>1441358873</v>
      </c>
      <c r="J3551" s="16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5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81.75" customHeight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16">
        <v>1462224398</v>
      </c>
      <c r="J3552" s="16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5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81.75" customHeight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16">
        <v>1400796420</v>
      </c>
      <c r="J3553" s="16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5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81.75" customHeight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16">
        <v>1403964324</v>
      </c>
      <c r="J3554" s="16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5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81.75" customHeight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16">
        <v>1439337600</v>
      </c>
      <c r="J3555" s="16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5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81.75" customHeight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16">
        <v>1423674000</v>
      </c>
      <c r="J3556" s="1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5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81.75" customHeight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16">
        <v>1479382594</v>
      </c>
      <c r="J3557" s="16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5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81.75" customHeight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16">
        <v>1408289724</v>
      </c>
      <c r="J3558" s="16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5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81.75" customHeight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16">
        <v>1399271911</v>
      </c>
      <c r="J3559" s="16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5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81.75" customHeight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16">
        <v>1435352400</v>
      </c>
      <c r="J3560" s="16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5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81.75" customHeight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16">
        <v>1438333080</v>
      </c>
      <c r="J3561" s="16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5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81.75" customHeight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16">
        <v>1432694700</v>
      </c>
      <c r="J3562" s="16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5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81.75" customHeight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16">
        <v>1438799760</v>
      </c>
      <c r="J3563" s="16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5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81.75" customHeight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16">
        <v>1457906400</v>
      </c>
      <c r="J3564" s="16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5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81.75" customHeight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16">
        <v>1470078000</v>
      </c>
      <c r="J3565" s="16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5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81.75" customHeight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16">
        <v>1444060800</v>
      </c>
      <c r="J3566" s="1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5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81.75" customHeight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16">
        <v>1420048208</v>
      </c>
      <c r="J3567" s="16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5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81.75" customHeight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16">
        <v>1422015083</v>
      </c>
      <c r="J3568" s="16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5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81.75" customHeight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16">
        <v>1433964444</v>
      </c>
      <c r="J3569" s="16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5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81.75" customHeight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16">
        <v>1410975994</v>
      </c>
      <c r="J3570" s="16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5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81.75" customHeight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16">
        <v>1420734696</v>
      </c>
      <c r="J3571" s="16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5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81.75" customHeight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16">
        <v>1420009200</v>
      </c>
      <c r="J3572" s="16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5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81.75" customHeight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16">
        <v>1414701413</v>
      </c>
      <c r="J3573" s="16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5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81.75" customHeight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16">
        <v>1434894082</v>
      </c>
      <c r="J3574" s="16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5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81.75" customHeight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16">
        <v>1415440846</v>
      </c>
      <c r="J3575" s="16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5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81.75" customHeight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16">
        <v>1415921848</v>
      </c>
      <c r="J3576" s="1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5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81.75" customHeight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16">
        <v>1470887940</v>
      </c>
      <c r="J3577" s="16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5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81.75" customHeight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16">
        <v>1480947054</v>
      </c>
      <c r="J3578" s="16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5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81.75" customHeight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16">
        <v>1430029680</v>
      </c>
      <c r="J3579" s="16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5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81.75" customHeight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16">
        <v>1462037777</v>
      </c>
      <c r="J3580" s="16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5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81.75" customHeight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16">
        <v>1459444656</v>
      </c>
      <c r="J3581" s="16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ref="P3581:P3644" si="280">IFERROR(ROUND(E3581/L3581,2),"N/A")</f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81.75" customHeight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16">
        <v>1425185940</v>
      </c>
      <c r="J3582" s="16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81.75" customHeight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16">
        <v>1406719110</v>
      </c>
      <c r="J3583" s="16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81.75" customHeight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16">
        <v>1459822682</v>
      </c>
      <c r="J3584" s="16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81.75" customHeight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16">
        <v>1460970805</v>
      </c>
      <c r="J3585" s="16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1.75" customHeight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16">
        <v>1436772944</v>
      </c>
      <c r="J3586" s="1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80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81.75" customHeight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16">
        <v>1419181890</v>
      </c>
      <c r="J3587" s="16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0"/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81.75" customHeight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16">
        <v>1474649070</v>
      </c>
      <c r="J3588" s="16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81.75" customHeight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16">
        <v>1467054000</v>
      </c>
      <c r="J3589" s="16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81.75" customHeight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16">
        <v>1430348400</v>
      </c>
      <c r="J3590" s="16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81.75" customHeight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16">
        <v>1432654347</v>
      </c>
      <c r="J3591" s="16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81.75" customHeight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16">
        <v>1413792034</v>
      </c>
      <c r="J3592" s="16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81.75" customHeight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16">
        <v>1422075540</v>
      </c>
      <c r="J3593" s="16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81.75" customHeight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16">
        <v>1423630740</v>
      </c>
      <c r="J3594" s="16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81.75" customHeight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16">
        <v>1420489560</v>
      </c>
      <c r="J3595" s="16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81.75" customHeight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16">
        <v>1472952982</v>
      </c>
      <c r="J3596" s="1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81.75" customHeight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16">
        <v>1426229940</v>
      </c>
      <c r="J3597" s="16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81.75" customHeight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16">
        <v>1409072982</v>
      </c>
      <c r="J3598" s="16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81.75" customHeight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16">
        <v>1456984740</v>
      </c>
      <c r="J3599" s="16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81.75" customHeight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16">
        <v>1409720340</v>
      </c>
      <c r="J3600" s="16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81.75" customHeight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16">
        <v>1440892800</v>
      </c>
      <c r="J3601" s="16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81.75" customHeight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16">
        <v>1476390164</v>
      </c>
      <c r="J3602" s="16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81.75" customHeight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16">
        <v>1421452682</v>
      </c>
      <c r="J3603" s="16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81.75" customHeight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16">
        <v>1463520479</v>
      </c>
      <c r="J3604" s="16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81.75" customHeight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16">
        <v>1446759880</v>
      </c>
      <c r="J3605" s="16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81.75" customHeight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16">
        <v>1461913140</v>
      </c>
      <c r="J3606" s="1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81.75" customHeight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16">
        <v>1455390126</v>
      </c>
      <c r="J3607" s="16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81.75" customHeight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16">
        <v>1471185057</v>
      </c>
      <c r="J3608" s="16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81.75" customHeight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16">
        <v>1450137600</v>
      </c>
      <c r="J3609" s="16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81.75" customHeight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16">
        <v>1466172000</v>
      </c>
      <c r="J3610" s="16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81.75" customHeight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16">
        <v>1459378085</v>
      </c>
      <c r="J3611" s="16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81.75" customHeight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16">
        <v>1439806936</v>
      </c>
      <c r="J3612" s="16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81.75" customHeight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16">
        <v>1428483201</v>
      </c>
      <c r="J3613" s="16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0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81.75" customHeight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16">
        <v>1402334811</v>
      </c>
      <c r="J3614" s="16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0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81.75" customHeight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16">
        <v>1403964574</v>
      </c>
      <c r="J3615" s="16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0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81.75" customHeight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16">
        <v>1434675616</v>
      </c>
      <c r="J3616" s="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0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81.75" customHeight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16">
        <v>1449756896</v>
      </c>
      <c r="J3617" s="16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0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81.75" customHeight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16">
        <v>1426801664</v>
      </c>
      <c r="J3618" s="16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0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81.75" customHeight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16">
        <v>1488240000</v>
      </c>
      <c r="J3619" s="16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0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81.75" customHeight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16">
        <v>1433343850</v>
      </c>
      <c r="J3620" s="16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0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81.75" customHeight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16">
        <v>1479592800</v>
      </c>
      <c r="J3621" s="16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0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81.75" customHeight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16">
        <v>1425528000</v>
      </c>
      <c r="J3622" s="16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0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81.75" customHeight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16">
        <v>1475269200</v>
      </c>
      <c r="J3623" s="16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0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81.75" customHeight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16">
        <v>1411874580</v>
      </c>
      <c r="J3624" s="16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0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81.75" customHeight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16">
        <v>1406358000</v>
      </c>
      <c r="J3625" s="16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0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1.75" customHeight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16">
        <v>1471977290</v>
      </c>
      <c r="J3626" s="1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0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81.75" customHeight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16">
        <v>1435851577</v>
      </c>
      <c r="J3627" s="16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0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81.75" customHeight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16">
        <v>1408204857</v>
      </c>
      <c r="J3628" s="16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0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81.75" customHeight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16">
        <v>1463803140</v>
      </c>
      <c r="J3629" s="16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0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 t="str">
        <f t="shared" si="280"/>
        <v>N/A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0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0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0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0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0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0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0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 t="str">
        <f t="shared" si="280"/>
        <v>N/A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0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0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0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0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 t="str">
        <f t="shared" si="280"/>
        <v>N/A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0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 t="str">
        <f t="shared" ref="P3645:P3708" si="285">IFERROR(ROUND(E3645/L3645,2),"N/A")</f>
        <v>N/A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81.75" customHeight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16">
        <v>1412492445</v>
      </c>
      <c r="J3650" s="16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5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81.75" customHeight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16">
        <v>1402938394</v>
      </c>
      <c r="J3651" s="16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5"/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81.75" customHeight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16">
        <v>1454412584</v>
      </c>
      <c r="J3652" s="16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81.75" customHeight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16">
        <v>1407686340</v>
      </c>
      <c r="J3653" s="16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81.75" customHeight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16">
        <v>1472097540</v>
      </c>
      <c r="J3654" s="16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81.75" customHeight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16">
        <v>1438764207</v>
      </c>
      <c r="J3655" s="16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81.75" customHeight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16">
        <v>1459702800</v>
      </c>
      <c r="J3656" s="1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81.75" customHeight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16">
        <v>1437202740</v>
      </c>
      <c r="J3657" s="16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81.75" customHeight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16">
        <v>1485989940</v>
      </c>
      <c r="J3658" s="16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81.75" customHeight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16">
        <v>1464817320</v>
      </c>
      <c r="J3659" s="16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81.75" customHeight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16">
        <v>1404273540</v>
      </c>
      <c r="J3660" s="16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81.75" customHeight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16">
        <v>1426775940</v>
      </c>
      <c r="J3661" s="16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81.75" customHeight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16">
        <v>1419368925</v>
      </c>
      <c r="J3662" s="16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81.75" customHeight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16">
        <v>1460260800</v>
      </c>
      <c r="J3663" s="16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81.75" customHeight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16">
        <v>1427775414</v>
      </c>
      <c r="J3664" s="16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81.75" customHeight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16">
        <v>1482321030</v>
      </c>
      <c r="J3665" s="16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81.75" customHeight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16">
        <v>1466056689</v>
      </c>
      <c r="J3666" s="1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81.75" customHeight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16">
        <v>1446062040</v>
      </c>
      <c r="J3667" s="16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81.75" customHeight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16">
        <v>1406185200</v>
      </c>
      <c r="J3668" s="16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81.75" customHeight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16">
        <v>1437261419</v>
      </c>
      <c r="J3669" s="16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81.75" customHeight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16">
        <v>1437676380</v>
      </c>
      <c r="J3670" s="16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81.75" customHeight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16">
        <v>1434039137</v>
      </c>
      <c r="J3671" s="16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81.75" customHeight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16">
        <v>1433113200</v>
      </c>
      <c r="J3672" s="16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81.75" customHeight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16">
        <v>1405915140</v>
      </c>
      <c r="J3673" s="16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81.75" customHeight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16">
        <v>1411771384</v>
      </c>
      <c r="J3674" s="16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81.75" customHeight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16">
        <v>1415191920</v>
      </c>
      <c r="J3675" s="16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81.75" customHeight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16">
        <v>1472936229</v>
      </c>
      <c r="J3676" s="1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81.75" customHeight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16">
        <v>1463353200</v>
      </c>
      <c r="J3677" s="16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5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81.75" customHeight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16">
        <v>1410550484</v>
      </c>
      <c r="J3678" s="16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5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81.75" customHeight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16">
        <v>1404359940</v>
      </c>
      <c r="J3679" s="16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5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81.75" customHeight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16">
        <v>1433076298</v>
      </c>
      <c r="J3680" s="16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5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81.75" customHeight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16">
        <v>1404190740</v>
      </c>
      <c r="J3681" s="16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5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81.75" customHeight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16">
        <v>1475664834</v>
      </c>
      <c r="J3682" s="16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5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81.75" customHeight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16">
        <v>1452872290</v>
      </c>
      <c r="J3683" s="16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5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81.75" customHeight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16">
        <v>1402901940</v>
      </c>
      <c r="J3684" s="16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5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81.75" customHeight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16">
        <v>1476931696</v>
      </c>
      <c r="J3685" s="16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5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81.75" customHeight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16">
        <v>1441167586</v>
      </c>
      <c r="J3686" s="1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5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81.75" customHeight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16">
        <v>1400533200</v>
      </c>
      <c r="J3687" s="16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5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81.75" customHeight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16">
        <v>1440820740</v>
      </c>
      <c r="J3688" s="16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5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81.75" customHeight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16">
        <v>1403846055</v>
      </c>
      <c r="J3689" s="16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5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81.75" customHeight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16">
        <v>1407524004</v>
      </c>
      <c r="J3690" s="16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5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81.75" customHeight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16">
        <v>1434925500</v>
      </c>
      <c r="J3691" s="16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5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81.75" customHeight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16">
        <v>1417101683</v>
      </c>
      <c r="J3692" s="16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5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81.75" customHeight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16">
        <v>1425272340</v>
      </c>
      <c r="J3693" s="16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5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81.75" customHeight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16">
        <v>1411084800</v>
      </c>
      <c r="J3694" s="16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5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81.75" customHeight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16">
        <v>1448922600</v>
      </c>
      <c r="J3695" s="16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5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81.75" customHeight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16">
        <v>1465178400</v>
      </c>
      <c r="J3696" s="1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5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81.75" customHeight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16">
        <v>1421009610</v>
      </c>
      <c r="J3697" s="16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5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81.75" customHeight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16">
        <v>1423838916</v>
      </c>
      <c r="J3698" s="16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5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81.75" customHeight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16">
        <v>1462878648</v>
      </c>
      <c r="J3699" s="16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5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81.75" customHeight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16">
        <v>1456946487</v>
      </c>
      <c r="J3700" s="16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5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81.75" customHeight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16">
        <v>1413383216</v>
      </c>
      <c r="J3701" s="16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5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81.75" customHeight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16">
        <v>1412092800</v>
      </c>
      <c r="J3702" s="16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5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81.75" customHeight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16">
        <v>1433422793</v>
      </c>
      <c r="J3703" s="16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5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81.75" customHeight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16">
        <v>1468191540</v>
      </c>
      <c r="J3704" s="16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5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81.75" customHeight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16">
        <v>1471071540</v>
      </c>
      <c r="J3705" s="16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5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81.75" customHeight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16">
        <v>1464712394</v>
      </c>
      <c r="J3706" s="1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5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81.75" customHeight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16">
        <v>1403546400</v>
      </c>
      <c r="J3707" s="16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5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81.75" customHeight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16">
        <v>1410558949</v>
      </c>
      <c r="J3708" s="16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5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81.75" customHeight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16">
        <v>1469165160</v>
      </c>
      <c r="J3709" s="16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ref="P3709:P3772" si="290">IFERROR(ROUND(E3709/L3709,2),"N/A")</f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81.75" customHeight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16">
        <v>1404444286</v>
      </c>
      <c r="J3710" s="16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81.75" customHeight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16">
        <v>1403715546</v>
      </c>
      <c r="J3711" s="16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81.75" customHeight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16">
        <v>1428068988</v>
      </c>
      <c r="J3712" s="16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81.75" customHeight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16">
        <v>1402848000</v>
      </c>
      <c r="J3713" s="16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81.75" customHeight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16">
        <v>1433055540</v>
      </c>
      <c r="J3714" s="16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90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81.75" customHeight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16">
        <v>1465062166</v>
      </c>
      <c r="J3715" s="16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0"/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81.75" customHeight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16">
        <v>1432612740</v>
      </c>
      <c r="J3716" s="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81.75" customHeight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16">
        <v>1427806320</v>
      </c>
      <c r="J3717" s="16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81.75" customHeight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16">
        <v>1453411109</v>
      </c>
      <c r="J3718" s="16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81.75" customHeight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16">
        <v>1431204449</v>
      </c>
      <c r="J3719" s="16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81.75" customHeight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16">
        <v>1425057075</v>
      </c>
      <c r="J3720" s="16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81.75" customHeight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16">
        <v>1434994266</v>
      </c>
      <c r="J3721" s="16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81.75" customHeight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16">
        <v>1435881006</v>
      </c>
      <c r="J3722" s="16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81.75" customHeight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16">
        <v>1415230084</v>
      </c>
      <c r="J3723" s="16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81.75" customHeight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16">
        <v>1455231540</v>
      </c>
      <c r="J3724" s="16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81.75" customHeight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16">
        <v>1417374262</v>
      </c>
      <c r="J3725" s="16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81.75" customHeight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16">
        <v>1462402800</v>
      </c>
      <c r="J3726" s="1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81.75" customHeight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16">
        <v>1455831000</v>
      </c>
      <c r="J3727" s="16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81.75" customHeight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16">
        <v>1461963600</v>
      </c>
      <c r="J3728" s="16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81.75" customHeight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16">
        <v>1476939300</v>
      </c>
      <c r="J3729" s="16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81.75" customHeight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16">
        <v>1439957176</v>
      </c>
      <c r="J3730" s="16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81.75" customHeight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16">
        <v>1427082912</v>
      </c>
      <c r="J3731" s="16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81.75" customHeight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16">
        <v>1439828159</v>
      </c>
      <c r="J3732" s="16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81.75" customHeight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16">
        <v>1420860180</v>
      </c>
      <c r="J3733" s="16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81.75" customHeight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16">
        <v>1422100800</v>
      </c>
      <c r="J3734" s="16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81.75" customHeight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16">
        <v>1429396200</v>
      </c>
      <c r="J3735" s="16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 t="str">
        <f t="shared" si="290"/>
        <v>N/A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81.75" customHeight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16">
        <v>1432589896</v>
      </c>
      <c r="J3736" s="1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81.75" customHeight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16">
        <v>1432831089</v>
      </c>
      <c r="J3737" s="16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81.75" customHeight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16">
        <v>1427133600</v>
      </c>
      <c r="J3738" s="16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81.75" customHeight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16">
        <v>1447311540</v>
      </c>
      <c r="J3739" s="16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81.75" customHeight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16">
        <v>1405461600</v>
      </c>
      <c r="J3740" s="16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81.75" customHeight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16">
        <v>1468752468</v>
      </c>
      <c r="J3741" s="16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0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81.75" customHeight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16">
        <v>1407808438</v>
      </c>
      <c r="J3742" s="16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0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81.75" customHeight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16">
        <v>1450389950</v>
      </c>
      <c r="J3743" s="16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 t="str">
        <f t="shared" si="290"/>
        <v>N/A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81.75" customHeight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16">
        <v>1409980144</v>
      </c>
      <c r="J3744" s="16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0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81.75" customHeight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16">
        <v>1404406964</v>
      </c>
      <c r="J3745" s="16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 t="str">
        <f t="shared" si="290"/>
        <v>N/A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81.75" customHeight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16">
        <v>1404532740</v>
      </c>
      <c r="J3746" s="1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 t="str">
        <f t="shared" si="290"/>
        <v>N/A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81.75" customHeight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16">
        <v>1407689102</v>
      </c>
      <c r="J3747" s="16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0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81.75" customHeight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16">
        <v>1475918439</v>
      </c>
      <c r="J3748" s="16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0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81.75" customHeight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16">
        <v>1436137140</v>
      </c>
      <c r="J3749" s="16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0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0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0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0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0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0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0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0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0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0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0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0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0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0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0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0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0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0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0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0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0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0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0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0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ref="P3773:P3836" si="295">IFERROR(ROUND(E3773/L3773,2),"N/A")</f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5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5"/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 t="str">
        <f t="shared" si="295"/>
        <v>N/A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 t="str">
        <f t="shared" si="295"/>
        <v>N/A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 t="str">
        <f t="shared" si="295"/>
        <v>N/A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5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 t="str">
        <f t="shared" si="295"/>
        <v>N/A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5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5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5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81.75" customHeight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16">
        <v>1429955619</v>
      </c>
      <c r="J3810" s="16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5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81.75" customHeight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16">
        <v>1406761200</v>
      </c>
      <c r="J3811" s="16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5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81.75" customHeight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16">
        <v>1426965758</v>
      </c>
      <c r="J3812" s="16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5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81.75" customHeight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16">
        <v>1464692400</v>
      </c>
      <c r="J3813" s="16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5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81.75" customHeight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16">
        <v>1433131140</v>
      </c>
      <c r="J3814" s="16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5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81.75" customHeight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16">
        <v>1465940580</v>
      </c>
      <c r="J3815" s="16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5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81.75" customHeight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16">
        <v>1427860740</v>
      </c>
      <c r="J3816" s="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5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81.75" customHeight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16">
        <v>1440111600</v>
      </c>
      <c r="J3817" s="16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5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81.75" customHeight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16">
        <v>1405614823</v>
      </c>
      <c r="J3818" s="16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5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81.75" customHeight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16">
        <v>1445659140</v>
      </c>
      <c r="J3819" s="16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5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81.75" customHeight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16">
        <v>1426187582</v>
      </c>
      <c r="J3820" s="16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5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81.75" customHeight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16">
        <v>1437166920</v>
      </c>
      <c r="J3821" s="16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5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81.75" customHeight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16">
        <v>1436110717</v>
      </c>
      <c r="J3822" s="16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5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81.75" customHeight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16">
        <v>1451881207</v>
      </c>
      <c r="J3823" s="16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5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81.75" customHeight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16">
        <v>1453244340</v>
      </c>
      <c r="J3824" s="16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5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81.75" customHeight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16">
        <v>1437364740</v>
      </c>
      <c r="J3825" s="16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5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81.75" customHeight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16">
        <v>1470058860</v>
      </c>
      <c r="J3826" s="1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5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81.75" customHeight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16">
        <v>1434505214</v>
      </c>
      <c r="J3827" s="16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5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81.75" customHeight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16">
        <v>1430993394</v>
      </c>
      <c r="J3828" s="16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5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81.75" customHeight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16">
        <v>1427414400</v>
      </c>
      <c r="J3829" s="16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5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81.75" customHeight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16">
        <v>1420033187</v>
      </c>
      <c r="J3830" s="16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5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81.75" customHeight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16">
        <v>1472676371</v>
      </c>
      <c r="J3831" s="16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5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81.75" customHeight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16">
        <v>1464371211</v>
      </c>
      <c r="J3832" s="16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5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81.75" customHeight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16">
        <v>1415222545</v>
      </c>
      <c r="J3833" s="16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5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81.75" customHeight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16">
        <v>1455936335</v>
      </c>
      <c r="J3834" s="16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5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81.75" customHeight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16">
        <v>1417460940</v>
      </c>
      <c r="J3835" s="16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5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81.75" customHeight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16">
        <v>1434624067</v>
      </c>
      <c r="J3836" s="1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5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81.75" customHeight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16">
        <v>1461278208</v>
      </c>
      <c r="J3837" s="16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ref="P3837:P3900" si="300">IFERROR(ROUND(E3837/L3837,2),"N/A")</f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81.75" customHeight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16">
        <v>1470197340</v>
      </c>
      <c r="J3838" s="16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81.75" customHeight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16">
        <v>1435947758</v>
      </c>
      <c r="J3839" s="16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81.75" customHeight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16">
        <v>1432314209</v>
      </c>
      <c r="J3840" s="16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81.75" customHeight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16">
        <v>1438226724</v>
      </c>
      <c r="J3841" s="16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81.75" customHeight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16">
        <v>1459180229</v>
      </c>
      <c r="J3842" s="16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300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81.75" customHeight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16">
        <v>1405882287</v>
      </c>
      <c r="J3843" s="16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0"/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81.75" customHeight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16">
        <v>1399809052</v>
      </c>
      <c r="J3844" s="16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81.75" customHeight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16">
        <v>1401587064</v>
      </c>
      <c r="J3845" s="16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81.75" customHeight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16">
        <v>1401778740</v>
      </c>
      <c r="J3846" s="1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81.75" customHeight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16">
        <v>1443711774</v>
      </c>
      <c r="J3847" s="16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81.75" customHeight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16">
        <v>1412405940</v>
      </c>
      <c r="J3848" s="16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81.75" customHeight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16">
        <v>1437283391</v>
      </c>
      <c r="J3849" s="16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81.75" customHeight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16">
        <v>1445196989</v>
      </c>
      <c r="J3850" s="16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81.75" customHeight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16">
        <v>1434047084</v>
      </c>
      <c r="J3851" s="16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81.75" customHeight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16">
        <v>1420081143</v>
      </c>
      <c r="J3852" s="16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81.75" customHeight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16">
        <v>1437129179</v>
      </c>
      <c r="J3853" s="16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81.75" customHeight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16">
        <v>1427427276</v>
      </c>
      <c r="J3854" s="16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81.75" customHeight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16">
        <v>1409602178</v>
      </c>
      <c r="J3855" s="16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81.75" customHeight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16">
        <v>1431206058</v>
      </c>
      <c r="J3856" s="1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81.75" customHeight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16">
        <v>1427408271</v>
      </c>
      <c r="J3857" s="16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81.75" customHeight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16">
        <v>1425833403</v>
      </c>
      <c r="J3858" s="16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81.75" customHeight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16">
        <v>1406913120</v>
      </c>
      <c r="J3859" s="16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81.75" customHeight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16">
        <v>1432328400</v>
      </c>
      <c r="J3860" s="16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81.75" customHeight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16">
        <v>1403730000</v>
      </c>
      <c r="J3861" s="16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81.75" customHeight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16">
        <v>1407858710</v>
      </c>
      <c r="J3862" s="16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81.75" customHeight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16">
        <v>1415828820</v>
      </c>
      <c r="J3863" s="16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81.75" customHeight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16">
        <v>1473699540</v>
      </c>
      <c r="J3864" s="16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81.75" customHeight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16">
        <v>1446739905</v>
      </c>
      <c r="J3865" s="16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 t="str">
        <f t="shared" si="300"/>
        <v>N/A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81.75" customHeight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16">
        <v>1447799054</v>
      </c>
      <c r="J3866" s="1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81.75" customHeight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16">
        <v>1409376600</v>
      </c>
      <c r="J3867" s="16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81.75" customHeight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16">
        <v>1458703740</v>
      </c>
      <c r="J3868" s="16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81.75" customHeight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16">
        <v>1466278339</v>
      </c>
      <c r="J3869" s="16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0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0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0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0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0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 t="str">
        <f t="shared" si="300"/>
        <v>N/A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 t="str">
        <f t="shared" si="300"/>
        <v>N/A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 t="str">
        <f t="shared" si="300"/>
        <v>N/A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 t="str">
        <f t="shared" si="300"/>
        <v>N/A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0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0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0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 t="str">
        <f t="shared" si="300"/>
        <v>N/A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0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0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 t="str">
        <f t="shared" si="300"/>
        <v>N/A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 t="str">
        <f t="shared" si="300"/>
        <v>N/A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 t="str">
        <f t="shared" si="300"/>
        <v>N/A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 t="str">
        <f t="shared" si="300"/>
        <v>N/A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5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 t="str">
        <f t="shared" si="300"/>
        <v>N/A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0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81.75" customHeight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16">
        <v>1488114358</v>
      </c>
      <c r="J3890" s="16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0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81.75" customHeight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16">
        <v>1420413960</v>
      </c>
      <c r="J3891" s="16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0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81.75" customHeight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16">
        <v>1439662344</v>
      </c>
      <c r="J3892" s="16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0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81.75" customHeight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16">
        <v>1427086740</v>
      </c>
      <c r="J3893" s="16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0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81.75" customHeight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16">
        <v>1408863600</v>
      </c>
      <c r="J3894" s="16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 t="str">
        <f t="shared" si="300"/>
        <v>N/A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81.75" customHeight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16">
        <v>1404194400</v>
      </c>
      <c r="J3895" s="16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0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81.75" customHeight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16">
        <v>1481000340</v>
      </c>
      <c r="J3896" s="1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0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81.75" customHeight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16">
        <v>1425103218</v>
      </c>
      <c r="J3897" s="16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0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81.75" customHeight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16">
        <v>1402979778</v>
      </c>
      <c r="J3898" s="16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0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81.75" customHeight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16">
        <v>1420750683</v>
      </c>
      <c r="J3899" s="16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0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81.75" customHeight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16">
        <v>1439827200</v>
      </c>
      <c r="J3900" s="16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0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81.75" customHeight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16">
        <v>1407868561</v>
      </c>
      <c r="J3901" s="16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ref="P3901:P3964" si="305">IFERROR(ROUND(E3901/L3901,2),"N/A")</f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81.75" customHeight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16">
        <v>1433988791</v>
      </c>
      <c r="J3902" s="16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81.75" customHeight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16">
        <v>1450554599</v>
      </c>
      <c r="J3903" s="16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81.75" customHeight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16">
        <v>1479125642</v>
      </c>
      <c r="J3904" s="16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81.75" customHeight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16">
        <v>1439581080</v>
      </c>
      <c r="J3905" s="16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 t="str">
        <f t="shared" si="305"/>
        <v>N/A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81.75" customHeight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16">
        <v>1429074240</v>
      </c>
      <c r="J3906" s="1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5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81.75" customHeight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16">
        <v>1434063600</v>
      </c>
      <c r="J3907" s="16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5"/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81.75" customHeight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16">
        <v>1435325100</v>
      </c>
      <c r="J3908" s="16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81.75" customHeight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16">
        <v>1414354080</v>
      </c>
      <c r="J3909" s="16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81.75" customHeight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16">
        <v>1406603696</v>
      </c>
      <c r="J3910" s="16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81.75" customHeight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16">
        <v>1410424642</v>
      </c>
      <c r="J3911" s="16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81.75" customHeight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16">
        <v>1441649397</v>
      </c>
      <c r="J3912" s="16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81.75" customHeight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16">
        <v>1417033777</v>
      </c>
      <c r="J3913" s="16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81.75" customHeight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16">
        <v>1429936500</v>
      </c>
      <c r="J3914" s="16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81.75" customHeight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16">
        <v>1448863449</v>
      </c>
      <c r="J3915" s="16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81.75" customHeight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16">
        <v>1431298740</v>
      </c>
      <c r="J3916" s="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81.75" customHeight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16">
        <v>1464824309</v>
      </c>
      <c r="J3917" s="16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81.75" customHeight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16">
        <v>1464952752</v>
      </c>
      <c r="J3918" s="16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 t="str">
        <f t="shared" si="305"/>
        <v>N/A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81.75" customHeight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16">
        <v>1410439161</v>
      </c>
      <c r="J3919" s="16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81.75" customHeight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16">
        <v>1407168000</v>
      </c>
      <c r="J3920" s="16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81.75" customHeight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16">
        <v>1453075200</v>
      </c>
      <c r="J3921" s="16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81.75" customHeight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16">
        <v>1479032260</v>
      </c>
      <c r="J3922" s="16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81.75" customHeight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16">
        <v>1414346400</v>
      </c>
      <c r="J3923" s="16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 t="str">
        <f t="shared" si="305"/>
        <v>N/A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81.75" customHeight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16">
        <v>1425337200</v>
      </c>
      <c r="J3924" s="16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81.75" customHeight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16">
        <v>1428622271</v>
      </c>
      <c r="J3925" s="16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81.75" customHeight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16">
        <v>1403823722</v>
      </c>
      <c r="J3926" s="1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81.75" customHeight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16">
        <v>1406753639</v>
      </c>
      <c r="J3927" s="16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81.75" customHeight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16">
        <v>1419645748</v>
      </c>
      <c r="J3928" s="16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81.75" customHeight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16">
        <v>1407565504</v>
      </c>
      <c r="J3929" s="16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81.75" customHeight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16">
        <v>1444971540</v>
      </c>
      <c r="J3930" s="16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81.75" customHeight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16">
        <v>1474228265</v>
      </c>
      <c r="J3931" s="16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81.75" customHeight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16">
        <v>1459490400</v>
      </c>
      <c r="J3932" s="16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 t="str">
        <f t="shared" si="305"/>
        <v>N/A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81.75" customHeight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16">
        <v>1441510707</v>
      </c>
      <c r="J3933" s="16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 t="str">
        <f t="shared" si="305"/>
        <v>N/A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81.75" customHeight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16">
        <v>1458097364</v>
      </c>
      <c r="J3934" s="16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5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81.75" customHeight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16">
        <v>1468716180</v>
      </c>
      <c r="J3935" s="16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5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81.75" customHeight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16">
        <v>1443704400</v>
      </c>
      <c r="J3936" s="1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5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81.75" customHeight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16">
        <v>1443973546</v>
      </c>
      <c r="J3937" s="16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5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81.75" customHeight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16">
        <v>1480576720</v>
      </c>
      <c r="J3938" s="16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 t="str">
        <f t="shared" si="305"/>
        <v>N/A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81.75" customHeight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16">
        <v>1468249760</v>
      </c>
      <c r="J3939" s="16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5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81.75" customHeight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16">
        <v>1435441454</v>
      </c>
      <c r="J3940" s="16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5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81.75" customHeight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16">
        <v>1412656200</v>
      </c>
      <c r="J3941" s="16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5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81.75" customHeight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16">
        <v>1420199351</v>
      </c>
      <c r="J3942" s="16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5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81.75" customHeight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16">
        <v>1416877200</v>
      </c>
      <c r="J3943" s="16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5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81.75" customHeight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16">
        <v>1434490914</v>
      </c>
      <c r="J3944" s="16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 t="str">
        <f t="shared" si="305"/>
        <v>N/A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81.75" customHeight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16">
        <v>1446483000</v>
      </c>
      <c r="J3945" s="16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5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81.75" customHeight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16">
        <v>1440690875</v>
      </c>
      <c r="J3946" s="1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 t="str">
        <f t="shared" si="305"/>
        <v>N/A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81.75" customHeight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16">
        <v>1431717268</v>
      </c>
      <c r="J3947" s="16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5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81.75" customHeight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16">
        <v>1425110400</v>
      </c>
      <c r="J3948" s="16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5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81.75" customHeight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16">
        <v>1475378744</v>
      </c>
      <c r="J3949" s="16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5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81.75" customHeight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16">
        <v>1410076123</v>
      </c>
      <c r="J3950" s="16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 t="str">
        <f t="shared" si="305"/>
        <v>N/A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81.75" customHeight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16">
        <v>1423623221</v>
      </c>
      <c r="J3951" s="16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5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81.75" customHeight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16">
        <v>1460140500</v>
      </c>
      <c r="J3952" s="16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5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81.75" customHeight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16">
        <v>1462301342</v>
      </c>
      <c r="J3953" s="16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5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81.75" customHeight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16">
        <v>1445885890</v>
      </c>
      <c r="J3954" s="16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5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81.75" customHeight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16">
        <v>1469834940</v>
      </c>
      <c r="J3955" s="16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 t="str">
        <f t="shared" si="305"/>
        <v>N/A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81.75" customHeight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16">
        <v>1405352264</v>
      </c>
      <c r="J3956" s="1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 t="str">
        <f t="shared" si="305"/>
        <v>N/A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81.75" customHeight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16">
        <v>1448745741</v>
      </c>
      <c r="J3957" s="16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5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81.75" customHeight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16">
        <v>1461543600</v>
      </c>
      <c r="J3958" s="16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 t="str">
        <f t="shared" si="305"/>
        <v>N/A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81.75" customHeight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16">
        <v>1468020354</v>
      </c>
      <c r="J3959" s="16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5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81.75" customHeight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16">
        <v>1406988000</v>
      </c>
      <c r="J3960" s="16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5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81.75" customHeight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16">
        <v>1411930556</v>
      </c>
      <c r="J3961" s="16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5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81.75" customHeight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16">
        <v>1451852256</v>
      </c>
      <c r="J3962" s="16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5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81.75" customHeight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16">
        <v>1399584210</v>
      </c>
      <c r="J3963" s="16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5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81.75" customHeight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16">
        <v>1448722494</v>
      </c>
      <c r="J3964" s="16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5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81.75" customHeight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16">
        <v>1447821717</v>
      </c>
      <c r="J3965" s="16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 t="str">
        <f t="shared" ref="P3965:P4028" si="310">IFERROR(ROUND(E3965/L3965,2),"N/A")</f>
        <v>N/A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81.75" customHeight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16">
        <v>1429460386</v>
      </c>
      <c r="J3966" s="1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81.75" customHeight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16">
        <v>1460608780</v>
      </c>
      <c r="J3967" s="16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81.75" customHeight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16">
        <v>1406170740</v>
      </c>
      <c r="J3968" s="16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81.75" customHeight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16">
        <v>1488783507</v>
      </c>
      <c r="J3969" s="16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81.75" customHeight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16">
        <v>1463945673</v>
      </c>
      <c r="J3970" s="16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10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81.75" customHeight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16">
        <v>1472442900</v>
      </c>
      <c r="J3971" s="16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0"/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81.75" customHeight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16">
        <v>1460925811</v>
      </c>
      <c r="J3972" s="16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81.75" customHeight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16">
        <v>1405947126</v>
      </c>
      <c r="J3973" s="16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81.75" customHeight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16">
        <v>1423186634</v>
      </c>
      <c r="J3974" s="16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81.75" customHeight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16">
        <v>1462766400</v>
      </c>
      <c r="J3975" s="16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81.75" customHeight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16">
        <v>1464872848</v>
      </c>
      <c r="J3976" s="1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81.75" customHeight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16">
        <v>1468442898</v>
      </c>
      <c r="J3977" s="16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 t="str">
        <f t="shared" si="310"/>
        <v>N/A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81.75" customHeight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16">
        <v>1406876400</v>
      </c>
      <c r="J3978" s="16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81.75" customHeight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16">
        <v>1469213732</v>
      </c>
      <c r="J3979" s="16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81.75" customHeight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16">
        <v>1422717953</v>
      </c>
      <c r="J3980" s="16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81.75" customHeight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16">
        <v>1427659200</v>
      </c>
      <c r="J3981" s="16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81.75" customHeight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16">
        <v>1404570147</v>
      </c>
      <c r="J3982" s="16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81.75" customHeight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16">
        <v>1468729149</v>
      </c>
      <c r="J3983" s="16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81.75" customHeight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16">
        <v>1436297180</v>
      </c>
      <c r="J3984" s="16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81.75" customHeight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16">
        <v>1400569140</v>
      </c>
      <c r="J3985" s="16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81.75" customHeight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16">
        <v>1415404800</v>
      </c>
      <c r="J3986" s="1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81.75" customHeight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16">
        <v>1456002300</v>
      </c>
      <c r="J3987" s="16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81.75" customHeight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16">
        <v>1462539840</v>
      </c>
      <c r="J3988" s="16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81.75" customHeight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16">
        <v>1400278290</v>
      </c>
      <c r="J3989" s="16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81.75" customHeight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16">
        <v>1440813413</v>
      </c>
      <c r="J3990" s="16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81.75" customHeight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16">
        <v>1447009181</v>
      </c>
      <c r="J3991" s="16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 t="str">
        <f t="shared" si="310"/>
        <v>N/A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81.75" customHeight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16">
        <v>1456934893</v>
      </c>
      <c r="J3992" s="16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81.75" customHeight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16">
        <v>1433086082</v>
      </c>
      <c r="J3993" s="16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81.75" customHeight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16">
        <v>1449876859</v>
      </c>
      <c r="J3994" s="16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81.75" customHeight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16">
        <v>1431549912</v>
      </c>
      <c r="J3995" s="16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81.75" customHeight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16">
        <v>1405761690</v>
      </c>
      <c r="J3996" s="1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81.75" customHeight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16">
        <v>1423913220</v>
      </c>
      <c r="J3997" s="16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0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81.75" customHeight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16">
        <v>1416499440</v>
      </c>
      <c r="J3998" s="16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0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81.75" customHeight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16">
        <v>1428222221</v>
      </c>
      <c r="J3999" s="16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 t="str">
        <f t="shared" si="310"/>
        <v>N/A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81.75" customHeight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16">
        <v>1427580426</v>
      </c>
      <c r="J4000" s="16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0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81.75" customHeight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16">
        <v>1409514709</v>
      </c>
      <c r="J4001" s="16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0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81.75" customHeight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16">
        <v>1462631358</v>
      </c>
      <c r="J4002" s="16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0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81.75" customHeight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16">
        <v>1488394800</v>
      </c>
      <c r="J4003" s="16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0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81.75" customHeight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16">
        <v>1411779761</v>
      </c>
      <c r="J4004" s="16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0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81.75" customHeight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16">
        <v>1424009147</v>
      </c>
      <c r="J4005" s="16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0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81.75" customHeight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16">
        <v>1412740457</v>
      </c>
      <c r="J4006" s="1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0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81.75" customHeight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16">
        <v>1413832985</v>
      </c>
      <c r="J4007" s="16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0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81.75" customHeight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16">
        <v>1455647587</v>
      </c>
      <c r="J4008" s="16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0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81.75" customHeight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16">
        <v>1409070480</v>
      </c>
      <c r="J4009" s="16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0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81.75" customHeight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16">
        <v>1437606507</v>
      </c>
      <c r="J4010" s="16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0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81.75" customHeight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16">
        <v>1410281360</v>
      </c>
      <c r="J4011" s="16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0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81.75" customHeight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16">
        <v>1414348166</v>
      </c>
      <c r="J4012" s="16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0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81.75" customHeight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16">
        <v>1422450278</v>
      </c>
      <c r="J4013" s="16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0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81.75" customHeight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16">
        <v>1430571849</v>
      </c>
      <c r="J4014" s="16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 t="str">
        <f t="shared" si="310"/>
        <v>N/A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81.75" customHeight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16">
        <v>1424070823</v>
      </c>
      <c r="J4015" s="16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0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81.75" customHeight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16">
        <v>1457157269</v>
      </c>
      <c r="J4016" s="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 t="str">
        <f t="shared" si="310"/>
        <v>N/A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81.75" customHeight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16">
        <v>1437331463</v>
      </c>
      <c r="J4017" s="16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0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81.75" customHeight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16">
        <v>1410987400</v>
      </c>
      <c r="J4018" s="16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0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81.75" customHeight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16">
        <v>1409846874</v>
      </c>
      <c r="J4019" s="16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0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81.75" customHeight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16">
        <v>1475877108</v>
      </c>
      <c r="J4020" s="16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0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81.75" customHeight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16">
        <v>1460737680</v>
      </c>
      <c r="J4021" s="16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0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81.75" customHeight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16">
        <v>1427168099</v>
      </c>
      <c r="J4022" s="16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0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81.75" customHeight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16">
        <v>1414360358</v>
      </c>
      <c r="J4023" s="16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0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81.75" customHeight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16">
        <v>1422759240</v>
      </c>
      <c r="J4024" s="16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0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81.75" customHeight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16">
        <v>1458860363</v>
      </c>
      <c r="J4025" s="16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 t="str">
        <f t="shared" si="310"/>
        <v>N/A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81.75" customHeight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16">
        <v>1441037097</v>
      </c>
      <c r="J4026" s="1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0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81.75" customHeight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16">
        <v>1437889336</v>
      </c>
      <c r="J4027" s="16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0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81.75" customHeight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16">
        <v>1449247439</v>
      </c>
      <c r="J4028" s="16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 t="str">
        <f t="shared" si="310"/>
        <v>N/A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81.75" customHeight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16">
        <v>1487811600</v>
      </c>
      <c r="J4029" s="16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ref="P4029:P4092" si="315">IFERROR(ROUND(E4029/L4029,2),"N/A")</f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81.75" customHeight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16">
        <v>1402007500</v>
      </c>
      <c r="J4030" s="16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81.75" customHeight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16">
        <v>1450053370</v>
      </c>
      <c r="J4031" s="16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 t="str">
        <f t="shared" si="315"/>
        <v>N/A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81.75" customHeight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16">
        <v>1454525340</v>
      </c>
      <c r="J4032" s="16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81.75" customHeight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16">
        <v>1418914964</v>
      </c>
      <c r="J4033" s="16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 t="str">
        <f t="shared" si="315"/>
        <v>N/A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81.75" customHeight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16">
        <v>1450211116</v>
      </c>
      <c r="J4034" s="16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5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81.75" customHeight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16">
        <v>1475398800</v>
      </c>
      <c r="J4035" s="16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5"/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81.75" customHeight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16">
        <v>1428097450</v>
      </c>
      <c r="J4036" s="1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81.75" customHeight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16">
        <v>1413925887</v>
      </c>
      <c r="J4037" s="16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81.75" customHeight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16">
        <v>1404253800</v>
      </c>
      <c r="J4038" s="16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81.75" customHeight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16">
        <v>1464099900</v>
      </c>
      <c r="J4039" s="16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81.75" customHeight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16">
        <v>1413573010</v>
      </c>
      <c r="J4040" s="16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81.75" customHeight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16">
        <v>1448949540</v>
      </c>
      <c r="J4041" s="16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81.75" customHeight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16">
        <v>1437188400</v>
      </c>
      <c r="J4042" s="16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81.75" customHeight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16">
        <v>1473160954</v>
      </c>
      <c r="J4043" s="16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81.75" customHeight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16">
        <v>1421781360</v>
      </c>
      <c r="J4044" s="16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81.75" customHeight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16">
        <v>1416524325</v>
      </c>
      <c r="J4045" s="16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 t="str">
        <f t="shared" si="315"/>
        <v>N/A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81.75" customHeight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16">
        <v>1428642000</v>
      </c>
      <c r="J4046" s="1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81.75" customHeight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16">
        <v>1408596589</v>
      </c>
      <c r="J4047" s="16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81.75" customHeight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16">
        <v>1413992210</v>
      </c>
      <c r="J4048" s="16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81.75" customHeight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16">
        <v>1420938000</v>
      </c>
      <c r="J4049" s="16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81.75" customHeight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16">
        <v>1460373187</v>
      </c>
      <c r="J4050" s="16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81.75" customHeight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16">
        <v>1436914815</v>
      </c>
      <c r="J4051" s="16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81.75" customHeight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16">
        <v>1414077391</v>
      </c>
      <c r="J4052" s="16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81.75" customHeight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16">
        <v>1399618380</v>
      </c>
      <c r="J4053" s="16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 t="str">
        <f t="shared" si="315"/>
        <v>N/A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81.75" customHeight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16">
        <v>1413234316</v>
      </c>
      <c r="J4054" s="16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81.75" customHeight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16">
        <v>1416081600</v>
      </c>
      <c r="J4055" s="16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81.75" customHeight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16">
        <v>1475294400</v>
      </c>
      <c r="J4056" s="1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 t="str">
        <f t="shared" si="315"/>
        <v>N/A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81.75" customHeight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16">
        <v>1403192031</v>
      </c>
      <c r="J4057" s="16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81.75" customHeight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16">
        <v>1467575940</v>
      </c>
      <c r="J4058" s="16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81.75" customHeight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16">
        <v>1448492400</v>
      </c>
      <c r="J4059" s="16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81.75" customHeight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16">
        <v>1459483140</v>
      </c>
      <c r="J4060" s="16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81.75" customHeight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16">
        <v>1410836400</v>
      </c>
      <c r="J4061" s="16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5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81.75" customHeight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16">
        <v>1403539200</v>
      </c>
      <c r="J4062" s="16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5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81.75" customHeight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16">
        <v>1461205423</v>
      </c>
      <c r="J4063" s="16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 t="str">
        <f t="shared" si="315"/>
        <v>N/A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81.75" customHeight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16">
        <v>1467481468</v>
      </c>
      <c r="J4064" s="16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5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81.75" customHeight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16">
        <v>1403886084</v>
      </c>
      <c r="J4065" s="16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5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81.75" customHeight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16">
        <v>1430316426</v>
      </c>
      <c r="J4066" s="1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5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81.75" customHeight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16">
        <v>1407883811</v>
      </c>
      <c r="J4067" s="16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5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81.75" customHeight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16">
        <v>1463619388</v>
      </c>
      <c r="J4068" s="16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5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81.75" customHeight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16">
        <v>1443408550</v>
      </c>
      <c r="J4069" s="16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5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81.75" customHeight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16">
        <v>1484348700</v>
      </c>
      <c r="J4070" s="16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5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81.75" customHeight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16">
        <v>1425124800</v>
      </c>
      <c r="J4071" s="16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5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81.75" customHeight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16">
        <v>1425178800</v>
      </c>
      <c r="J4072" s="16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5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81.75" customHeight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16">
        <v>1482779931</v>
      </c>
      <c r="J4073" s="16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 t="str">
        <f t="shared" si="315"/>
        <v>N/A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81.75" customHeight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16">
        <v>1408646111</v>
      </c>
      <c r="J4074" s="16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5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81.75" customHeight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16">
        <v>1431144000</v>
      </c>
      <c r="J4075" s="16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5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81.75" customHeight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16">
        <v>1446732975</v>
      </c>
      <c r="J4076" s="1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5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81.75" customHeight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16">
        <v>1404149280</v>
      </c>
      <c r="J4077" s="16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5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81.75" customHeight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16">
        <v>1413921060</v>
      </c>
      <c r="J4078" s="16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 t="str">
        <f t="shared" si="315"/>
        <v>N/A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81.75" customHeight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16">
        <v>1482339794</v>
      </c>
      <c r="J4079" s="16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5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81.75" customHeight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16">
        <v>1485543242</v>
      </c>
      <c r="J4080" s="16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 t="str">
        <f t="shared" si="315"/>
        <v>N/A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81.75" customHeight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16">
        <v>1466375521</v>
      </c>
      <c r="J4081" s="16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5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81.75" customHeight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16">
        <v>1465930440</v>
      </c>
      <c r="J4082" s="16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 t="str">
        <f t="shared" si="315"/>
        <v>N/A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81.75" customHeight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16">
        <v>1425819425</v>
      </c>
      <c r="J4083" s="16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5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81.75" customHeight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16">
        <v>1447542000</v>
      </c>
      <c r="J4084" s="16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5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81.75" customHeight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16">
        <v>1452795416</v>
      </c>
      <c r="J4085" s="16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5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81.75" customHeight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16">
        <v>1476008906</v>
      </c>
      <c r="J4086" s="1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5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81.75" customHeight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16">
        <v>1427169540</v>
      </c>
      <c r="J4087" s="16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5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81.75" customHeight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16">
        <v>1448078400</v>
      </c>
      <c r="J4088" s="16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5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81.75" customHeight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16">
        <v>1468777786</v>
      </c>
      <c r="J4089" s="16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 t="str">
        <f t="shared" si="315"/>
        <v>N/A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81.75" customHeight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16">
        <v>1421403960</v>
      </c>
      <c r="J4090" s="16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5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81.75" customHeight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16">
        <v>1433093700</v>
      </c>
      <c r="J4091" s="16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5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81.75" customHeight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16">
        <v>1438959600</v>
      </c>
      <c r="J4092" s="16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5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81.75" customHeight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16">
        <v>1421410151</v>
      </c>
      <c r="J4093" s="16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ref="P4093:P4115" si="320">IFERROR(ROUND(E4093/L4093,2),"N/A")</f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81.75" customHeight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16">
        <v>1428205247</v>
      </c>
      <c r="J4094" s="16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81.75" customHeight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16">
        <v>1440272093</v>
      </c>
      <c r="J4095" s="16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81.75" customHeight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16">
        <v>1413953940</v>
      </c>
      <c r="J4096" s="1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81.75" customHeight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16">
        <v>1482108350</v>
      </c>
      <c r="J4097" s="16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81.75" customHeight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16">
        <v>1488271860</v>
      </c>
      <c r="J4098" s="16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20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81.75" customHeight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16">
        <v>1454284500</v>
      </c>
      <c r="J4099" s="16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 t="str">
        <f t="shared" si="320"/>
        <v>N/A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81.75" customHeight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16">
        <v>1465060797</v>
      </c>
      <c r="J4100" s="16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 t="str">
        <f t="shared" si="320"/>
        <v>N/A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81.75" customHeight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16">
        <v>1472847873</v>
      </c>
      <c r="J4101" s="16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81.75" customHeight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16">
        <v>1414205990</v>
      </c>
      <c r="J4102" s="16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 t="str">
        <f t="shared" si="320"/>
        <v>N/A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81.75" customHeight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16">
        <v>1485380482</v>
      </c>
      <c r="J4103" s="16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 t="str">
        <f t="shared" si="320"/>
        <v>N/A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81.75" customHeight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16">
        <v>1463343673</v>
      </c>
      <c r="J4104" s="16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81.75" customHeight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16">
        <v>1440613920</v>
      </c>
      <c r="J4105" s="16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81.75" customHeight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16">
        <v>1477550434</v>
      </c>
      <c r="J4106" s="1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81.75" customHeight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16">
        <v>1482711309</v>
      </c>
      <c r="J4107" s="16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81.75" customHeight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16">
        <v>1427936400</v>
      </c>
      <c r="J4108" s="16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81.75" customHeight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16">
        <v>1411596001</v>
      </c>
      <c r="J4109" s="16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81.75" customHeight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16">
        <v>1488517200</v>
      </c>
      <c r="J4110" s="16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81.75" customHeight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16">
        <v>1448805404</v>
      </c>
      <c r="J4111" s="16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 t="str">
        <f t="shared" si="320"/>
        <v>N/A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81.75" customHeight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16">
        <v>1469113351</v>
      </c>
      <c r="J4112" s="16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81.75" customHeight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16">
        <v>1424747740</v>
      </c>
      <c r="J4113" s="16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81.75" customHeight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16">
        <v>1456617600</v>
      </c>
      <c r="J4114" s="16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81.75" customHeight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16">
        <v>1452234840</v>
      </c>
      <c r="J4115" s="16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R1:R4115" xr:uid="{00000000-0001-0000-0000-000000000000}">
    <filterColumn colId="0">
      <filters>
        <filter val="plays"/>
      </filters>
    </filterColumn>
  </autoFilter>
  <conditionalFormatting sqref="F1:F1048576">
    <cfRule type="cellIs" dxfId="7" priority="7" operator="equal">
      <formula>"successful"</formula>
    </cfRule>
    <cfRule type="cellIs" dxfId="6" priority="8" operator="equal">
      <formula>"live"</formula>
    </cfRule>
    <cfRule type="cellIs" dxfId="5" priority="9" operator="equal">
      <formula>"canceled"</formula>
    </cfRule>
    <cfRule type="cellIs" dxfId="4" priority="10" operator="equal">
      <formula>"failed"</formula>
    </cfRule>
    <cfRule type="cellIs" dxfId="3" priority="11" operator="equal">
      <formula>"canceled"</formula>
    </cfRule>
    <cfRule type="cellIs" dxfId="2" priority="12" operator="equal">
      <formula>"canceled"</formula>
    </cfRule>
    <cfRule type="cellIs" dxfId="1" priority="13" operator="equal">
      <formula>"successful"</formula>
    </cfRule>
    <cfRule type="cellIs" dxfId="0" priority="14" operator="equal">
      <formula>"live"</formula>
    </cfRule>
  </conditionalFormatting>
  <conditionalFormatting sqref="O1:O1048576 P1 R1:T1">
    <cfRule type="colorScale" priority="4">
      <colorScale>
        <cfvo type="min"/>
        <cfvo type="percent" val="90"/>
        <color rgb="FFEA6868"/>
        <color theme="4" tint="0.59999389629810485"/>
      </colorScale>
    </cfRule>
  </conditionalFormatting>
  <conditionalFormatting sqref="O1:O1048576">
    <cfRule type="colorScale" priority="1">
      <colorScale>
        <cfvo type="min"/>
        <cfvo type="percentile" val="90"/>
        <color rgb="FFFF0000"/>
        <color theme="4" tint="0.39997558519241921"/>
      </colorScale>
    </cfRule>
    <cfRule type="colorScale" priority="2">
      <colorScale>
        <cfvo type="percent" val="0"/>
        <cfvo type="percent" val="90"/>
        <color rgb="FFFF7128"/>
        <color rgb="FFFFEF9C"/>
      </colorScale>
    </cfRule>
    <cfRule type="colorScale" priority="3">
      <colorScale>
        <cfvo type="min"/>
        <cfvo type="percent" val="90"/>
        <color rgb="FFFF7128"/>
        <color rgb="FFFFEF9C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5EBA1-B479-4CE0-B0A0-074B6A8EDAEA}">
  <dimension ref="A1:H65"/>
  <sheetViews>
    <sheetView tabSelected="1" workbookViewId="0">
      <selection activeCell="G10" sqref="G10"/>
    </sheetView>
  </sheetViews>
  <sheetFormatPr defaultRowHeight="15" x14ac:dyDescent="0.25"/>
  <cols>
    <col min="1" max="1" width="20.140625" style="14" bestFit="1" customWidth="1"/>
    <col min="2" max="2" width="24.85546875" bestFit="1" customWidth="1"/>
    <col min="3" max="3" width="21" bestFit="1" customWidth="1"/>
    <col min="4" max="4" width="23.85546875" bestFit="1" customWidth="1"/>
    <col min="5" max="5" width="24.85546875" bestFit="1" customWidth="1"/>
    <col min="6" max="8" width="24.85546875" style="23" bestFit="1" customWidth="1"/>
    <col min="9" max="36" width="24.85546875" bestFit="1" customWidth="1"/>
    <col min="37" max="37" width="30" bestFit="1" customWidth="1"/>
    <col min="38" max="38" width="26.140625" bestFit="1" customWidth="1"/>
    <col min="39" max="40" width="28.85546875" bestFit="1" customWidth="1"/>
  </cols>
  <sheetData>
    <row r="1" spans="1:8" s="1" customFormat="1" x14ac:dyDescent="0.25">
      <c r="A1" s="24" t="s">
        <v>8382</v>
      </c>
      <c r="B1" s="1" t="s">
        <v>8383</v>
      </c>
      <c r="C1" s="1" t="s">
        <v>8384</v>
      </c>
      <c r="D1" s="1" t="s">
        <v>8385</v>
      </c>
      <c r="E1" s="1" t="s">
        <v>8389</v>
      </c>
      <c r="F1" s="22" t="s">
        <v>8386</v>
      </c>
      <c r="G1" s="22" t="s">
        <v>8387</v>
      </c>
      <c r="H1" s="22" t="s">
        <v>8388</v>
      </c>
    </row>
    <row r="2" spans="1:8" x14ac:dyDescent="0.25">
      <c r="A2" s="14" t="s">
        <v>8390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3">
        <f>B2/$E2</f>
        <v>0.75806451612903225</v>
      </c>
      <c r="G2" s="23">
        <f>C2/$E2</f>
        <v>0.24193548387096775</v>
      </c>
      <c r="H2" s="23">
        <f>D2/$E2</f>
        <v>0</v>
      </c>
    </row>
    <row r="3" spans="1:8" x14ac:dyDescent="0.25">
      <c r="A3" s="14" t="s">
        <v>8391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23">
        <f t="shared" ref="F3:F13" si="1">B3/$E3</f>
        <v>0.72659176029962547</v>
      </c>
      <c r="G3" s="23">
        <f t="shared" ref="G3:G13" si="2">C3/$E3</f>
        <v>0.27340823970037453</v>
      </c>
      <c r="H3" s="23">
        <f t="shared" ref="H3:H13" si="3">D3/$E3</f>
        <v>0</v>
      </c>
    </row>
    <row r="4" spans="1:8" x14ac:dyDescent="0.25">
      <c r="A4" s="14" t="s">
        <v>8392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25">
      <c r="A5" s="14" t="s">
        <v>8393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25">
      <c r="A6" s="14" t="s">
        <v>8394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25">
      <c r="A7" s="14" t="s">
        <v>8395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25">
      <c r="A8" s="14" t="s">
        <v>8396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25">
      <c r="A9" s="14" t="s">
        <v>8397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25">
      <c r="A10" s="14" t="s">
        <v>8398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25">
      <c r="A11" s="14" t="s">
        <v>8399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25">
      <c r="A12" s="14" t="s">
        <v>8400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COUNTIFS(Kickstarter!$D:$D,"&gt;=45000",Kickstarter!$D:$D,"&lt;=49999",Kickstarter!$F:$F,"cancled",Kickstarter!$R:$R,"plays")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25">
      <c r="A13" s="14" t="s">
        <v>8401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3">
        <f t="shared" si="1"/>
        <v>0.125</v>
      </c>
      <c r="G13" s="23">
        <f t="shared" si="2"/>
        <v>0.875</v>
      </c>
      <c r="H13" s="23">
        <f t="shared" si="3"/>
        <v>0</v>
      </c>
    </row>
    <row r="16" spans="1:8" x14ac:dyDescent="0.25">
      <c r="A16"/>
      <c r="F16"/>
      <c r="G16"/>
      <c r="H16"/>
    </row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  <row r="43" customFormat="1" x14ac:dyDescent="0.25"/>
    <row r="44" customFormat="1" x14ac:dyDescent="0.25"/>
    <row r="45" customFormat="1" x14ac:dyDescent="0.25"/>
    <row r="46" customFormat="1" x14ac:dyDescent="0.25"/>
    <row r="47" customFormat="1" x14ac:dyDescent="0.25"/>
    <row r="48" customFormat="1" x14ac:dyDescent="0.25"/>
    <row r="49" spans="1:8" x14ac:dyDescent="0.25">
      <c r="A49"/>
      <c r="F49"/>
      <c r="G49"/>
      <c r="H49"/>
    </row>
    <row r="50" spans="1:8" x14ac:dyDescent="0.25">
      <c r="A50"/>
      <c r="F50"/>
      <c r="G50"/>
      <c r="H50"/>
    </row>
    <row r="51" spans="1:8" x14ac:dyDescent="0.25">
      <c r="A51"/>
      <c r="F51"/>
      <c r="G51"/>
      <c r="H51"/>
    </row>
    <row r="52" spans="1:8" x14ac:dyDescent="0.25">
      <c r="A52"/>
      <c r="F52"/>
      <c r="G52"/>
      <c r="H52"/>
    </row>
    <row r="53" spans="1:8" x14ac:dyDescent="0.25">
      <c r="A53"/>
    </row>
    <row r="54" spans="1:8" x14ac:dyDescent="0.25">
      <c r="A54"/>
    </row>
    <row r="55" spans="1:8" x14ac:dyDescent="0.25">
      <c r="A55"/>
    </row>
    <row r="56" spans="1:8" x14ac:dyDescent="0.25">
      <c r="A56"/>
    </row>
    <row r="57" spans="1:8" x14ac:dyDescent="0.25">
      <c r="A57"/>
    </row>
    <row r="58" spans="1:8" x14ac:dyDescent="0.25">
      <c r="A58"/>
    </row>
    <row r="59" spans="1:8" x14ac:dyDescent="0.25">
      <c r="A59"/>
    </row>
    <row r="60" spans="1:8" x14ac:dyDescent="0.25">
      <c r="A60"/>
    </row>
    <row r="61" spans="1:8" x14ac:dyDescent="0.25">
      <c r="A61"/>
    </row>
    <row r="62" spans="1:8" x14ac:dyDescent="0.25">
      <c r="A62"/>
    </row>
    <row r="63" spans="1:8" x14ac:dyDescent="0.25">
      <c r="A63"/>
    </row>
    <row r="64" spans="1:8" x14ac:dyDescent="0.25">
      <c r="A64"/>
    </row>
    <row r="65" spans="1:1" x14ac:dyDescent="0.25">
      <c r="A6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EC00A-0844-442B-B704-28F6AE1FE18A}">
  <dimension ref="A1:E18"/>
  <sheetViews>
    <sheetView workbookViewId="0">
      <selection activeCell="D6" sqref="D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4">
        <v>42</v>
      </c>
      <c r="C6" s="14">
        <v>38</v>
      </c>
      <c r="D6" s="14">
        <v>4</v>
      </c>
      <c r="E6" s="14">
        <v>84</v>
      </c>
    </row>
    <row r="7" spans="1:5" x14ac:dyDescent="0.25">
      <c r="A7" s="17" t="s">
        <v>8374</v>
      </c>
      <c r="B7" s="14">
        <v>56</v>
      </c>
      <c r="C7" s="14">
        <v>31</v>
      </c>
      <c r="D7" s="14">
        <v>3</v>
      </c>
      <c r="E7" s="14">
        <v>90</v>
      </c>
    </row>
    <row r="8" spans="1:5" x14ac:dyDescent="0.25">
      <c r="A8" s="17" t="s">
        <v>8375</v>
      </c>
      <c r="B8" s="14">
        <v>63</v>
      </c>
      <c r="C8" s="14">
        <v>34</v>
      </c>
      <c r="D8" s="14">
        <v>7</v>
      </c>
      <c r="E8" s="14">
        <v>104</v>
      </c>
    </row>
    <row r="9" spans="1:5" x14ac:dyDescent="0.25">
      <c r="A9" s="17" t="s">
        <v>8376</v>
      </c>
      <c r="B9" s="14">
        <v>62</v>
      </c>
      <c r="C9" s="14">
        <v>35</v>
      </c>
      <c r="D9" s="14"/>
      <c r="E9" s="14">
        <v>97</v>
      </c>
    </row>
    <row r="10" spans="1:5" x14ac:dyDescent="0.25">
      <c r="A10" s="17" t="s">
        <v>8367</v>
      </c>
      <c r="B10" s="14">
        <v>75</v>
      </c>
      <c r="C10" s="14">
        <v>46</v>
      </c>
      <c r="D10" s="14">
        <v>4</v>
      </c>
      <c r="E10" s="14">
        <v>125</v>
      </c>
    </row>
    <row r="11" spans="1:5" x14ac:dyDescent="0.25">
      <c r="A11" s="17" t="s">
        <v>8377</v>
      </c>
      <c r="B11" s="14">
        <v>101</v>
      </c>
      <c r="C11" s="14">
        <v>45</v>
      </c>
      <c r="D11" s="14">
        <v>3</v>
      </c>
      <c r="E11" s="14">
        <v>149</v>
      </c>
    </row>
    <row r="12" spans="1:5" x14ac:dyDescent="0.25">
      <c r="A12" s="17" t="s">
        <v>8368</v>
      </c>
      <c r="B12" s="14">
        <v>109</v>
      </c>
      <c r="C12" s="14">
        <v>50</v>
      </c>
      <c r="D12" s="14">
        <v>3</v>
      </c>
      <c r="E12" s="14">
        <v>162</v>
      </c>
    </row>
    <row r="13" spans="1:5" x14ac:dyDescent="0.25">
      <c r="A13" s="17" t="s">
        <v>8369</v>
      </c>
      <c r="B13" s="14">
        <v>94</v>
      </c>
      <c r="C13" s="14">
        <v>51</v>
      </c>
      <c r="D13" s="14">
        <v>1</v>
      </c>
      <c r="E13" s="14">
        <v>146</v>
      </c>
    </row>
    <row r="14" spans="1:5" x14ac:dyDescent="0.25">
      <c r="A14" s="17" t="s">
        <v>8370</v>
      </c>
      <c r="B14" s="14">
        <v>62</v>
      </c>
      <c r="C14" s="14">
        <v>45</v>
      </c>
      <c r="D14" s="14">
        <v>5</v>
      </c>
      <c r="E14" s="14">
        <v>112</v>
      </c>
    </row>
    <row r="15" spans="1:5" x14ac:dyDescent="0.25">
      <c r="A15" s="17" t="s">
        <v>8371</v>
      </c>
      <c r="B15" s="14">
        <v>65</v>
      </c>
      <c r="C15" s="14">
        <v>49</v>
      </c>
      <c r="D15" s="14">
        <v>4</v>
      </c>
      <c r="E15" s="14">
        <v>118</v>
      </c>
    </row>
    <row r="16" spans="1:5" x14ac:dyDescent="0.25">
      <c r="A16" s="17" t="s">
        <v>8372</v>
      </c>
      <c r="B16" s="14">
        <v>58</v>
      </c>
      <c r="C16" s="14">
        <v>38</v>
      </c>
      <c r="D16" s="14">
        <v>1</v>
      </c>
      <c r="E16" s="14">
        <v>97</v>
      </c>
    </row>
    <row r="17" spans="1:5" x14ac:dyDescent="0.25">
      <c r="A17" s="17" t="s">
        <v>8378</v>
      </c>
      <c r="B17" s="14">
        <v>52</v>
      </c>
      <c r="C17" s="14">
        <v>31</v>
      </c>
      <c r="D17" s="14">
        <v>2</v>
      </c>
      <c r="E17" s="14">
        <v>85</v>
      </c>
    </row>
    <row r="18" spans="1:5" x14ac:dyDescent="0.25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535BF-D4D8-48BB-B582-9C978C62BA51}">
  <dimension ref="A1:F6"/>
  <sheetViews>
    <sheetView topLeftCell="C1" workbookViewId="0">
      <selection activeCell="I19" sqref="I19"/>
    </sheetView>
  </sheetViews>
  <sheetFormatPr defaultRowHeight="15" x14ac:dyDescent="0.25"/>
  <cols>
    <col min="1" max="1" width="36" style="20" customWidth="1"/>
    <col min="2" max="2" width="47.7109375" customWidth="1"/>
    <col min="3" max="4" width="10.5703125" style="5" bestFit="1" customWidth="1"/>
    <col min="5" max="5" width="18.140625" customWidth="1"/>
  </cols>
  <sheetData>
    <row r="1" spans="1:6" x14ac:dyDescent="0.25">
      <c r="A1" s="21" t="s">
        <v>1</v>
      </c>
      <c r="B1" s="2" t="s">
        <v>4110</v>
      </c>
      <c r="C1" s="4" t="s">
        <v>8216</v>
      </c>
      <c r="D1" s="4" t="s">
        <v>8217</v>
      </c>
      <c r="E1" s="1" t="s">
        <v>8380</v>
      </c>
      <c r="F1" s="1" t="s">
        <v>8381</v>
      </c>
    </row>
    <row r="2" spans="1:6" ht="45" x14ac:dyDescent="0.25">
      <c r="A2" s="18" t="s">
        <v>3473</v>
      </c>
      <c r="B2" s="19" t="str">
        <f>VLOOKUP(A2,Kickstarter!B:C,2,FALSE)</f>
        <v>Help us get actor-writer Ian Bonar's debut play - a hilarious, heartbreaking story of grief and loss - to the 2016 Edinburgh Fringe.</v>
      </c>
      <c r="C2" s="5">
        <f>VLOOKUP(A2,Kickstarter!B:E,3,FALSE)</f>
        <v>2000</v>
      </c>
      <c r="D2" s="5">
        <f>VLOOKUP(A2,Kickstarter!B:E,4,FALSE)</f>
        <v>2020</v>
      </c>
      <c r="E2" s="5">
        <f>VLOOKUP(A2,Kickstarter!B:P,15,FALSE)</f>
        <v>51.79</v>
      </c>
      <c r="F2">
        <f>VLOOKUP(A2,Kickstarter!B:P,11,FALSE)</f>
        <v>39</v>
      </c>
    </row>
    <row r="3" spans="1:6" ht="45" x14ac:dyDescent="0.25">
      <c r="A3" s="18" t="s">
        <v>3616</v>
      </c>
      <c r="B3" s="19" t="str">
        <f>VLOOKUP(A3,Kickstarter!B:C,2,FALSE)</f>
        <v>The play yet to be described as "A surefire Edinburgh Fringe Festival Cult Hit". Coming to the Underbelly, Edinburgh, 5th-30th August.</v>
      </c>
      <c r="C3" s="5">
        <f>VLOOKUP(A3,Kickstarter!B:E,3,FALSE)</f>
        <v>2000</v>
      </c>
      <c r="D3" s="5">
        <f>VLOOKUP(A3,Kickstarter!B:E,4,FALSE)</f>
        <v>2020</v>
      </c>
      <c r="E3" s="5">
        <f>VLOOKUP(A3,Kickstarter!B:P,15,FALSE)</f>
        <v>36.07</v>
      </c>
      <c r="F3">
        <f>VLOOKUP(A3,Kickstarter!B:P,11,FALSE)</f>
        <v>56</v>
      </c>
    </row>
    <row r="4" spans="1:6" ht="45" x14ac:dyDescent="0.25">
      <c r="A4" s="18" t="s">
        <v>3178</v>
      </c>
      <c r="B4" s="19" t="str">
        <f>VLOOKUP(A4,Kickstarter!B:C,2,FALSE)</f>
        <v>Cutting Off Kate Bush is a one-woman show written &amp; performed by Lucy Benson-Brown, premiering at the Edinburgh Fringe Festival 2014</v>
      </c>
      <c r="C4" s="5">
        <f>VLOOKUP(A4,Kickstarter!B:E,3,FALSE)</f>
        <v>1500</v>
      </c>
      <c r="D4" s="5">
        <f>VLOOKUP(A4,Kickstarter!B:E,4,FALSE)</f>
        <v>2576</v>
      </c>
      <c r="E4" s="5">
        <f>VLOOKUP(A4,Kickstarter!B:P,15,FALSE)</f>
        <v>33.03</v>
      </c>
      <c r="F4">
        <f>VLOOKUP(A4,Kickstarter!B:P,11,FALSE)</f>
        <v>78</v>
      </c>
    </row>
    <row r="5" spans="1:6" ht="45" x14ac:dyDescent="0.25">
      <c r="A5" s="18" t="s">
        <v>3329</v>
      </c>
      <c r="B5" s="19" t="str">
        <f>VLOOKUP(A5,Kickstarter!B:C,2,FALSE)</f>
        <v>Jestia and Raedon is a brand new romantic comedy play going to the Edinburgh Fringe Festival this summer.</v>
      </c>
      <c r="C5" s="5">
        <f>VLOOKUP(A5,Kickstarter!B:E,3,FALSE)</f>
        <v>1000</v>
      </c>
      <c r="D5" s="5">
        <f>VLOOKUP(A5,Kickstarter!B:E,4,FALSE)</f>
        <v>1168</v>
      </c>
      <c r="E5" s="5">
        <f>VLOOKUP(A5,Kickstarter!B:P,15,FALSE)</f>
        <v>44.92</v>
      </c>
      <c r="F5">
        <f>VLOOKUP(A5,Kickstarter!B:P,11,FALSE)</f>
        <v>26</v>
      </c>
    </row>
    <row r="6" spans="1:6" ht="45" x14ac:dyDescent="0.25">
      <c r="A6" s="18" t="s">
        <v>3221</v>
      </c>
      <c r="B6" s="19" t="str">
        <f>VLOOKUP(A6,Kickstarter!B:C,2,FALSE)</f>
        <v>A one-man show about love, loss, and motorways, written &amp; performed by Ben Norris. Help us get to the 2015 Edinburgh Fringe and beyond!</v>
      </c>
      <c r="C6" s="5">
        <f>VLOOKUP(A6,Kickstarter!B:E,3,FALSE)</f>
        <v>4000</v>
      </c>
      <c r="D6" s="5">
        <f>VLOOKUP(A6,Kickstarter!B:E,4,FALSE)</f>
        <v>4137</v>
      </c>
      <c r="E6" s="5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51657-3DB4-41F1-B51A-A3041A51EDF6}">
  <dimension ref="A1:E7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7E665-B777-49F2-9E97-83127245E250}">
  <dimension ref="A1:F6"/>
  <sheetViews>
    <sheetView workbookViewId="0">
      <selection activeCell="C29" sqref="C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Outcomes Based on Goals</vt:lpstr>
      <vt:lpstr>Theater Outcomes by Launch Date</vt:lpstr>
      <vt:lpstr>Edinburgh Research</vt:lpstr>
      <vt:lpstr>Subcategory Statistics</vt:lpstr>
      <vt:lpstr>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Cody Morin</cp:lastModifiedBy>
  <dcterms:created xsi:type="dcterms:W3CDTF">2017-04-20T15:17:24Z</dcterms:created>
  <dcterms:modified xsi:type="dcterms:W3CDTF">2021-12-25T00:52:46Z</dcterms:modified>
</cp:coreProperties>
</file>