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9010" windowHeight="11100"/>
  </bookViews>
  <sheets>
    <sheet name="TOC" sheetId="6" r:id="rId1"/>
    <sheet name="Federal Offices" sheetId="1" r:id="rId2"/>
    <sheet name="Utah Leg. - Multi County" sheetId="2" r:id="rId3"/>
    <sheet name="Utah Leg. - Single County" sheetId="3" r:id="rId4"/>
    <sheet name="State Board of Education" sheetId="4" r:id="rId5"/>
  </sheets>
  <calcPr calcId="145621"/>
</workbook>
</file>

<file path=xl/calcChain.xml><?xml version="1.0" encoding="utf-8"?>
<calcChain xmlns="http://schemas.openxmlformats.org/spreadsheetml/2006/main">
  <c r="B36" i="4" l="1"/>
  <c r="AC36" i="3"/>
  <c r="AA36" i="3"/>
  <c r="Y36" i="3"/>
  <c r="U36" i="3"/>
  <c r="R36" i="3"/>
  <c r="P36" i="3"/>
  <c r="N36" i="3"/>
  <c r="L36" i="3"/>
  <c r="J36" i="3"/>
  <c r="H36" i="3"/>
  <c r="F36" i="3"/>
  <c r="D35" i="3"/>
  <c r="D36" i="3"/>
  <c r="B36" i="3"/>
  <c r="K36" i="2"/>
  <c r="I36" i="2"/>
  <c r="F36" i="2"/>
  <c r="D36" i="2"/>
  <c r="B36" i="2"/>
  <c r="F36" i="1"/>
  <c r="D36" i="1"/>
  <c r="B36" i="1"/>
  <c r="E35" i="4" l="1"/>
  <c r="D35" i="4"/>
  <c r="C35" i="4"/>
  <c r="B35" i="4"/>
  <c r="C34" i="4"/>
  <c r="D34" i="4"/>
  <c r="E34" i="4"/>
  <c r="B34" i="4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C35" i="3"/>
  <c r="B35" i="3"/>
  <c r="AC34" i="3"/>
  <c r="AD34" i="3"/>
  <c r="S34" i="3"/>
  <c r="T34" i="3"/>
  <c r="U34" i="3"/>
  <c r="V34" i="3"/>
  <c r="W34" i="3"/>
  <c r="X34" i="3"/>
  <c r="Y34" i="3"/>
  <c r="Z34" i="3"/>
  <c r="AA34" i="3"/>
  <c r="AB34" i="3"/>
  <c r="H34" i="3"/>
  <c r="I34" i="3"/>
  <c r="J34" i="3"/>
  <c r="K34" i="3"/>
  <c r="L34" i="3"/>
  <c r="M34" i="3"/>
  <c r="N34" i="3"/>
  <c r="O34" i="3"/>
  <c r="P34" i="3"/>
  <c r="Q34" i="3"/>
  <c r="R34" i="3"/>
  <c r="C34" i="3"/>
  <c r="D34" i="3"/>
  <c r="E34" i="3"/>
  <c r="F34" i="3"/>
  <c r="G34" i="3"/>
  <c r="B34" i="3"/>
  <c r="L35" i="2"/>
  <c r="K35" i="2"/>
  <c r="J35" i="2"/>
  <c r="I35" i="2"/>
  <c r="H35" i="2"/>
  <c r="G35" i="2"/>
  <c r="F35" i="2"/>
  <c r="E35" i="2"/>
  <c r="D35" i="2"/>
  <c r="C35" i="2"/>
  <c r="B35" i="2"/>
  <c r="D34" i="2"/>
  <c r="E34" i="2"/>
  <c r="F34" i="2"/>
  <c r="G34" i="2"/>
  <c r="H34" i="2"/>
  <c r="I34" i="2"/>
  <c r="J34" i="2"/>
  <c r="K34" i="2"/>
  <c r="L34" i="2"/>
  <c r="C34" i="2"/>
  <c r="B34" i="2"/>
  <c r="F35" i="1"/>
  <c r="G34" i="1"/>
  <c r="G35" i="1" s="1"/>
  <c r="E34" i="1"/>
  <c r="E35" i="1" s="1"/>
  <c r="F34" i="1"/>
  <c r="D34" i="1"/>
  <c r="D35" i="1" s="1"/>
  <c r="C34" i="1"/>
  <c r="B34" i="1"/>
  <c r="C35" i="1" l="1"/>
  <c r="B35" i="1" l="1"/>
</calcChain>
</file>

<file path=xl/sharedStrings.xml><?xml version="1.0" encoding="utf-8"?>
<sst xmlns="http://schemas.openxmlformats.org/spreadsheetml/2006/main" count="236" uniqueCount="113">
  <si>
    <t>County</t>
  </si>
  <si>
    <t>Beaver</t>
  </si>
  <si>
    <t>Box 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</si>
  <si>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</si>
  <si>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</si>
  <si>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</si>
  <si>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</si>
  <si>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</si>
  <si>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</si>
  <si>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</si>
  <si>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</si>
  <si>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</si>
  <si>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</si>
  <si>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</si>
  <si>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</si>
  <si>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</si>
  <si>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</si>
  <si>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</si>
  <si>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</si>
  <si>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</si>
  <si>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</si>
  <si>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</si>
  <si>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</si>
  <si>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</si>
  <si>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</si>
  <si>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</si>
  <si>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</si>
  <si>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</si>
  <si>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</si>
  <si>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</si>
  <si>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TOTAL</t>
  </si>
  <si>
    <t>Percentage</t>
  </si>
  <si>
    <t>Contest Sum</t>
  </si>
  <si>
    <t>U.S. Senate</t>
  </si>
  <si>
    <t>U.S. House District 3</t>
  </si>
  <si>
    <t>Democratic</t>
  </si>
  <si>
    <t>Republican</t>
  </si>
  <si>
    <t>Mitt Romney</t>
  </si>
  <si>
    <t>Mike Kennedy</t>
  </si>
  <si>
    <t>U.S. House District 1</t>
  </si>
  <si>
    <t>Lee Castillo</t>
  </si>
  <si>
    <t>Kurt Weiland</t>
  </si>
  <si>
    <t>John Curtis</t>
  </si>
  <si>
    <t>Christopher N. Herrod</t>
  </si>
  <si>
    <t>Utah Senate District 2</t>
  </si>
  <si>
    <t>Derek Lloyd Kitchen</t>
  </si>
  <si>
    <t>Jennifer Plumb</t>
  </si>
  <si>
    <t>Utah Senate District 3</t>
  </si>
  <si>
    <t>Jeremy D. Egan</t>
  </si>
  <si>
    <t>Brian Zehnder</t>
  </si>
  <si>
    <t>Jaren L. Davis</t>
  </si>
  <si>
    <t>Scott Sandall</t>
  </si>
  <si>
    <t>Clark N. Davis</t>
  </si>
  <si>
    <t>Utah Senate District 17</t>
  </si>
  <si>
    <t>Utah Senate District 26</t>
  </si>
  <si>
    <t>Pat Vaughn</t>
  </si>
  <si>
    <t>Eileen Gallagher</t>
  </si>
  <si>
    <t>Ronald Winterton</t>
  </si>
  <si>
    <t>Jack Rubin</t>
  </si>
  <si>
    <t>Brian K. Gorum</t>
  </si>
  <si>
    <t>Utah House District 4</t>
  </si>
  <si>
    <t>Greg Merrill</t>
  </si>
  <si>
    <t>Dan N. Johnson</t>
  </si>
  <si>
    <t>Utah Senate District 8</t>
  </si>
  <si>
    <t>Utah House District 7</t>
  </si>
  <si>
    <t>Kyle R. Andersen</t>
  </si>
  <si>
    <t>Lisa Roskelley</t>
  </si>
  <si>
    <t>Utah House District 10</t>
  </si>
  <si>
    <t>Lorraine P. Brown</t>
  </si>
  <si>
    <t>Terry D Schow</t>
  </si>
  <si>
    <t>Utah House District 19</t>
  </si>
  <si>
    <t>Raymond Ward</t>
  </si>
  <si>
    <t>Phill Wright</t>
  </si>
  <si>
    <t>Utah House District 20</t>
  </si>
  <si>
    <t>Melissa Garff Ballard</t>
  </si>
  <si>
    <t>Matt Jensen</t>
  </si>
  <si>
    <t>Glen G. Jenkins</t>
  </si>
  <si>
    <t>Utah House District 24</t>
  </si>
  <si>
    <t>Jacquelyn Orton</t>
  </si>
  <si>
    <t>Igor Limansky</t>
  </si>
  <si>
    <t>Darin Mann</t>
  </si>
  <si>
    <t>Jen Dailey-Provost</t>
  </si>
  <si>
    <t>Utah House District 27</t>
  </si>
  <si>
    <t>Jared Carman</t>
  </si>
  <si>
    <t>Brady Brammer</t>
  </si>
  <si>
    <t>Utah House District 57</t>
  </si>
  <si>
    <t>Alexander Carter</t>
  </si>
  <si>
    <t>Jon Hawkins</t>
  </si>
  <si>
    <t>Utah House District 61</t>
  </si>
  <si>
    <t>Parl Johnson</t>
  </si>
  <si>
    <t>Marsha Judkins</t>
  </si>
  <si>
    <t>Utah House District 69</t>
  </si>
  <si>
    <t>Christine F. Watkins</t>
  </si>
  <si>
    <t>Jae Potter</t>
  </si>
  <si>
    <t>Utah House District 71</t>
  </si>
  <si>
    <t>Mark S. Borowiak</t>
  </si>
  <si>
    <t>Brad Last</t>
  </si>
  <si>
    <t>Non-Partisan</t>
  </si>
  <si>
    <t>Utah State Board of Education District 9</t>
  </si>
  <si>
    <t>Kami Alvarez</t>
  </si>
  <si>
    <t>Joylin Lincoln</t>
  </si>
  <si>
    <t>Avalie Muhlestein</t>
  </si>
  <si>
    <t>Cindy Davis</t>
  </si>
  <si>
    <t>Utah House District 8</t>
  </si>
  <si>
    <t>Steve Waldrip</t>
  </si>
  <si>
    <t>Jason B. Kyle</t>
  </si>
  <si>
    <t>Utah Leg. - Multi County</t>
  </si>
  <si>
    <t>State Board of Education</t>
  </si>
  <si>
    <t>2018 Primary Election Results</t>
  </si>
  <si>
    <t>TABLE OF CONTENTS</t>
  </si>
  <si>
    <t>Utah Leg. - Single County</t>
  </si>
  <si>
    <t>Marlin R. Baer</t>
  </si>
  <si>
    <t>Federal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</si>
</sst>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36"/>
      <color theme="1"/>
      <name val="Arial"/>
      <family val="2"/>
    </font>
    <font>
      <b/>
      <sz val="20"/>
      <color theme="1"/>
      <name val="Arial"/>
      <family val="2"/>
    </font>
    <font>
      <b/>
      <sz val="3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3" borderId="0" xfId="0" applyFill="1" applyBorder="1"/>
    <xf numFmtId="0" fontId="9" fillId="0" borderId="0" xfId="0" applyFont="1"/>
    <xf numFmtId="0" fontId="10" fillId="0" borderId="0" xfId="0" applyFont="1"/>
    <xf numFmtId="0" fontId="9" fillId="3" borderId="1" xfId="0" applyFont="1" applyFill="1" applyBorder="1"/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4" borderId="0" xfId="0" applyFont="1" applyFill="1"/>
    <xf numFmtId="3" fontId="13" fillId="2" borderId="1" xfId="0" applyNumberFormat="1" applyFont="1" applyFill="1" applyBorder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164" fontId="12" fillId="2" borderId="3" xfId="2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164" fontId="14" fillId="0" borderId="3" xfId="2" applyNumberFormat="1" applyFont="1" applyBorder="1" applyAlignment="1">
      <alignment horizontal="left" vertical="center"/>
    </xf>
    <xf numFmtId="164" fontId="15" fillId="2" borderId="3" xfId="2" applyNumberFormat="1" applyFont="1" applyFill="1" applyBorder="1" applyAlignment="1">
      <alignment horizontal="left" vertical="center"/>
    </xf>
    <xf numFmtId="3" fontId="9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center" vertical="center"/>
    </xf>
    <xf numFmtId="3" fontId="9" fillId="3" borderId="5" xfId="0" applyNumberFormat="1" applyFont="1" applyFill="1" applyBorder="1" applyAlignment="1">
      <alignment horizontal="center" vertical="center"/>
    </xf>
    <xf numFmtId="0" fontId="9" fillId="3" borderId="4" xfId="0" applyFont="1" applyFill="1" applyBorder="1"/>
    <xf numFmtId="0" fontId="9" fillId="3" borderId="5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left" vertical="center"/>
    </xf>
    <xf numFmtId="164" fontId="14" fillId="0" borderId="5" xfId="2" applyNumberFormat="1" applyFont="1" applyBorder="1" applyAlignment="1">
      <alignment horizontal="left" vertical="center"/>
    </xf>
    <xf numFmtId="164" fontId="15" fillId="2" borderId="5" xfId="2" applyNumberFormat="1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0" fontId="13" fillId="2" borderId="4" xfId="1" applyNumberFormat="1" applyFont="1" applyFill="1" applyBorder="1" applyAlignment="1">
      <alignment horizontal="center" vertical="center"/>
    </xf>
    <xf numFmtId="10" fontId="13" fillId="2" borderId="5" xfId="1" applyNumberFormat="1" applyFont="1" applyFill="1" applyBorder="1" applyAlignment="1">
      <alignment horizontal="center" vertical="center"/>
    </xf>
    <xf numFmtId="0" fontId="10" fillId="0" borderId="13" xfId="0" applyFont="1" applyBorder="1"/>
    <xf numFmtId="10" fontId="13" fillId="2" borderId="1" xfId="1" applyNumberFormat="1" applyFont="1" applyFill="1" applyBorder="1" applyAlignment="1">
      <alignment horizontal="center" vertical="center"/>
    </xf>
    <xf numFmtId="10" fontId="9" fillId="2" borderId="4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9" fillId="2" borderId="5" xfId="1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0" borderId="5" xfId="0" applyNumberFormat="1" applyFont="1" applyFill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10" fontId="9" fillId="2" borderId="1" xfId="1" applyNumberFormat="1" applyFont="1" applyFill="1" applyBorder="1" applyAlignment="1">
      <alignment horizontal="center"/>
    </xf>
    <xf numFmtId="10" fontId="9" fillId="2" borderId="2" xfId="1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3" fontId="9" fillId="0" borderId="4" xfId="0" applyNumberFormat="1" applyFont="1" applyFill="1" applyBorder="1" applyAlignment="1">
      <alignment horizontal="center" vertical="center"/>
    </xf>
    <xf numFmtId="3" fontId="9" fillId="0" borderId="5" xfId="0" applyNumberFormat="1" applyFont="1" applyFill="1" applyBorder="1" applyAlignment="1">
      <alignment horizontal="center" vertical="center"/>
    </xf>
    <xf numFmtId="3" fontId="13" fillId="2" borderId="4" xfId="0" applyNumberFormat="1" applyFont="1" applyFill="1" applyBorder="1" applyAlignment="1">
      <alignment horizontal="center" vertical="center"/>
    </xf>
    <xf numFmtId="3" fontId="13" fillId="2" borderId="2" xfId="0" applyNumberFormat="1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5" xfId="0" applyNumberFormat="1" applyFont="1" applyFill="1" applyBorder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13" fillId="3" borderId="4" xfId="0" applyNumberFormat="1" applyFont="1" applyFill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3" fontId="13" fillId="0" borderId="4" xfId="0" applyNumberFormat="1" applyFont="1" applyFill="1" applyBorder="1" applyAlignment="1">
      <alignment horizontal="center"/>
    </xf>
    <xf numFmtId="3" fontId="13" fillId="0" borderId="5" xfId="0" applyNumberFormat="1" applyFont="1" applyFill="1" applyBorder="1" applyAlignment="1">
      <alignment horizontal="center"/>
    </xf>
    <xf numFmtId="10" fontId="9" fillId="0" borderId="0" xfId="1" applyNumberFormat="1" applyFont="1" applyAlignment="1">
      <alignment horizontal="center"/>
    </xf>
    <xf numFmtId="3" fontId="12" fillId="2" borderId="5" xfId="0" applyNumberFormat="1" applyFont="1" applyFill="1" applyBorder="1" applyAlignment="1">
      <alignment horizontal="left" vertical="center"/>
    </xf>
    <xf numFmtId="3" fontId="9" fillId="0" borderId="0" xfId="0" applyNumberFormat="1" applyFont="1"/>
    <xf numFmtId="3" fontId="9" fillId="0" borderId="1" xfId="0" applyNumberFormat="1" applyFont="1" applyFill="1" applyBorder="1" applyAlignment="1">
      <alignment horizontal="center" vertical="center"/>
    </xf>
    <xf numFmtId="10" fontId="9" fillId="2" borderId="2" xfId="1" applyNumberFormat="1" applyFont="1" applyFill="1" applyBorder="1" applyAlignment="1">
      <alignment horizontal="center" vertical="center"/>
    </xf>
    <xf numFmtId="3" fontId="9" fillId="0" borderId="2" xfId="0" applyNumberFormat="1" applyFont="1" applyFill="1" applyBorder="1" applyAlignment="1">
      <alignment horizontal="center" vertical="center"/>
    </xf>
    <xf numFmtId="3" fontId="9" fillId="2" borderId="2" xfId="0" applyNumberFormat="1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4" borderId="4" xfId="0" applyNumberFormat="1" applyFont="1" applyFill="1" applyBorder="1" applyAlignment="1">
      <alignment horizontal="center" vertical="center"/>
    </xf>
    <xf numFmtId="3" fontId="9" fillId="4" borderId="5" xfId="0" applyNumberFormat="1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3" fontId="9" fillId="2" borderId="5" xfId="0" applyNumberFormat="1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0" fontId="9" fillId="2" borderId="4" xfId="1" applyNumberFormat="1" applyFont="1" applyFill="1" applyBorder="1" applyAlignment="1">
      <alignment horizontal="center" vertical="center"/>
    </xf>
    <xf numFmtId="10" fontId="9" fillId="2" borderId="5" xfId="1" applyNumberFormat="1" applyFont="1" applyFill="1" applyBorder="1" applyAlignment="1">
      <alignment horizontal="center" vertical="center"/>
    </xf>
    <xf numFmtId="10" fontId="9" fillId="2" borderId="3" xfId="1" applyNumberFormat="1" applyFont="1" applyFill="1" applyBorder="1" applyAlignment="1">
      <alignment horizontal="center" vertical="center"/>
    </xf>
    <xf numFmtId="10" fontId="9" fillId="2" borderId="1" xfId="1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10" fontId="9" fillId="2" borderId="8" xfId="1" applyNumberFormat="1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left" vertical="center"/>
    </xf>
    <xf numFmtId="164" fontId="2" fillId="4" borderId="3" xfId="2" applyNumberFormat="1" applyFont="1" applyFill="1" applyBorder="1" applyAlignment="1">
      <alignment horizontal="left" vertical="center"/>
    </xf>
    <xf numFmtId="3" fontId="9" fillId="0" borderId="0" xfId="0" applyNumberFormat="1" applyFont="1" applyAlignment="1">
      <alignment horizontal="center"/>
    </xf>
    <xf numFmtId="10" fontId="12" fillId="2" borderId="5" xfId="1" applyNumberFormat="1" applyFont="1" applyFill="1" applyBorder="1" applyAlignment="1">
      <alignment horizontal="left" vertical="center"/>
    </xf>
    <xf numFmtId="10" fontId="12" fillId="2" borderId="3" xfId="1" applyNumberFormat="1" applyFont="1" applyFill="1" applyBorder="1" applyAlignment="1">
      <alignment horizontal="left" vertical="center"/>
    </xf>
    <xf numFmtId="0" fontId="7" fillId="3" borderId="0" xfId="5" applyFont="1" applyFill="1" applyBorder="1" applyAlignment="1">
      <alignment horizontal="left"/>
    </xf>
    <xf numFmtId="0" fontId="5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3" fontId="9" fillId="2" borderId="6" xfId="0" applyNumberFormat="1" applyFont="1" applyFill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8" fillId="0" borderId="3" xfId="5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8" xfId="0" applyNumberFormat="1" applyFont="1" applyFill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center" vertical="center"/>
    </xf>
    <xf numFmtId="0" fontId="8" fillId="0" borderId="5" xfId="5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3" fontId="13" fillId="2" borderId="4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</cellXfs>
  <cellStyles count="6">
    <cellStyle name="Comma 2" xfId="4"/>
    <cellStyle name="Hyperlink" xfId="5" builtinId="8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abSelected="1" zoomScaleNormal="100" zoomScaleSheetLayoutView="100" workbookViewId="0">
      <selection sqref="A1:K1"/>
    </sheetView>
  </sheetViews>
  <sheetFormatPr defaultRowHeight="15" x14ac:dyDescent="0.25"/>
  <cols>
    <col min="9" max="11" width="9.140625" customWidth="1"/>
  </cols>
  <sheetData>
    <row r="1" spans="1:18" ht="45" x14ac:dyDescent="0.25">
      <c r="A1" s="97" t="s">
        <v>108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2"/>
      <c r="M1" s="2"/>
      <c r="N1" s="2"/>
      <c r="O1" s="2"/>
      <c r="P1" s="2"/>
      <c r="Q1" s="2"/>
      <c r="R1" s="2"/>
    </row>
    <row r="2" spans="1:18" s="1" customFormat="1" ht="20.25" customHeight="1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2"/>
      <c r="M2" s="2"/>
      <c r="N2" s="2"/>
      <c r="O2" s="2"/>
      <c r="P2" s="2"/>
      <c r="Q2" s="2"/>
      <c r="R2" s="2"/>
    </row>
    <row r="3" spans="1:18" ht="26.25" x14ac:dyDescent="0.4">
      <c r="A3" s="99" t="s">
        <v>109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2"/>
      <c r="M3" s="2"/>
      <c r="N3" s="2"/>
      <c r="O3" s="2"/>
      <c r="P3" s="2"/>
      <c r="Q3" s="2"/>
      <c r="R3" s="2"/>
    </row>
    <row r="4" spans="1:18" ht="18" x14ac:dyDescent="0.25">
      <c r="A4" s="96" t="s">
        <v>112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2"/>
      <c r="M4" s="2"/>
      <c r="N4" s="2"/>
      <c r="O4" s="2"/>
      <c r="P4" s="2"/>
      <c r="Q4" s="2"/>
      <c r="R4" s="2"/>
    </row>
    <row r="5" spans="1:18" ht="18" x14ac:dyDescent="0.25">
      <c r="A5" s="96" t="s">
        <v>106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2"/>
      <c r="M5" s="2"/>
      <c r="N5" s="2"/>
      <c r="O5" s="2"/>
      <c r="P5" s="2"/>
      <c r="Q5" s="2"/>
      <c r="R5" s="2"/>
    </row>
    <row r="6" spans="1:18" ht="18" x14ac:dyDescent="0.25">
      <c r="A6" s="96" t="s">
        <v>110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2"/>
      <c r="M6" s="2"/>
      <c r="N6" s="2"/>
      <c r="O6" s="2"/>
      <c r="P6" s="2"/>
      <c r="Q6" s="2"/>
      <c r="R6" s="2"/>
    </row>
    <row r="7" spans="1:18" ht="18" x14ac:dyDescent="0.25">
      <c r="A7" s="96" t="s">
        <v>107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2"/>
      <c r="M7" s="2"/>
      <c r="N7" s="2"/>
      <c r="O7" s="2"/>
      <c r="P7" s="2"/>
      <c r="Q7" s="2"/>
      <c r="R7" s="2"/>
    </row>
    <row r="8" spans="1:1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3"/>
      <c r="B12" s="3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3"/>
      <c r="B13" s="3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3"/>
      <c r="B14" s="3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3"/>
      <c r="B15" s="3"/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3"/>
      <c r="B16" s="3"/>
      <c r="C16" s="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</sheetData>
  <mergeCells count="7">
    <mergeCell ref="A7:K7"/>
    <mergeCell ref="A1:K1"/>
    <mergeCell ref="A2:K2"/>
    <mergeCell ref="A3:K3"/>
    <mergeCell ref="A4:K4"/>
    <mergeCell ref="A5:K5"/>
    <mergeCell ref="A6:K6"/>
  </mergeCells>
  <hyperlinks>
    <hyperlink ref="A4:K4" location="'Federal Offices'!A1" display="Federal Offices"/>
    <hyperlink ref="A5:K5" location="'Utah Leg. - Multi County'!A1" display="Utah Leg. - Multi County"/>
    <hyperlink ref="A6:K6" location="'Utah Leg. - Single County'!A1" display="Utah Leg.-Single County"/>
    <hyperlink ref="A7:K7" location="'State Board of Education'!A1" display="State Board of Education"/>
  </hyperlinks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zoomScaleSheetLayoutView="85" workbookViewId="0">
      <pane xSplit="1" topLeftCell="B1" activePane="topRight" state="frozen"/>
      <selection pane="topRight" sqref="A1:A3"/>
    </sheetView>
  </sheetViews>
  <sheetFormatPr defaultRowHeight="14.25" x14ac:dyDescent="0.2"/>
  <cols>
    <col min="1" max="1" width="12.28515625" style="6" customWidth="1"/>
    <col min="2" max="7" width="19.7109375" style="43" customWidth="1"/>
    <col min="8" max="16384" width="9.140625" style="6"/>
  </cols>
  <sheetData>
    <row r="1" spans="1:7" x14ac:dyDescent="0.2">
      <c r="A1" s="102" t="s">
        <v>109</v>
      </c>
      <c r="B1" s="105" t="s">
        <v>33</v>
      </c>
      <c r="C1" s="106"/>
      <c r="D1" s="105" t="s">
        <v>39</v>
      </c>
      <c r="E1" s="106"/>
      <c r="F1" s="105" t="s">
        <v>34</v>
      </c>
      <c r="G1" s="106"/>
    </row>
    <row r="2" spans="1:7" x14ac:dyDescent="0.2">
      <c r="A2" s="102"/>
      <c r="B2" s="105"/>
      <c r="C2" s="106"/>
      <c r="D2" s="105"/>
      <c r="E2" s="106"/>
      <c r="F2" s="105"/>
      <c r="G2" s="106"/>
    </row>
    <row r="3" spans="1:7" x14ac:dyDescent="0.2">
      <c r="A3" s="102"/>
      <c r="B3" s="105" t="s">
        <v>36</v>
      </c>
      <c r="C3" s="106"/>
      <c r="D3" s="105" t="s">
        <v>35</v>
      </c>
      <c r="E3" s="106"/>
      <c r="F3" s="103" t="s">
        <v>36</v>
      </c>
      <c r="G3" s="104"/>
    </row>
    <row r="4" spans="1:7" x14ac:dyDescent="0.2">
      <c r="A4" s="15" t="s">
        <v>0</v>
      </c>
      <c r="B4" s="8" t="s">
        <v>37</v>
      </c>
      <c r="C4" s="88" t="s">
        <v>38</v>
      </c>
      <c r="D4" s="8" t="s">
        <v>40</v>
      </c>
      <c r="E4" s="88" t="s">
        <v>41</v>
      </c>
      <c r="F4" s="8" t="s">
        <v>42</v>
      </c>
      <c r="G4" s="88" t="s">
        <v>43</v>
      </c>
    </row>
    <row r="5" spans="1:7" x14ac:dyDescent="0.2">
      <c r="A5" s="91" t="s">
        <v>1</v>
      </c>
      <c r="B5" s="75">
        <v>846</v>
      </c>
      <c r="C5" s="76">
        <v>493</v>
      </c>
      <c r="D5" s="24"/>
      <c r="E5" s="25"/>
      <c r="F5" s="24"/>
      <c r="G5" s="25"/>
    </row>
    <row r="6" spans="1:7" x14ac:dyDescent="0.2">
      <c r="A6" s="91" t="s">
        <v>2</v>
      </c>
      <c r="B6" s="75">
        <v>5789</v>
      </c>
      <c r="C6" s="76">
        <v>2318</v>
      </c>
      <c r="D6" s="75">
        <v>201</v>
      </c>
      <c r="E6" s="76">
        <v>119</v>
      </c>
      <c r="F6" s="24"/>
      <c r="G6" s="25"/>
    </row>
    <row r="7" spans="1:7" x14ac:dyDescent="0.2">
      <c r="A7" s="91" t="s">
        <v>3</v>
      </c>
      <c r="B7" s="75">
        <v>10753</v>
      </c>
      <c r="C7" s="76">
        <v>3421</v>
      </c>
      <c r="D7" s="53">
        <v>1649</v>
      </c>
      <c r="E7" s="54">
        <v>1309</v>
      </c>
      <c r="F7" s="24"/>
      <c r="G7" s="25"/>
    </row>
    <row r="8" spans="1:7" x14ac:dyDescent="0.2">
      <c r="A8" s="91" t="s">
        <v>4</v>
      </c>
      <c r="B8" s="75">
        <v>1229</v>
      </c>
      <c r="C8" s="76">
        <v>730</v>
      </c>
      <c r="D8" s="24"/>
      <c r="E8" s="25"/>
      <c r="F8" s="75">
        <v>1508</v>
      </c>
      <c r="G8" s="76">
        <v>375</v>
      </c>
    </row>
    <row r="9" spans="1:7" x14ac:dyDescent="0.2">
      <c r="A9" s="91" t="s">
        <v>5</v>
      </c>
      <c r="B9" s="75">
        <v>177</v>
      </c>
      <c r="C9" s="76">
        <v>90</v>
      </c>
      <c r="D9" s="75">
        <v>5</v>
      </c>
      <c r="E9" s="76">
        <v>10</v>
      </c>
      <c r="F9" s="24"/>
      <c r="G9" s="25"/>
    </row>
    <row r="10" spans="1:7" x14ac:dyDescent="0.2">
      <c r="A10" s="91" t="s">
        <v>6</v>
      </c>
      <c r="B10" s="75">
        <v>34561</v>
      </c>
      <c r="C10" s="76">
        <v>10407</v>
      </c>
      <c r="D10" s="75">
        <v>1936</v>
      </c>
      <c r="E10" s="76">
        <v>1272</v>
      </c>
      <c r="F10" s="24"/>
      <c r="G10" s="25"/>
    </row>
    <row r="11" spans="1:7" x14ac:dyDescent="0.2">
      <c r="A11" s="91" t="s">
        <v>7</v>
      </c>
      <c r="B11" s="75">
        <v>2053</v>
      </c>
      <c r="C11" s="76">
        <v>1531</v>
      </c>
      <c r="D11" s="75">
        <v>74</v>
      </c>
      <c r="E11" s="76">
        <v>73</v>
      </c>
      <c r="F11" s="24"/>
      <c r="G11" s="25"/>
    </row>
    <row r="12" spans="1:7" x14ac:dyDescent="0.2">
      <c r="A12" s="91" t="s">
        <v>8</v>
      </c>
      <c r="B12" s="75">
        <v>1088</v>
      </c>
      <c r="C12" s="76">
        <v>710</v>
      </c>
      <c r="D12" s="24"/>
      <c r="E12" s="25"/>
      <c r="F12" s="75">
        <v>1438</v>
      </c>
      <c r="G12" s="76">
        <v>286</v>
      </c>
    </row>
    <row r="13" spans="1:7" x14ac:dyDescent="0.2">
      <c r="A13" s="91" t="s">
        <v>9</v>
      </c>
      <c r="B13" s="75">
        <v>778</v>
      </c>
      <c r="C13" s="76">
        <v>349</v>
      </c>
      <c r="D13" s="24"/>
      <c r="E13" s="25"/>
      <c r="F13" s="24"/>
      <c r="G13" s="25"/>
    </row>
    <row r="14" spans="1:7" x14ac:dyDescent="0.2">
      <c r="A14" s="91" t="s">
        <v>10</v>
      </c>
      <c r="B14" s="75">
        <v>567</v>
      </c>
      <c r="C14" s="76">
        <v>466</v>
      </c>
      <c r="D14" s="24"/>
      <c r="E14" s="25"/>
      <c r="F14" s="75">
        <v>714</v>
      </c>
      <c r="G14" s="76">
        <v>281</v>
      </c>
    </row>
    <row r="15" spans="1:7" x14ac:dyDescent="0.2">
      <c r="A15" s="91" t="s">
        <v>11</v>
      </c>
      <c r="B15" s="75">
        <v>4928</v>
      </c>
      <c r="C15" s="76">
        <v>3331</v>
      </c>
      <c r="D15" s="24"/>
      <c r="E15" s="25"/>
      <c r="F15" s="24"/>
      <c r="G15" s="25"/>
    </row>
    <row r="16" spans="1:7" s="13" customFormat="1" x14ac:dyDescent="0.2">
      <c r="A16" s="92" t="s">
        <v>12</v>
      </c>
      <c r="B16" s="77">
        <v>1381</v>
      </c>
      <c r="C16" s="78">
        <v>784</v>
      </c>
      <c r="D16" s="24"/>
      <c r="E16" s="25"/>
      <c r="F16" s="24"/>
      <c r="G16" s="25"/>
    </row>
    <row r="17" spans="1:7" x14ac:dyDescent="0.2">
      <c r="A17" s="91" t="s">
        <v>13</v>
      </c>
      <c r="B17" s="75">
        <v>1047</v>
      </c>
      <c r="C17" s="76">
        <v>724</v>
      </c>
      <c r="D17" s="24"/>
      <c r="E17" s="25"/>
      <c r="F17" s="24"/>
      <c r="G17" s="25"/>
    </row>
    <row r="18" spans="1:7" x14ac:dyDescent="0.2">
      <c r="A18" s="91" t="s">
        <v>14</v>
      </c>
      <c r="B18" s="75">
        <v>1829</v>
      </c>
      <c r="C18" s="76">
        <v>1237</v>
      </c>
      <c r="D18" s="24"/>
      <c r="E18" s="25"/>
      <c r="F18" s="24"/>
      <c r="G18" s="25"/>
    </row>
    <row r="19" spans="1:7" x14ac:dyDescent="0.2">
      <c r="A19" s="91" t="s">
        <v>15</v>
      </c>
      <c r="B19" s="75">
        <v>1578</v>
      </c>
      <c r="C19" s="76">
        <v>687</v>
      </c>
      <c r="D19" s="75">
        <v>53</v>
      </c>
      <c r="E19" s="76">
        <v>67</v>
      </c>
      <c r="F19" s="24"/>
      <c r="G19" s="25"/>
    </row>
    <row r="20" spans="1:7" x14ac:dyDescent="0.2">
      <c r="A20" s="91" t="s">
        <v>16</v>
      </c>
      <c r="B20" s="75">
        <v>191</v>
      </c>
      <c r="C20" s="76">
        <v>261</v>
      </c>
      <c r="D20" s="24"/>
      <c r="E20" s="25"/>
      <c r="F20" s="24"/>
      <c r="G20" s="25"/>
    </row>
    <row r="21" spans="1:7" x14ac:dyDescent="0.2">
      <c r="A21" s="91" t="s">
        <v>17</v>
      </c>
      <c r="B21" s="75">
        <v>640</v>
      </c>
      <c r="C21" s="76">
        <v>251</v>
      </c>
      <c r="D21" s="53">
        <v>13</v>
      </c>
      <c r="E21" s="54">
        <v>14</v>
      </c>
      <c r="F21" s="24"/>
      <c r="G21" s="25"/>
    </row>
    <row r="22" spans="1:7" x14ac:dyDescent="0.2">
      <c r="A22" s="91" t="s">
        <v>18</v>
      </c>
      <c r="B22" s="75">
        <v>74008</v>
      </c>
      <c r="C22" s="76">
        <v>23858</v>
      </c>
      <c r="D22" s="24"/>
      <c r="E22" s="25"/>
      <c r="F22" s="75">
        <v>18340</v>
      </c>
      <c r="G22" s="76">
        <v>5803</v>
      </c>
    </row>
    <row r="23" spans="1:7" x14ac:dyDescent="0.2">
      <c r="A23" s="91" t="s">
        <v>19</v>
      </c>
      <c r="B23" s="53">
        <v>957</v>
      </c>
      <c r="C23" s="54">
        <v>663</v>
      </c>
      <c r="D23" s="24"/>
      <c r="E23" s="25"/>
      <c r="F23" s="53">
        <v>879</v>
      </c>
      <c r="G23" s="54">
        <v>679</v>
      </c>
    </row>
    <row r="24" spans="1:7" x14ac:dyDescent="0.2">
      <c r="A24" s="91" t="s">
        <v>20</v>
      </c>
      <c r="B24" s="75">
        <v>2833</v>
      </c>
      <c r="C24" s="76">
        <v>1406</v>
      </c>
      <c r="D24" s="24"/>
      <c r="E24" s="25"/>
      <c r="F24" s="24"/>
      <c r="G24" s="25"/>
    </row>
    <row r="25" spans="1:7" x14ac:dyDescent="0.2">
      <c r="A25" s="91" t="s">
        <v>21</v>
      </c>
      <c r="B25" s="75">
        <v>2323</v>
      </c>
      <c r="C25" s="76">
        <v>1637</v>
      </c>
      <c r="D25" s="24"/>
      <c r="E25" s="25"/>
      <c r="F25" s="24"/>
      <c r="G25" s="25"/>
    </row>
    <row r="26" spans="1:7" x14ac:dyDescent="0.2">
      <c r="A26" s="91" t="s">
        <v>22</v>
      </c>
      <c r="B26" s="75">
        <v>2770</v>
      </c>
      <c r="C26" s="76">
        <v>1268</v>
      </c>
      <c r="D26" s="77">
        <v>950</v>
      </c>
      <c r="E26" s="78">
        <v>736</v>
      </c>
      <c r="F26" s="24"/>
      <c r="G26" s="25"/>
    </row>
    <row r="27" spans="1:7" x14ac:dyDescent="0.2">
      <c r="A27" s="91" t="s">
        <v>23</v>
      </c>
      <c r="B27" s="75">
        <v>4332</v>
      </c>
      <c r="C27" s="76">
        <v>2090</v>
      </c>
      <c r="D27" s="24"/>
      <c r="E27" s="25"/>
      <c r="F27" s="24"/>
      <c r="G27" s="25"/>
    </row>
    <row r="28" spans="1:7" x14ac:dyDescent="0.2">
      <c r="A28" s="91" t="s">
        <v>24</v>
      </c>
      <c r="B28" s="75">
        <v>3303</v>
      </c>
      <c r="C28" s="76">
        <v>3210</v>
      </c>
      <c r="D28" s="75">
        <v>211</v>
      </c>
      <c r="E28" s="76">
        <v>185</v>
      </c>
      <c r="F28" s="24"/>
      <c r="G28" s="25"/>
    </row>
    <row r="29" spans="1:7" x14ac:dyDescent="0.2">
      <c r="A29" s="91" t="s">
        <v>25</v>
      </c>
      <c r="B29" s="75">
        <v>49347</v>
      </c>
      <c r="C29" s="76">
        <v>17224</v>
      </c>
      <c r="D29" s="24"/>
      <c r="E29" s="25"/>
      <c r="F29" s="75">
        <v>40466</v>
      </c>
      <c r="G29" s="76">
        <v>15814</v>
      </c>
    </row>
    <row r="30" spans="1:7" x14ac:dyDescent="0.2">
      <c r="A30" s="91" t="s">
        <v>26</v>
      </c>
      <c r="B30" s="53">
        <v>3083</v>
      </c>
      <c r="C30" s="54">
        <v>1123</v>
      </c>
      <c r="D30" s="24"/>
      <c r="E30" s="25"/>
      <c r="F30" s="53">
        <v>3059</v>
      </c>
      <c r="G30" s="54">
        <v>920</v>
      </c>
    </row>
    <row r="31" spans="1:7" x14ac:dyDescent="0.2">
      <c r="A31" s="91" t="s">
        <v>27</v>
      </c>
      <c r="B31" s="75">
        <v>11094</v>
      </c>
      <c r="C31" s="76">
        <v>8808</v>
      </c>
      <c r="D31" s="24"/>
      <c r="E31" s="25"/>
      <c r="F31" s="24"/>
      <c r="G31" s="25"/>
    </row>
    <row r="32" spans="1:7" x14ac:dyDescent="0.2">
      <c r="A32" s="91" t="s">
        <v>28</v>
      </c>
      <c r="B32" s="75">
        <v>420</v>
      </c>
      <c r="C32" s="76">
        <v>247</v>
      </c>
      <c r="D32" s="24"/>
      <c r="E32" s="25"/>
      <c r="F32" s="24"/>
      <c r="G32" s="25"/>
    </row>
    <row r="33" spans="1:7" x14ac:dyDescent="0.2">
      <c r="A33" s="91" t="s">
        <v>29</v>
      </c>
      <c r="B33" s="75">
        <v>16116</v>
      </c>
      <c r="C33" s="76">
        <v>7447</v>
      </c>
      <c r="D33" s="75">
        <v>2181</v>
      </c>
      <c r="E33" s="76">
        <v>1654</v>
      </c>
      <c r="F33" s="24"/>
      <c r="G33" s="25"/>
    </row>
    <row r="34" spans="1:7" x14ac:dyDescent="0.2">
      <c r="A34" s="16" t="s">
        <v>30</v>
      </c>
      <c r="B34" s="81">
        <f>SUM(B5:B33)</f>
        <v>240021</v>
      </c>
      <c r="C34" s="80">
        <f>SUM(C5:C33)</f>
        <v>96771</v>
      </c>
      <c r="D34" s="89">
        <f>SUM(D5:D33)</f>
        <v>7273</v>
      </c>
      <c r="E34" s="80">
        <f t="shared" ref="E34:F34" si="0">SUM(E5:E33)</f>
        <v>5439</v>
      </c>
      <c r="F34" s="89">
        <f t="shared" si="0"/>
        <v>66404</v>
      </c>
      <c r="G34" s="80">
        <f>SUM(G5:G33)</f>
        <v>24158</v>
      </c>
    </row>
    <row r="35" spans="1:7" x14ac:dyDescent="0.2">
      <c r="A35" s="17" t="s">
        <v>31</v>
      </c>
      <c r="B35" s="84">
        <f>(B34/B36)</f>
        <v>0.71266835316753363</v>
      </c>
      <c r="C35" s="85">
        <f>(C34/B36)</f>
        <v>0.28733164683246631</v>
      </c>
      <c r="D35" s="84">
        <f>(D34/D36)</f>
        <v>0.57213656387665202</v>
      </c>
      <c r="E35" s="90">
        <f>(E34/D36)</f>
        <v>0.42786343612334804</v>
      </c>
      <c r="F35" s="84">
        <f>(F34/F36)</f>
        <v>0.73324352377376822</v>
      </c>
      <c r="G35" s="85">
        <f>G34/F36</f>
        <v>0.26675647622623178</v>
      </c>
    </row>
    <row r="36" spans="1:7" x14ac:dyDescent="0.2">
      <c r="A36" s="17" t="s">
        <v>32</v>
      </c>
      <c r="B36" s="100">
        <f>SUM(B5:C33)</f>
        <v>336792</v>
      </c>
      <c r="C36" s="101"/>
      <c r="D36" s="100">
        <f>SUM(D5:E33)</f>
        <v>12712</v>
      </c>
      <c r="E36" s="101"/>
      <c r="F36" s="100">
        <f>SUM(F5:G33)</f>
        <v>90562</v>
      </c>
      <c r="G36" s="101"/>
    </row>
    <row r="37" spans="1:7" x14ac:dyDescent="0.2">
      <c r="A37" s="5"/>
      <c r="B37" s="93"/>
      <c r="C37" s="42"/>
      <c r="D37" s="42"/>
      <c r="E37" s="42"/>
      <c r="F37" s="42"/>
      <c r="G37" s="42"/>
    </row>
    <row r="38" spans="1:7" x14ac:dyDescent="0.2">
      <c r="A38" s="5"/>
      <c r="B38" s="42"/>
      <c r="C38" s="42"/>
      <c r="D38" s="42"/>
      <c r="E38" s="42"/>
      <c r="F38" s="42"/>
      <c r="G38" s="42"/>
    </row>
    <row r="39" spans="1:7" x14ac:dyDescent="0.2">
      <c r="A39" s="5"/>
      <c r="B39" s="42"/>
      <c r="C39" s="42"/>
      <c r="D39" s="42"/>
      <c r="E39" s="42"/>
      <c r="F39" s="42"/>
      <c r="G39" s="42"/>
    </row>
    <row r="40" spans="1:7" x14ac:dyDescent="0.2">
      <c r="A40" s="5"/>
      <c r="B40" s="42"/>
      <c r="C40" s="42"/>
      <c r="D40" s="42"/>
      <c r="E40" s="42"/>
      <c r="F40" s="42"/>
      <c r="G40" s="42"/>
    </row>
    <row r="41" spans="1:7" x14ac:dyDescent="0.2">
      <c r="A41" s="5"/>
      <c r="B41" s="42"/>
      <c r="C41" s="42"/>
      <c r="D41" s="42"/>
      <c r="E41" s="42"/>
      <c r="F41" s="42"/>
      <c r="G41" s="42"/>
    </row>
    <row r="42" spans="1:7" x14ac:dyDescent="0.2">
      <c r="A42" s="5"/>
      <c r="B42" s="42"/>
      <c r="C42" s="42"/>
      <c r="D42" s="42"/>
      <c r="E42" s="42"/>
      <c r="F42" s="42"/>
      <c r="G42" s="42"/>
    </row>
    <row r="43" spans="1:7" x14ac:dyDescent="0.2">
      <c r="A43" s="5"/>
      <c r="B43" s="42"/>
      <c r="C43" s="42"/>
      <c r="D43" s="42"/>
      <c r="E43" s="42"/>
      <c r="F43" s="42"/>
      <c r="G43" s="42"/>
    </row>
    <row r="44" spans="1:7" x14ac:dyDescent="0.2">
      <c r="A44" s="5"/>
      <c r="B44" s="42"/>
      <c r="C44" s="42"/>
      <c r="D44" s="42"/>
      <c r="E44" s="42"/>
      <c r="F44" s="42"/>
      <c r="G44" s="42"/>
    </row>
    <row r="45" spans="1:7" x14ac:dyDescent="0.2">
      <c r="A45" s="5"/>
      <c r="B45" s="42"/>
      <c r="C45" s="42"/>
      <c r="D45" s="42"/>
      <c r="E45" s="42"/>
      <c r="F45" s="42"/>
      <c r="G45" s="42"/>
    </row>
    <row r="46" spans="1:7" x14ac:dyDescent="0.2">
      <c r="A46" s="5"/>
      <c r="B46" s="42"/>
      <c r="C46" s="42"/>
      <c r="D46" s="42"/>
      <c r="E46" s="42"/>
      <c r="F46" s="42"/>
      <c r="G46" s="42"/>
    </row>
    <row r="47" spans="1:7" x14ac:dyDescent="0.2">
      <c r="A47" s="5"/>
      <c r="B47" s="42"/>
      <c r="C47" s="42"/>
      <c r="D47" s="42"/>
      <c r="E47" s="42"/>
      <c r="F47" s="42"/>
      <c r="G47" s="42"/>
    </row>
    <row r="48" spans="1:7" x14ac:dyDescent="0.2">
      <c r="A48" s="5"/>
      <c r="B48" s="42"/>
      <c r="C48" s="42"/>
      <c r="D48" s="42"/>
      <c r="E48" s="42"/>
      <c r="F48" s="42"/>
      <c r="G48" s="42"/>
    </row>
    <row r="49" spans="1:7" x14ac:dyDescent="0.2">
      <c r="A49" s="5"/>
      <c r="B49" s="42"/>
      <c r="C49" s="42"/>
      <c r="D49" s="42"/>
      <c r="E49" s="42"/>
      <c r="F49" s="42"/>
      <c r="G49" s="42"/>
    </row>
    <row r="50" spans="1:7" x14ac:dyDescent="0.2">
      <c r="A50" s="5"/>
      <c r="B50" s="42"/>
      <c r="C50" s="42"/>
      <c r="D50" s="42"/>
      <c r="E50" s="42"/>
      <c r="F50" s="42"/>
      <c r="G50" s="42"/>
    </row>
  </sheetData>
  <mergeCells count="10">
    <mergeCell ref="B36:C36"/>
    <mergeCell ref="D36:E36"/>
    <mergeCell ref="F36:G36"/>
    <mergeCell ref="A1:A3"/>
    <mergeCell ref="F3:G3"/>
    <mergeCell ref="D1:E2"/>
    <mergeCell ref="F1:G2"/>
    <mergeCell ref="B3:C3"/>
    <mergeCell ref="D3:E3"/>
    <mergeCell ref="B1:C2"/>
  </mergeCells>
  <hyperlinks>
    <hyperlink ref="A1:A3" location="TOC!A1" display="TABLE OF CONTENTS"/>
  </hyperlinks>
  <pageMargins left="0.7" right="0.7" top="0.75" bottom="0.75" header="0.3" footer="0.3"/>
  <pageSetup scale="69" orientation="landscape" r:id="rId1"/>
  <ignoredErrors>
    <ignoredError sqref="C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zoomScaleSheetLayoutView="85" workbookViewId="0">
      <pane xSplit="1" topLeftCell="B1" activePane="topRight" state="frozen"/>
      <selection pane="topRight" activeCell="B1" sqref="B1:C2"/>
    </sheetView>
  </sheetViews>
  <sheetFormatPr defaultRowHeight="14.25" x14ac:dyDescent="0.2"/>
  <cols>
    <col min="1" max="1" width="16.42578125" style="6" customWidth="1"/>
    <col min="2" max="2" width="19.7109375" style="6" customWidth="1"/>
    <col min="3" max="3" width="12.7109375" style="6" bestFit="1" customWidth="1"/>
    <col min="4" max="12" width="19.7109375" style="6" customWidth="1"/>
    <col min="13" max="16384" width="9.140625" style="6"/>
  </cols>
  <sheetData>
    <row r="1" spans="1:12" x14ac:dyDescent="0.2">
      <c r="A1" s="102" t="s">
        <v>109</v>
      </c>
      <c r="B1" s="103" t="s">
        <v>53</v>
      </c>
      <c r="C1" s="104"/>
      <c r="D1" s="103" t="s">
        <v>54</v>
      </c>
      <c r="E1" s="104"/>
      <c r="F1" s="103" t="s">
        <v>54</v>
      </c>
      <c r="G1" s="107"/>
      <c r="H1" s="104"/>
      <c r="I1" s="103" t="s">
        <v>91</v>
      </c>
      <c r="J1" s="104"/>
      <c r="K1" s="103" t="s">
        <v>94</v>
      </c>
      <c r="L1" s="104"/>
    </row>
    <row r="2" spans="1:12" x14ac:dyDescent="0.2">
      <c r="A2" s="102"/>
      <c r="B2" s="103"/>
      <c r="C2" s="104"/>
      <c r="D2" s="103"/>
      <c r="E2" s="104"/>
      <c r="F2" s="103"/>
      <c r="G2" s="107"/>
      <c r="H2" s="104"/>
      <c r="I2" s="103"/>
      <c r="J2" s="104"/>
      <c r="K2" s="103"/>
      <c r="L2" s="104"/>
    </row>
    <row r="3" spans="1:12" x14ac:dyDescent="0.2">
      <c r="A3" s="102"/>
      <c r="B3" s="103" t="s">
        <v>36</v>
      </c>
      <c r="C3" s="104"/>
      <c r="D3" s="103" t="s">
        <v>35</v>
      </c>
      <c r="E3" s="104"/>
      <c r="F3" s="103" t="s">
        <v>36</v>
      </c>
      <c r="G3" s="107"/>
      <c r="H3" s="104"/>
      <c r="I3" s="103" t="s">
        <v>36</v>
      </c>
      <c r="J3" s="104"/>
      <c r="K3" s="103" t="s">
        <v>36</v>
      </c>
      <c r="L3" s="104"/>
    </row>
    <row r="4" spans="1:12" x14ac:dyDescent="0.2">
      <c r="A4" s="15" t="s">
        <v>0</v>
      </c>
      <c r="B4" s="10" t="s">
        <v>51</v>
      </c>
      <c r="C4" s="21" t="s">
        <v>52</v>
      </c>
      <c r="D4" s="10" t="s">
        <v>55</v>
      </c>
      <c r="E4" s="21" t="s">
        <v>56</v>
      </c>
      <c r="F4" s="10" t="s">
        <v>57</v>
      </c>
      <c r="G4" s="9" t="s">
        <v>58</v>
      </c>
      <c r="H4" s="21" t="s">
        <v>59</v>
      </c>
      <c r="I4" s="10" t="s">
        <v>92</v>
      </c>
      <c r="J4" s="21" t="s">
        <v>93</v>
      </c>
      <c r="K4" s="10" t="s">
        <v>95</v>
      </c>
      <c r="L4" s="21" t="s">
        <v>96</v>
      </c>
    </row>
    <row r="5" spans="1:12" x14ac:dyDescent="0.2">
      <c r="A5" s="18" t="s">
        <v>1</v>
      </c>
      <c r="B5" s="22"/>
      <c r="C5" s="23"/>
      <c r="D5" s="26"/>
      <c r="E5" s="27"/>
      <c r="F5" s="26"/>
      <c r="G5" s="7"/>
      <c r="H5" s="27"/>
      <c r="I5" s="26"/>
      <c r="J5" s="27"/>
      <c r="K5" s="26"/>
      <c r="L5" s="27"/>
    </row>
    <row r="6" spans="1:12" x14ac:dyDescent="0.2">
      <c r="A6" s="18" t="s">
        <v>2</v>
      </c>
      <c r="B6" s="53">
        <v>4356</v>
      </c>
      <c r="C6" s="54">
        <v>3599</v>
      </c>
      <c r="D6" s="46"/>
      <c r="E6" s="47"/>
      <c r="F6" s="46"/>
      <c r="G6" s="60"/>
      <c r="H6" s="47"/>
      <c r="I6" s="46"/>
      <c r="J6" s="47"/>
      <c r="K6" s="46"/>
      <c r="L6" s="47"/>
    </row>
    <row r="7" spans="1:12" x14ac:dyDescent="0.2">
      <c r="A7" s="18" t="s">
        <v>3</v>
      </c>
      <c r="B7" s="53">
        <v>1349</v>
      </c>
      <c r="C7" s="54">
        <v>1280</v>
      </c>
      <c r="D7" s="46"/>
      <c r="E7" s="47"/>
      <c r="F7" s="46"/>
      <c r="G7" s="60"/>
      <c r="H7" s="47"/>
      <c r="I7" s="46"/>
      <c r="J7" s="47"/>
      <c r="K7" s="46"/>
      <c r="L7" s="47"/>
    </row>
    <row r="8" spans="1:12" x14ac:dyDescent="0.2">
      <c r="A8" s="18" t="s">
        <v>4</v>
      </c>
      <c r="B8" s="24"/>
      <c r="C8" s="25"/>
      <c r="D8" s="46"/>
      <c r="E8" s="47"/>
      <c r="F8" s="46"/>
      <c r="G8" s="60"/>
      <c r="H8" s="47"/>
      <c r="I8" s="45">
        <v>1221</v>
      </c>
      <c r="J8" s="48">
        <v>713</v>
      </c>
      <c r="K8" s="46"/>
      <c r="L8" s="47"/>
    </row>
    <row r="9" spans="1:12" x14ac:dyDescent="0.2">
      <c r="A9" s="18" t="s">
        <v>5</v>
      </c>
      <c r="B9" s="24"/>
      <c r="C9" s="25"/>
      <c r="D9" s="45">
        <v>6</v>
      </c>
      <c r="E9" s="48">
        <v>9</v>
      </c>
      <c r="F9" s="45">
        <v>99</v>
      </c>
      <c r="G9" s="61">
        <v>62</v>
      </c>
      <c r="H9" s="48">
        <v>85</v>
      </c>
      <c r="I9" s="46"/>
      <c r="J9" s="47"/>
      <c r="K9" s="46"/>
      <c r="L9" s="47"/>
    </row>
    <row r="10" spans="1:12" x14ac:dyDescent="0.2">
      <c r="A10" s="18" t="s">
        <v>6</v>
      </c>
      <c r="B10" s="24"/>
      <c r="C10" s="25"/>
      <c r="D10" s="46"/>
      <c r="E10" s="47"/>
      <c r="F10" s="46"/>
      <c r="G10" s="60"/>
      <c r="H10" s="47"/>
      <c r="I10" s="46"/>
      <c r="J10" s="47"/>
      <c r="K10" s="46"/>
      <c r="L10" s="47"/>
    </row>
    <row r="11" spans="1:12" x14ac:dyDescent="0.2">
      <c r="A11" s="18" t="s">
        <v>7</v>
      </c>
      <c r="B11" s="24"/>
      <c r="C11" s="25"/>
      <c r="D11" s="45">
        <v>62</v>
      </c>
      <c r="E11" s="48">
        <v>85</v>
      </c>
      <c r="F11" s="45">
        <v>2667</v>
      </c>
      <c r="G11" s="61">
        <v>266</v>
      </c>
      <c r="H11" s="48">
        <v>612</v>
      </c>
      <c r="I11" s="45">
        <v>921</v>
      </c>
      <c r="J11" s="48">
        <v>718</v>
      </c>
      <c r="K11" s="46"/>
      <c r="L11" s="47"/>
    </row>
    <row r="12" spans="1:12" x14ac:dyDescent="0.2">
      <c r="A12" s="18" t="s">
        <v>8</v>
      </c>
      <c r="B12" s="24"/>
      <c r="C12" s="25"/>
      <c r="D12" s="46"/>
      <c r="E12" s="47"/>
      <c r="F12" s="46"/>
      <c r="G12" s="60"/>
      <c r="H12" s="47"/>
      <c r="I12" s="45">
        <v>95</v>
      </c>
      <c r="J12" s="48">
        <v>21</v>
      </c>
      <c r="K12" s="46"/>
      <c r="L12" s="47"/>
    </row>
    <row r="13" spans="1:12" x14ac:dyDescent="0.2">
      <c r="A13" s="18" t="s">
        <v>9</v>
      </c>
      <c r="B13" s="24"/>
      <c r="C13" s="25"/>
      <c r="D13" s="46"/>
      <c r="E13" s="47"/>
      <c r="F13" s="46"/>
      <c r="G13" s="60"/>
      <c r="H13" s="47"/>
      <c r="I13" s="46"/>
      <c r="J13" s="47"/>
      <c r="K13" s="46"/>
      <c r="L13" s="47"/>
    </row>
    <row r="14" spans="1:12" x14ac:dyDescent="0.2">
      <c r="A14" s="18" t="s">
        <v>10</v>
      </c>
      <c r="B14" s="24"/>
      <c r="C14" s="25"/>
      <c r="D14" s="46"/>
      <c r="E14" s="47"/>
      <c r="F14" s="46"/>
      <c r="G14" s="60"/>
      <c r="H14" s="47"/>
      <c r="I14" s="45">
        <v>226</v>
      </c>
      <c r="J14" s="48">
        <v>129</v>
      </c>
      <c r="K14" s="46"/>
      <c r="L14" s="47"/>
    </row>
    <row r="15" spans="1:12" x14ac:dyDescent="0.2">
      <c r="A15" s="18" t="s">
        <v>11</v>
      </c>
      <c r="B15" s="24"/>
      <c r="C15" s="25"/>
      <c r="D15" s="46"/>
      <c r="E15" s="47"/>
      <c r="F15" s="46"/>
      <c r="G15" s="60"/>
      <c r="H15" s="47"/>
      <c r="I15" s="62"/>
      <c r="J15" s="63"/>
      <c r="K15" s="64">
        <v>388</v>
      </c>
      <c r="L15" s="65">
        <v>1463</v>
      </c>
    </row>
    <row r="16" spans="1:12" x14ac:dyDescent="0.2">
      <c r="A16" s="18" t="s">
        <v>12</v>
      </c>
      <c r="B16" s="24"/>
      <c r="C16" s="25"/>
      <c r="D16" s="46"/>
      <c r="E16" s="47"/>
      <c r="F16" s="46"/>
      <c r="G16" s="60"/>
      <c r="H16" s="47"/>
      <c r="I16" s="62"/>
      <c r="J16" s="63"/>
      <c r="K16" s="62"/>
      <c r="L16" s="63"/>
    </row>
    <row r="17" spans="1:12" x14ac:dyDescent="0.2">
      <c r="A17" s="18" t="s">
        <v>13</v>
      </c>
      <c r="B17" s="24"/>
      <c r="C17" s="25"/>
      <c r="D17" s="46"/>
      <c r="E17" s="47"/>
      <c r="F17" s="46"/>
      <c r="G17" s="60"/>
      <c r="H17" s="47"/>
      <c r="I17" s="62"/>
      <c r="J17" s="63"/>
      <c r="K17" s="62"/>
      <c r="L17" s="63"/>
    </row>
    <row r="18" spans="1:12" x14ac:dyDescent="0.2">
      <c r="A18" s="18" t="s">
        <v>14</v>
      </c>
      <c r="B18" s="24"/>
      <c r="C18" s="25"/>
      <c r="D18" s="46"/>
      <c r="E18" s="47"/>
      <c r="F18" s="46"/>
      <c r="G18" s="60"/>
      <c r="H18" s="47"/>
      <c r="I18" s="62"/>
      <c r="J18" s="63"/>
      <c r="K18" s="62"/>
      <c r="L18" s="63"/>
    </row>
    <row r="19" spans="1:12" x14ac:dyDescent="0.2">
      <c r="A19" s="18" t="s">
        <v>15</v>
      </c>
      <c r="B19" s="24"/>
      <c r="C19" s="25"/>
      <c r="D19" s="46"/>
      <c r="E19" s="47"/>
      <c r="F19" s="46"/>
      <c r="G19" s="60"/>
      <c r="H19" s="47"/>
      <c r="I19" s="62"/>
      <c r="J19" s="63"/>
      <c r="K19" s="62"/>
      <c r="L19" s="63"/>
    </row>
    <row r="20" spans="1:12" x14ac:dyDescent="0.2">
      <c r="A20" s="18" t="s">
        <v>16</v>
      </c>
      <c r="B20" s="24"/>
      <c r="C20" s="25"/>
      <c r="D20" s="46"/>
      <c r="E20" s="47"/>
      <c r="F20" s="46"/>
      <c r="G20" s="60"/>
      <c r="H20" s="47"/>
      <c r="I20" s="62"/>
      <c r="J20" s="63"/>
      <c r="K20" s="62"/>
      <c r="L20" s="63"/>
    </row>
    <row r="21" spans="1:12" x14ac:dyDescent="0.2">
      <c r="A21" s="18" t="s">
        <v>17</v>
      </c>
      <c r="B21" s="24"/>
      <c r="C21" s="25"/>
      <c r="D21" s="46"/>
      <c r="E21" s="47"/>
      <c r="F21" s="46"/>
      <c r="G21" s="60"/>
      <c r="H21" s="47"/>
      <c r="I21" s="62"/>
      <c r="J21" s="63"/>
      <c r="K21" s="62"/>
      <c r="L21" s="63"/>
    </row>
    <row r="22" spans="1:12" x14ac:dyDescent="0.2">
      <c r="A22" s="18" t="s">
        <v>18</v>
      </c>
      <c r="B22" s="24"/>
      <c r="C22" s="25"/>
      <c r="D22" s="46"/>
      <c r="E22" s="47"/>
      <c r="F22" s="46"/>
      <c r="G22" s="60"/>
      <c r="H22" s="47"/>
      <c r="I22" s="62"/>
      <c r="J22" s="63"/>
      <c r="K22" s="62"/>
      <c r="L22" s="63"/>
    </row>
    <row r="23" spans="1:12" x14ac:dyDescent="0.2">
      <c r="A23" s="18" t="s">
        <v>19</v>
      </c>
      <c r="B23" s="24"/>
      <c r="C23" s="25"/>
      <c r="D23" s="46"/>
      <c r="E23" s="47"/>
      <c r="F23" s="46"/>
      <c r="G23" s="60"/>
      <c r="H23" s="47"/>
      <c r="I23" s="62"/>
      <c r="J23" s="63"/>
      <c r="K23" s="62"/>
      <c r="L23" s="63"/>
    </row>
    <row r="24" spans="1:12" ht="13.5" customHeight="1" x14ac:dyDescent="0.2">
      <c r="A24" s="18" t="s">
        <v>20</v>
      </c>
      <c r="B24" s="24"/>
      <c r="C24" s="25"/>
      <c r="D24" s="46"/>
      <c r="E24" s="47"/>
      <c r="F24" s="46"/>
      <c r="G24" s="60"/>
      <c r="H24" s="47"/>
      <c r="I24" s="62"/>
      <c r="J24" s="63"/>
      <c r="K24" s="62"/>
      <c r="L24" s="63"/>
    </row>
    <row r="25" spans="1:12" x14ac:dyDescent="0.2">
      <c r="A25" s="18" t="s">
        <v>21</v>
      </c>
      <c r="B25" s="24"/>
      <c r="C25" s="25"/>
      <c r="D25" s="46"/>
      <c r="E25" s="47"/>
      <c r="F25" s="46"/>
      <c r="G25" s="60"/>
      <c r="H25" s="47"/>
      <c r="I25" s="62"/>
      <c r="J25" s="63"/>
      <c r="K25" s="62"/>
      <c r="L25" s="63"/>
    </row>
    <row r="26" spans="1:12" x14ac:dyDescent="0.2">
      <c r="A26" s="18" t="s">
        <v>22</v>
      </c>
      <c r="B26" s="24"/>
      <c r="C26" s="25"/>
      <c r="D26" s="45">
        <v>342</v>
      </c>
      <c r="E26" s="48">
        <v>825</v>
      </c>
      <c r="F26" s="45">
        <v>654</v>
      </c>
      <c r="G26" s="61">
        <v>1492</v>
      </c>
      <c r="H26" s="48">
        <v>212</v>
      </c>
      <c r="I26" s="62"/>
      <c r="J26" s="63"/>
      <c r="K26" s="62"/>
      <c r="L26" s="63"/>
    </row>
    <row r="27" spans="1:12" x14ac:dyDescent="0.2">
      <c r="A27" s="18" t="s">
        <v>23</v>
      </c>
      <c r="B27" s="53">
        <v>1546</v>
      </c>
      <c r="C27" s="54">
        <v>1599</v>
      </c>
      <c r="D27" s="46"/>
      <c r="E27" s="47"/>
      <c r="F27" s="46"/>
      <c r="G27" s="60"/>
      <c r="H27" s="47"/>
      <c r="I27" s="62"/>
      <c r="J27" s="63"/>
      <c r="K27" s="62"/>
      <c r="L27" s="63"/>
    </row>
    <row r="28" spans="1:12" x14ac:dyDescent="0.2">
      <c r="A28" s="18" t="s">
        <v>24</v>
      </c>
      <c r="B28" s="24"/>
      <c r="C28" s="25"/>
      <c r="D28" s="45">
        <v>164</v>
      </c>
      <c r="E28" s="48">
        <v>232</v>
      </c>
      <c r="F28" s="45">
        <v>1973</v>
      </c>
      <c r="G28" s="61">
        <v>416</v>
      </c>
      <c r="H28" s="48">
        <v>4099</v>
      </c>
      <c r="I28" s="62"/>
      <c r="J28" s="63"/>
      <c r="K28" s="62"/>
      <c r="L28" s="63"/>
    </row>
    <row r="29" spans="1:12" x14ac:dyDescent="0.2">
      <c r="A29" s="18" t="s">
        <v>25</v>
      </c>
      <c r="B29" s="24"/>
      <c r="C29" s="25"/>
      <c r="D29" s="46"/>
      <c r="E29" s="47"/>
      <c r="F29" s="46"/>
      <c r="G29" s="60"/>
      <c r="H29" s="47"/>
      <c r="I29" s="62"/>
      <c r="J29" s="63"/>
      <c r="K29" s="62"/>
      <c r="L29" s="63"/>
    </row>
    <row r="30" spans="1:12" x14ac:dyDescent="0.2">
      <c r="A30" s="18" t="s">
        <v>26</v>
      </c>
      <c r="B30" s="24"/>
      <c r="C30" s="25"/>
      <c r="D30" s="45">
        <v>277</v>
      </c>
      <c r="E30" s="48">
        <v>287</v>
      </c>
      <c r="F30" s="45">
        <v>1431</v>
      </c>
      <c r="G30" s="61">
        <v>1470</v>
      </c>
      <c r="H30" s="48">
        <v>300</v>
      </c>
      <c r="I30" s="62"/>
      <c r="J30" s="63"/>
      <c r="K30" s="62"/>
      <c r="L30" s="63"/>
    </row>
    <row r="31" spans="1:12" x14ac:dyDescent="0.2">
      <c r="A31" s="18" t="s">
        <v>27</v>
      </c>
      <c r="B31" s="24"/>
      <c r="C31" s="25"/>
      <c r="D31" s="46"/>
      <c r="E31" s="47"/>
      <c r="F31" s="46"/>
      <c r="G31" s="60"/>
      <c r="H31" s="47"/>
      <c r="I31" s="62"/>
      <c r="J31" s="63"/>
      <c r="K31" s="64">
        <v>1204</v>
      </c>
      <c r="L31" s="65">
        <v>2830</v>
      </c>
    </row>
    <row r="32" spans="1:12" x14ac:dyDescent="0.2">
      <c r="A32" s="18" t="s">
        <v>28</v>
      </c>
      <c r="B32" s="24"/>
      <c r="C32" s="25"/>
      <c r="D32" s="46"/>
      <c r="E32" s="47"/>
      <c r="F32" s="46"/>
      <c r="G32" s="60"/>
      <c r="H32" s="47"/>
      <c r="I32" s="62"/>
      <c r="J32" s="63"/>
      <c r="K32" s="62"/>
      <c r="L32" s="63"/>
    </row>
    <row r="33" spans="1:12" x14ac:dyDescent="0.2">
      <c r="A33" s="18" t="s">
        <v>29</v>
      </c>
      <c r="B33" s="24"/>
      <c r="C33" s="25"/>
      <c r="D33" s="46"/>
      <c r="E33" s="47"/>
      <c r="F33" s="46"/>
      <c r="G33" s="60"/>
      <c r="H33" s="47"/>
      <c r="I33" s="62"/>
      <c r="J33" s="63"/>
      <c r="K33" s="62"/>
      <c r="L33" s="63"/>
    </row>
    <row r="34" spans="1:12" x14ac:dyDescent="0.2">
      <c r="A34" s="19" t="s">
        <v>30</v>
      </c>
      <c r="B34" s="55">
        <f>SUM(B5:B33)</f>
        <v>7251</v>
      </c>
      <c r="C34" s="56">
        <f>SUM(C5:C33)</f>
        <v>6478</v>
      </c>
      <c r="D34" s="57">
        <f t="shared" ref="D34:L34" si="0">SUM(D5:D33)</f>
        <v>851</v>
      </c>
      <c r="E34" s="58">
        <f t="shared" si="0"/>
        <v>1438</v>
      </c>
      <c r="F34" s="57">
        <f t="shared" si="0"/>
        <v>6824</v>
      </c>
      <c r="G34" s="59">
        <f t="shared" si="0"/>
        <v>3706</v>
      </c>
      <c r="H34" s="59">
        <f t="shared" si="0"/>
        <v>5308</v>
      </c>
      <c r="I34" s="55">
        <f t="shared" si="0"/>
        <v>2463</v>
      </c>
      <c r="J34" s="58">
        <f t="shared" si="0"/>
        <v>1581</v>
      </c>
      <c r="K34" s="57">
        <f t="shared" si="0"/>
        <v>1592</v>
      </c>
      <c r="L34" s="58">
        <f t="shared" si="0"/>
        <v>4293</v>
      </c>
    </row>
    <row r="35" spans="1:12" s="49" customFormat="1" x14ac:dyDescent="0.2">
      <c r="A35" s="95" t="s">
        <v>31</v>
      </c>
      <c r="B35" s="37">
        <f>B34/B36</f>
        <v>0.52815208682351222</v>
      </c>
      <c r="C35" s="38">
        <f>C34/B36</f>
        <v>0.47184791317648772</v>
      </c>
      <c r="D35" s="41">
        <f>D34/D36</f>
        <v>0.37177806902577543</v>
      </c>
      <c r="E35" s="44">
        <f>E34/D36</f>
        <v>0.62822193097422452</v>
      </c>
      <c r="F35" s="41">
        <f>F34/F36</f>
        <v>0.43086248263669658</v>
      </c>
      <c r="G35" s="50">
        <f>G34/F36</f>
        <v>0.23399419118575579</v>
      </c>
      <c r="H35" s="44">
        <f>H34/F36</f>
        <v>0.33514332617754766</v>
      </c>
      <c r="I35" s="51">
        <f>I34/I36</f>
        <v>0.60905044510385753</v>
      </c>
      <c r="J35" s="44">
        <f>J34/I36</f>
        <v>0.39094955489614241</v>
      </c>
      <c r="K35" s="41">
        <f>K34/K36</f>
        <v>0.270518266779949</v>
      </c>
      <c r="L35" s="44">
        <f>L34/K36</f>
        <v>0.72948173322005094</v>
      </c>
    </row>
    <row r="36" spans="1:12" s="52" customFormat="1" x14ac:dyDescent="0.25">
      <c r="A36" s="17" t="s">
        <v>32</v>
      </c>
      <c r="B36" s="108">
        <f>SUM(B5:C33)</f>
        <v>13729</v>
      </c>
      <c r="C36" s="109"/>
      <c r="D36" s="100">
        <f>SUM(D5:E33)</f>
        <v>2289</v>
      </c>
      <c r="E36" s="101"/>
      <c r="F36" s="100">
        <f>SUM(F5:H33)</f>
        <v>15838</v>
      </c>
      <c r="G36" s="110"/>
      <c r="H36" s="101"/>
      <c r="I36" s="110">
        <f>SUM(I5:J33)</f>
        <v>4044</v>
      </c>
      <c r="J36" s="101"/>
      <c r="K36" s="100">
        <f>SUM(K5:L33)</f>
        <v>5885</v>
      </c>
      <c r="L36" s="101"/>
    </row>
  </sheetData>
  <mergeCells count="16">
    <mergeCell ref="B36:C36"/>
    <mergeCell ref="B3:C3"/>
    <mergeCell ref="D1:E2"/>
    <mergeCell ref="D3:E3"/>
    <mergeCell ref="K1:L2"/>
    <mergeCell ref="K3:L3"/>
    <mergeCell ref="F36:H36"/>
    <mergeCell ref="I36:J36"/>
    <mergeCell ref="K36:L36"/>
    <mergeCell ref="D36:E36"/>
    <mergeCell ref="A1:A3"/>
    <mergeCell ref="F1:H2"/>
    <mergeCell ref="F3:H3"/>
    <mergeCell ref="I1:J2"/>
    <mergeCell ref="I3:J3"/>
    <mergeCell ref="B1:C2"/>
  </mergeCells>
  <hyperlinks>
    <hyperlink ref="A1:A3" location="TOC!A1" display="TABLE OF CONTENTS"/>
  </hyperlinks>
  <pageMargins left="0.7" right="0.7" top="0.75" bottom="0.75" header="0.3" footer="0.3"/>
  <pageSetup scale="39" orientation="landscape" r:id="rId1"/>
  <ignoredErrors>
    <ignoredError sqref="J3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5" zoomScaleNormal="85" zoomScaleSheetLayoutView="40" workbookViewId="0">
      <pane xSplit="1" topLeftCell="B1" activePane="topRight" state="frozen"/>
      <selection pane="topRight" activeCell="B1" sqref="B1:C2"/>
    </sheetView>
  </sheetViews>
  <sheetFormatPr defaultRowHeight="14.25" x14ac:dyDescent="0.2"/>
  <cols>
    <col min="1" max="1" width="14" style="6" customWidth="1"/>
    <col min="2" max="11" width="19.7109375" style="6" customWidth="1"/>
    <col min="12" max="13" width="19.7109375" style="13" customWidth="1"/>
    <col min="14" max="30" width="19.7109375" style="6" customWidth="1"/>
    <col min="31" max="16384" width="9.140625" style="6"/>
  </cols>
  <sheetData>
    <row r="1" spans="1:30" ht="15" customHeight="1" x14ac:dyDescent="0.2">
      <c r="A1" s="111" t="s">
        <v>109</v>
      </c>
      <c r="B1" s="103" t="s">
        <v>44</v>
      </c>
      <c r="C1" s="104"/>
      <c r="D1" s="103" t="s">
        <v>47</v>
      </c>
      <c r="E1" s="104"/>
      <c r="F1" s="103" t="s">
        <v>63</v>
      </c>
      <c r="G1" s="104"/>
      <c r="H1" s="103" t="s">
        <v>60</v>
      </c>
      <c r="I1" s="104"/>
      <c r="J1" s="103" t="s">
        <v>64</v>
      </c>
      <c r="K1" s="104"/>
      <c r="L1" s="121" t="s">
        <v>103</v>
      </c>
      <c r="M1" s="122"/>
      <c r="N1" s="103" t="s">
        <v>67</v>
      </c>
      <c r="O1" s="104"/>
      <c r="P1" s="112" t="s">
        <v>70</v>
      </c>
      <c r="Q1" s="113"/>
      <c r="R1" s="114" t="s">
        <v>73</v>
      </c>
      <c r="S1" s="115"/>
      <c r="T1" s="116"/>
      <c r="U1" s="105" t="s">
        <v>77</v>
      </c>
      <c r="V1" s="120"/>
      <c r="W1" s="120"/>
      <c r="X1" s="106"/>
      <c r="Y1" s="103" t="s">
        <v>82</v>
      </c>
      <c r="Z1" s="104"/>
      <c r="AA1" s="103" t="s">
        <v>85</v>
      </c>
      <c r="AB1" s="104"/>
      <c r="AC1" s="103" t="s">
        <v>88</v>
      </c>
      <c r="AD1" s="104"/>
    </row>
    <row r="2" spans="1:30" x14ac:dyDescent="0.2">
      <c r="A2" s="111"/>
      <c r="B2" s="103"/>
      <c r="C2" s="104"/>
      <c r="D2" s="103"/>
      <c r="E2" s="104"/>
      <c r="F2" s="103"/>
      <c r="G2" s="104"/>
      <c r="H2" s="103"/>
      <c r="I2" s="104"/>
      <c r="J2" s="103"/>
      <c r="K2" s="104"/>
      <c r="L2" s="123"/>
      <c r="M2" s="124"/>
      <c r="N2" s="103"/>
      <c r="O2" s="104"/>
      <c r="P2" s="112"/>
      <c r="Q2" s="113"/>
      <c r="R2" s="117"/>
      <c r="S2" s="118"/>
      <c r="T2" s="119"/>
      <c r="U2" s="105"/>
      <c r="V2" s="120"/>
      <c r="W2" s="120"/>
      <c r="X2" s="106"/>
      <c r="Y2" s="103"/>
      <c r="Z2" s="104"/>
      <c r="AA2" s="103"/>
      <c r="AB2" s="104"/>
      <c r="AC2" s="103"/>
      <c r="AD2" s="104"/>
    </row>
    <row r="3" spans="1:30" x14ac:dyDescent="0.2">
      <c r="A3" s="111"/>
      <c r="B3" s="103" t="s">
        <v>35</v>
      </c>
      <c r="C3" s="104"/>
      <c r="D3" s="103" t="s">
        <v>36</v>
      </c>
      <c r="E3" s="104"/>
      <c r="F3" s="103" t="s">
        <v>36</v>
      </c>
      <c r="G3" s="104"/>
      <c r="H3" s="103" t="s">
        <v>36</v>
      </c>
      <c r="I3" s="104"/>
      <c r="J3" s="103" t="s">
        <v>36</v>
      </c>
      <c r="K3" s="104"/>
      <c r="L3" s="125" t="s">
        <v>36</v>
      </c>
      <c r="M3" s="126"/>
      <c r="N3" s="103" t="s">
        <v>36</v>
      </c>
      <c r="O3" s="104"/>
      <c r="P3" s="112" t="s">
        <v>36</v>
      </c>
      <c r="Q3" s="113"/>
      <c r="R3" s="103" t="s">
        <v>36</v>
      </c>
      <c r="S3" s="107"/>
      <c r="T3" s="104"/>
      <c r="U3" s="103" t="s">
        <v>35</v>
      </c>
      <c r="V3" s="107"/>
      <c r="W3" s="107"/>
      <c r="X3" s="104"/>
      <c r="Y3" s="103" t="s">
        <v>36</v>
      </c>
      <c r="Z3" s="104"/>
      <c r="AA3" s="103" t="s">
        <v>36</v>
      </c>
      <c r="AB3" s="104"/>
      <c r="AC3" s="103" t="s">
        <v>36</v>
      </c>
      <c r="AD3" s="104"/>
    </row>
    <row r="4" spans="1:30" x14ac:dyDescent="0.2">
      <c r="A4" s="32" t="s">
        <v>0</v>
      </c>
      <c r="B4" s="10" t="s">
        <v>45</v>
      </c>
      <c r="C4" s="21" t="s">
        <v>46</v>
      </c>
      <c r="D4" s="10" t="s">
        <v>111</v>
      </c>
      <c r="E4" s="21" t="s">
        <v>48</v>
      </c>
      <c r="F4" s="10" t="s">
        <v>49</v>
      </c>
      <c r="G4" s="21" t="s">
        <v>50</v>
      </c>
      <c r="H4" s="30" t="s">
        <v>61</v>
      </c>
      <c r="I4" s="31" t="s">
        <v>62</v>
      </c>
      <c r="J4" s="30" t="s">
        <v>65</v>
      </c>
      <c r="K4" s="31" t="s">
        <v>66</v>
      </c>
      <c r="L4" s="35" t="s">
        <v>104</v>
      </c>
      <c r="M4" s="36" t="s">
        <v>105</v>
      </c>
      <c r="N4" s="30" t="s">
        <v>68</v>
      </c>
      <c r="O4" s="31" t="s">
        <v>69</v>
      </c>
      <c r="P4" s="29" t="s">
        <v>71</v>
      </c>
      <c r="Q4" s="28" t="s">
        <v>72</v>
      </c>
      <c r="R4" s="30" t="s">
        <v>74</v>
      </c>
      <c r="S4" s="12" t="s">
        <v>75</v>
      </c>
      <c r="T4" s="31" t="s">
        <v>76</v>
      </c>
      <c r="U4" s="30" t="s">
        <v>78</v>
      </c>
      <c r="V4" s="12" t="s">
        <v>79</v>
      </c>
      <c r="W4" s="12" t="s">
        <v>80</v>
      </c>
      <c r="X4" s="31" t="s">
        <v>81</v>
      </c>
      <c r="Y4" s="30" t="s">
        <v>83</v>
      </c>
      <c r="Z4" s="31" t="s">
        <v>84</v>
      </c>
      <c r="AA4" s="30" t="s">
        <v>86</v>
      </c>
      <c r="AB4" s="31" t="s">
        <v>87</v>
      </c>
      <c r="AC4" s="30" t="s">
        <v>89</v>
      </c>
      <c r="AD4" s="31" t="s">
        <v>90</v>
      </c>
    </row>
    <row r="5" spans="1:30" x14ac:dyDescent="0.2">
      <c r="A5" s="33" t="s">
        <v>1</v>
      </c>
      <c r="B5" s="24"/>
      <c r="C5" s="25"/>
      <c r="D5" s="24"/>
      <c r="E5" s="25"/>
      <c r="F5" s="24"/>
      <c r="G5" s="25"/>
      <c r="H5" s="24"/>
      <c r="I5" s="25"/>
      <c r="J5" s="24"/>
      <c r="K5" s="25"/>
      <c r="L5" s="24"/>
      <c r="M5" s="25"/>
      <c r="N5" s="24"/>
      <c r="O5" s="25"/>
      <c r="P5" s="73"/>
      <c r="Q5" s="20"/>
      <c r="R5" s="24"/>
      <c r="S5" s="11"/>
      <c r="T5" s="25"/>
      <c r="U5" s="24"/>
      <c r="V5" s="11"/>
      <c r="W5" s="11"/>
      <c r="X5" s="25"/>
      <c r="Y5" s="24"/>
      <c r="Z5" s="25"/>
      <c r="AA5" s="24"/>
      <c r="AB5" s="25"/>
      <c r="AC5" s="24"/>
      <c r="AD5" s="25"/>
    </row>
    <row r="6" spans="1:30" x14ac:dyDescent="0.2">
      <c r="A6" s="33" t="s">
        <v>2</v>
      </c>
      <c r="B6" s="24"/>
      <c r="C6" s="25"/>
      <c r="D6" s="24"/>
      <c r="E6" s="25"/>
      <c r="F6" s="24"/>
      <c r="G6" s="25"/>
      <c r="H6" s="24"/>
      <c r="I6" s="25"/>
      <c r="J6" s="24"/>
      <c r="K6" s="25"/>
      <c r="L6" s="24"/>
      <c r="M6" s="25"/>
      <c r="N6" s="24"/>
      <c r="O6" s="25"/>
      <c r="P6" s="73"/>
      <c r="Q6" s="20"/>
      <c r="R6" s="24"/>
      <c r="S6" s="11"/>
      <c r="T6" s="25"/>
      <c r="U6" s="24"/>
      <c r="V6" s="11"/>
      <c r="W6" s="11"/>
      <c r="X6" s="25"/>
      <c r="Y6" s="24"/>
      <c r="Z6" s="25"/>
      <c r="AA6" s="24"/>
      <c r="AB6" s="25"/>
      <c r="AC6" s="24"/>
      <c r="AD6" s="25"/>
    </row>
    <row r="7" spans="1:30" x14ac:dyDescent="0.2">
      <c r="A7" s="33" t="s">
        <v>3</v>
      </c>
      <c r="B7" s="24"/>
      <c r="C7" s="25"/>
      <c r="D7" s="24"/>
      <c r="E7" s="25"/>
      <c r="F7" s="24"/>
      <c r="G7" s="25"/>
      <c r="H7" s="53">
        <v>1281</v>
      </c>
      <c r="I7" s="54">
        <v>1632</v>
      </c>
      <c r="J7" s="24"/>
      <c r="K7" s="25"/>
      <c r="L7" s="24"/>
      <c r="M7" s="25"/>
      <c r="N7" s="24"/>
      <c r="O7" s="25"/>
      <c r="P7" s="73"/>
      <c r="Q7" s="20"/>
      <c r="R7" s="24"/>
      <c r="S7" s="11"/>
      <c r="T7" s="25"/>
      <c r="U7" s="24"/>
      <c r="V7" s="11"/>
      <c r="W7" s="11"/>
      <c r="X7" s="25"/>
      <c r="Y7" s="24"/>
      <c r="Z7" s="25"/>
      <c r="AA7" s="24"/>
      <c r="AB7" s="25"/>
      <c r="AC7" s="24"/>
      <c r="AD7" s="25"/>
    </row>
    <row r="8" spans="1:30" x14ac:dyDescent="0.2">
      <c r="A8" s="33" t="s">
        <v>4</v>
      </c>
      <c r="B8" s="24"/>
      <c r="C8" s="25"/>
      <c r="D8" s="24"/>
      <c r="E8" s="25"/>
      <c r="F8" s="24"/>
      <c r="G8" s="25"/>
      <c r="H8" s="24"/>
      <c r="I8" s="25"/>
      <c r="J8" s="24"/>
      <c r="K8" s="25"/>
      <c r="L8" s="24"/>
      <c r="M8" s="25"/>
      <c r="N8" s="24"/>
      <c r="O8" s="25"/>
      <c r="P8" s="73"/>
      <c r="Q8" s="20"/>
      <c r="R8" s="24"/>
      <c r="S8" s="11"/>
      <c r="T8" s="25"/>
      <c r="U8" s="24"/>
      <c r="V8" s="11"/>
      <c r="W8" s="11"/>
      <c r="X8" s="25"/>
      <c r="Y8" s="24"/>
      <c r="Z8" s="25"/>
      <c r="AA8" s="24"/>
      <c r="AB8" s="25"/>
      <c r="AC8" s="24"/>
      <c r="AD8" s="25"/>
    </row>
    <row r="9" spans="1:30" x14ac:dyDescent="0.2">
      <c r="A9" s="33" t="s">
        <v>5</v>
      </c>
      <c r="B9" s="24"/>
      <c r="C9" s="25"/>
      <c r="D9" s="24"/>
      <c r="E9" s="25"/>
      <c r="F9" s="24"/>
      <c r="G9" s="25"/>
      <c r="H9" s="24"/>
      <c r="I9" s="25"/>
      <c r="J9" s="24"/>
      <c r="K9" s="25"/>
      <c r="L9" s="24"/>
      <c r="M9" s="25"/>
      <c r="N9" s="24"/>
      <c r="O9" s="25"/>
      <c r="P9" s="73"/>
      <c r="Q9" s="20"/>
      <c r="R9" s="24"/>
      <c r="S9" s="11"/>
      <c r="T9" s="25"/>
      <c r="U9" s="24"/>
      <c r="V9" s="11"/>
      <c r="W9" s="11"/>
      <c r="X9" s="25"/>
      <c r="Y9" s="24"/>
      <c r="Z9" s="25"/>
      <c r="AA9" s="24"/>
      <c r="AB9" s="25"/>
      <c r="AC9" s="24"/>
      <c r="AD9" s="25"/>
    </row>
    <row r="10" spans="1:30" x14ac:dyDescent="0.2">
      <c r="A10" s="33" t="s">
        <v>6</v>
      </c>
      <c r="B10" s="24"/>
      <c r="C10" s="25"/>
      <c r="D10" s="24"/>
      <c r="E10" s="25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71">
        <v>4650</v>
      </c>
      <c r="Q10" s="74">
        <v>2396</v>
      </c>
      <c r="R10" s="53">
        <v>2207</v>
      </c>
      <c r="S10" s="69">
        <v>2031</v>
      </c>
      <c r="T10" s="54">
        <v>1106</v>
      </c>
      <c r="U10" s="24"/>
      <c r="V10" s="11"/>
      <c r="W10" s="11"/>
      <c r="X10" s="25"/>
      <c r="Y10" s="24"/>
      <c r="Z10" s="25"/>
      <c r="AA10" s="24"/>
      <c r="AB10" s="25"/>
      <c r="AC10" s="24"/>
      <c r="AD10" s="25"/>
    </row>
    <row r="11" spans="1:30" x14ac:dyDescent="0.2">
      <c r="A11" s="33" t="s">
        <v>7</v>
      </c>
      <c r="B11" s="24"/>
      <c r="C11" s="25"/>
      <c r="D11" s="24"/>
      <c r="E11" s="25"/>
      <c r="F11" s="24"/>
      <c r="G11" s="25"/>
      <c r="H11" s="24"/>
      <c r="I11" s="25"/>
      <c r="J11" s="24"/>
      <c r="K11" s="25"/>
      <c r="L11" s="24"/>
      <c r="M11" s="25"/>
      <c r="N11" s="24"/>
      <c r="O11" s="25"/>
      <c r="P11" s="73"/>
      <c r="Q11" s="20"/>
      <c r="R11" s="24"/>
      <c r="S11" s="11"/>
      <c r="T11" s="25"/>
      <c r="U11" s="24"/>
      <c r="V11" s="11"/>
      <c r="W11" s="11"/>
      <c r="X11" s="25"/>
      <c r="Y11" s="24"/>
      <c r="Z11" s="25"/>
      <c r="AA11" s="24"/>
      <c r="AB11" s="25"/>
      <c r="AC11" s="24"/>
      <c r="AD11" s="25"/>
    </row>
    <row r="12" spans="1:30" x14ac:dyDescent="0.2">
      <c r="A12" s="33" t="s">
        <v>8</v>
      </c>
      <c r="B12" s="24"/>
      <c r="C12" s="25"/>
      <c r="D12" s="24"/>
      <c r="E12" s="25"/>
      <c r="F12" s="24"/>
      <c r="G12" s="25"/>
      <c r="H12" s="24"/>
      <c r="I12" s="25"/>
      <c r="J12" s="24"/>
      <c r="K12" s="25"/>
      <c r="L12" s="24"/>
      <c r="M12" s="25"/>
      <c r="N12" s="24"/>
      <c r="O12" s="25"/>
      <c r="P12" s="73"/>
      <c r="Q12" s="20"/>
      <c r="R12" s="24"/>
      <c r="S12" s="11"/>
      <c r="T12" s="25"/>
      <c r="U12" s="24"/>
      <c r="V12" s="11"/>
      <c r="W12" s="11"/>
      <c r="X12" s="25"/>
      <c r="Y12" s="24"/>
      <c r="Z12" s="25"/>
      <c r="AA12" s="24"/>
      <c r="AB12" s="25"/>
      <c r="AC12" s="24"/>
      <c r="AD12" s="25"/>
    </row>
    <row r="13" spans="1:30" x14ac:dyDescent="0.2">
      <c r="A13" s="33" t="s">
        <v>9</v>
      </c>
      <c r="B13" s="24"/>
      <c r="C13" s="25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24"/>
      <c r="O13" s="25"/>
      <c r="P13" s="73"/>
      <c r="Q13" s="20"/>
      <c r="R13" s="24"/>
      <c r="S13" s="11"/>
      <c r="T13" s="25"/>
      <c r="U13" s="24"/>
      <c r="V13" s="11"/>
      <c r="W13" s="11"/>
      <c r="X13" s="25"/>
      <c r="Y13" s="24"/>
      <c r="Z13" s="25"/>
      <c r="AA13" s="24"/>
      <c r="AB13" s="25"/>
      <c r="AC13" s="24"/>
      <c r="AD13" s="25"/>
    </row>
    <row r="14" spans="1:30" x14ac:dyDescent="0.2">
      <c r="A14" s="33" t="s">
        <v>10</v>
      </c>
      <c r="B14" s="24"/>
      <c r="C14" s="25"/>
      <c r="D14" s="24"/>
      <c r="E14" s="25"/>
      <c r="F14" s="24"/>
      <c r="G14" s="25"/>
      <c r="H14" s="24"/>
      <c r="I14" s="25"/>
      <c r="J14" s="24"/>
      <c r="K14" s="25"/>
      <c r="L14" s="24"/>
      <c r="M14" s="25"/>
      <c r="N14" s="24"/>
      <c r="O14" s="25"/>
      <c r="P14" s="73"/>
      <c r="Q14" s="20"/>
      <c r="R14" s="24"/>
      <c r="S14" s="11"/>
      <c r="T14" s="25"/>
      <c r="U14" s="24"/>
      <c r="V14" s="11"/>
      <c r="W14" s="11"/>
      <c r="X14" s="25"/>
      <c r="Y14" s="24"/>
      <c r="Z14" s="25"/>
      <c r="AA14" s="24"/>
      <c r="AB14" s="25"/>
      <c r="AC14" s="24"/>
      <c r="AD14" s="25"/>
    </row>
    <row r="15" spans="1:30" x14ac:dyDescent="0.2">
      <c r="A15" s="33" t="s">
        <v>11</v>
      </c>
      <c r="B15" s="24"/>
      <c r="C15" s="25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73"/>
      <c r="Q15" s="20"/>
      <c r="R15" s="24"/>
      <c r="S15" s="11"/>
      <c r="T15" s="25"/>
      <c r="U15" s="24"/>
      <c r="V15" s="11"/>
      <c r="W15" s="11"/>
      <c r="X15" s="25"/>
      <c r="Y15" s="24"/>
      <c r="Z15" s="25"/>
      <c r="AA15" s="24"/>
      <c r="AB15" s="25"/>
      <c r="AC15" s="24"/>
      <c r="AD15" s="25"/>
    </row>
    <row r="16" spans="1:30" x14ac:dyDescent="0.2">
      <c r="A16" s="33" t="s">
        <v>12</v>
      </c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4"/>
      <c r="O16" s="25"/>
      <c r="P16" s="73"/>
      <c r="Q16" s="20"/>
      <c r="R16" s="24"/>
      <c r="S16" s="11"/>
      <c r="T16" s="25"/>
      <c r="U16" s="24"/>
      <c r="V16" s="11"/>
      <c r="W16" s="11"/>
      <c r="X16" s="25"/>
      <c r="Y16" s="24"/>
      <c r="Z16" s="25"/>
      <c r="AA16" s="24"/>
      <c r="AB16" s="25"/>
      <c r="AC16" s="24"/>
      <c r="AD16" s="25"/>
    </row>
    <row r="17" spans="1:30" x14ac:dyDescent="0.2">
      <c r="A17" s="33" t="s">
        <v>13</v>
      </c>
      <c r="B17" s="24"/>
      <c r="C17" s="25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73"/>
      <c r="Q17" s="20"/>
      <c r="R17" s="24"/>
      <c r="S17" s="11"/>
      <c r="T17" s="25"/>
      <c r="U17" s="24"/>
      <c r="V17" s="11"/>
      <c r="W17" s="11"/>
      <c r="X17" s="25"/>
      <c r="Y17" s="24"/>
      <c r="Z17" s="25"/>
      <c r="AA17" s="24"/>
      <c r="AB17" s="25"/>
      <c r="AC17" s="24"/>
      <c r="AD17" s="25"/>
    </row>
    <row r="18" spans="1:30" x14ac:dyDescent="0.2">
      <c r="A18" s="33" t="s">
        <v>14</v>
      </c>
      <c r="B18" s="24"/>
      <c r="C18" s="25"/>
      <c r="D18" s="24"/>
      <c r="E18" s="25"/>
      <c r="F18" s="24"/>
      <c r="G18" s="25"/>
      <c r="H18" s="24"/>
      <c r="I18" s="25"/>
      <c r="J18" s="24"/>
      <c r="K18" s="25"/>
      <c r="L18" s="24"/>
      <c r="M18" s="25"/>
      <c r="N18" s="24"/>
      <c r="O18" s="25"/>
      <c r="P18" s="73"/>
      <c r="Q18" s="20"/>
      <c r="R18" s="24"/>
      <c r="S18" s="11"/>
      <c r="T18" s="25"/>
      <c r="U18" s="24"/>
      <c r="V18" s="11"/>
      <c r="W18" s="11"/>
      <c r="X18" s="25"/>
      <c r="Y18" s="24"/>
      <c r="Z18" s="25"/>
      <c r="AA18" s="24"/>
      <c r="AB18" s="25"/>
      <c r="AC18" s="24"/>
      <c r="AD18" s="25"/>
    </row>
    <row r="19" spans="1:30" x14ac:dyDescent="0.2">
      <c r="A19" s="33" t="s">
        <v>15</v>
      </c>
      <c r="B19" s="24"/>
      <c r="C19" s="25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73"/>
      <c r="Q19" s="20"/>
      <c r="R19" s="24"/>
      <c r="S19" s="11"/>
      <c r="T19" s="25"/>
      <c r="U19" s="24"/>
      <c r="V19" s="11"/>
      <c r="W19" s="11"/>
      <c r="X19" s="25"/>
      <c r="Y19" s="24"/>
      <c r="Z19" s="25"/>
      <c r="AA19" s="24"/>
      <c r="AB19" s="25"/>
      <c r="AC19" s="24"/>
      <c r="AD19" s="25"/>
    </row>
    <row r="20" spans="1:30" x14ac:dyDescent="0.2">
      <c r="A20" s="33" t="s">
        <v>16</v>
      </c>
      <c r="B20" s="24"/>
      <c r="C20" s="25"/>
      <c r="D20" s="24"/>
      <c r="E20" s="25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73"/>
      <c r="Q20" s="20"/>
      <c r="R20" s="24"/>
      <c r="S20" s="11"/>
      <c r="T20" s="25"/>
      <c r="U20" s="24"/>
      <c r="V20" s="11"/>
      <c r="W20" s="11"/>
      <c r="X20" s="25"/>
      <c r="Y20" s="24"/>
      <c r="Z20" s="25"/>
      <c r="AA20" s="24"/>
      <c r="AB20" s="25"/>
      <c r="AC20" s="24"/>
      <c r="AD20" s="25"/>
    </row>
    <row r="21" spans="1:30" x14ac:dyDescent="0.2">
      <c r="A21" s="33" t="s">
        <v>17</v>
      </c>
      <c r="B21" s="24"/>
      <c r="C21" s="25"/>
      <c r="D21" s="24"/>
      <c r="E21" s="25"/>
      <c r="F21" s="24"/>
      <c r="G21" s="25"/>
      <c r="H21" s="24"/>
      <c r="I21" s="25"/>
      <c r="J21" s="24"/>
      <c r="K21" s="25"/>
      <c r="L21" s="24"/>
      <c r="M21" s="25"/>
      <c r="N21" s="24"/>
      <c r="O21" s="25"/>
      <c r="P21" s="73"/>
      <c r="Q21" s="20"/>
      <c r="R21" s="24"/>
      <c r="S21" s="11"/>
      <c r="T21" s="25"/>
      <c r="U21" s="24"/>
      <c r="V21" s="11"/>
      <c r="W21" s="11"/>
      <c r="X21" s="25"/>
      <c r="Y21" s="24"/>
      <c r="Z21" s="25"/>
      <c r="AA21" s="24"/>
      <c r="AB21" s="25"/>
      <c r="AC21" s="24"/>
      <c r="AD21" s="25"/>
    </row>
    <row r="22" spans="1:30" x14ac:dyDescent="0.2">
      <c r="A22" s="33" t="s">
        <v>18</v>
      </c>
      <c r="B22" s="75">
        <v>5493</v>
      </c>
      <c r="C22" s="76">
        <v>4943</v>
      </c>
      <c r="D22" s="75">
        <v>1764</v>
      </c>
      <c r="E22" s="76">
        <v>2527</v>
      </c>
      <c r="F22" s="75">
        <v>5954</v>
      </c>
      <c r="G22" s="76">
        <v>3732</v>
      </c>
      <c r="H22" s="24"/>
      <c r="I22" s="25"/>
      <c r="J22" s="24"/>
      <c r="K22" s="25"/>
      <c r="L22" s="24"/>
      <c r="M22" s="25"/>
      <c r="N22" s="24"/>
      <c r="O22" s="25"/>
      <c r="P22" s="73"/>
      <c r="Q22" s="20"/>
      <c r="R22" s="24"/>
      <c r="S22" s="11"/>
      <c r="T22" s="25"/>
      <c r="U22" s="53">
        <v>871</v>
      </c>
      <c r="V22" s="69">
        <v>1628</v>
      </c>
      <c r="W22" s="69">
        <v>696</v>
      </c>
      <c r="X22" s="54">
        <v>1683</v>
      </c>
      <c r="Y22" s="24"/>
      <c r="Z22" s="25"/>
      <c r="AA22" s="24"/>
      <c r="AB22" s="25"/>
      <c r="AC22" s="24"/>
      <c r="AD22" s="25"/>
    </row>
    <row r="23" spans="1:30" x14ac:dyDescent="0.2">
      <c r="A23" s="33" t="s">
        <v>19</v>
      </c>
      <c r="B23" s="24"/>
      <c r="C23" s="25"/>
      <c r="D23" s="24"/>
      <c r="E23" s="25"/>
      <c r="F23" s="24"/>
      <c r="G23" s="25"/>
      <c r="H23" s="24"/>
      <c r="I23" s="25"/>
      <c r="J23" s="24"/>
      <c r="K23" s="25"/>
      <c r="L23" s="24"/>
      <c r="M23" s="25"/>
      <c r="N23" s="24"/>
      <c r="O23" s="25"/>
      <c r="P23" s="73"/>
      <c r="Q23" s="20"/>
      <c r="R23" s="24"/>
      <c r="S23" s="11"/>
      <c r="T23" s="25"/>
      <c r="U23" s="24"/>
      <c r="V23" s="11"/>
      <c r="W23" s="11"/>
      <c r="X23" s="25"/>
      <c r="Y23" s="24"/>
      <c r="Z23" s="25"/>
      <c r="AA23" s="24"/>
      <c r="AB23" s="25"/>
      <c r="AC23" s="24"/>
      <c r="AD23" s="25"/>
    </row>
    <row r="24" spans="1:30" x14ac:dyDescent="0.2">
      <c r="A24" s="33" t="s">
        <v>20</v>
      </c>
      <c r="B24" s="24"/>
      <c r="C24" s="25"/>
      <c r="D24" s="24"/>
      <c r="E24" s="25"/>
      <c r="F24" s="24"/>
      <c r="G24" s="25"/>
      <c r="H24" s="24"/>
      <c r="I24" s="25"/>
      <c r="J24" s="24"/>
      <c r="K24" s="25"/>
      <c r="L24" s="24"/>
      <c r="M24" s="25"/>
      <c r="N24" s="24"/>
      <c r="O24" s="25"/>
      <c r="P24" s="73"/>
      <c r="Q24" s="20"/>
      <c r="R24" s="24"/>
      <c r="S24" s="11"/>
      <c r="T24" s="25"/>
      <c r="U24" s="24"/>
      <c r="V24" s="11"/>
      <c r="W24" s="11"/>
      <c r="X24" s="25"/>
      <c r="Y24" s="24"/>
      <c r="Z24" s="25"/>
      <c r="AA24" s="24"/>
      <c r="AB24" s="25"/>
      <c r="AC24" s="24"/>
      <c r="AD24" s="25"/>
    </row>
    <row r="25" spans="1:30" x14ac:dyDescent="0.2">
      <c r="A25" s="33" t="s">
        <v>21</v>
      </c>
      <c r="B25" s="24"/>
      <c r="C25" s="25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24"/>
      <c r="O25" s="25"/>
      <c r="P25" s="73"/>
      <c r="Q25" s="20"/>
      <c r="R25" s="24"/>
      <c r="S25" s="11"/>
      <c r="T25" s="25"/>
      <c r="U25" s="24"/>
      <c r="V25" s="11"/>
      <c r="W25" s="11"/>
      <c r="X25" s="25"/>
      <c r="Y25" s="24"/>
      <c r="Z25" s="25"/>
      <c r="AA25" s="24"/>
      <c r="AB25" s="25"/>
      <c r="AC25" s="24"/>
      <c r="AD25" s="25"/>
    </row>
    <row r="26" spans="1:30" x14ac:dyDescent="0.2">
      <c r="A26" s="33" t="s">
        <v>22</v>
      </c>
      <c r="B26" s="24"/>
      <c r="C26" s="25"/>
      <c r="D26" s="24"/>
      <c r="E26" s="25"/>
      <c r="F26" s="24"/>
      <c r="G26" s="25"/>
      <c r="H26" s="24"/>
      <c r="I26" s="25"/>
      <c r="J26" s="24"/>
      <c r="K26" s="25"/>
      <c r="L26" s="24"/>
      <c r="M26" s="25"/>
      <c r="N26" s="24"/>
      <c r="O26" s="25"/>
      <c r="P26" s="73"/>
      <c r="Q26" s="20"/>
      <c r="R26" s="24"/>
      <c r="S26" s="11"/>
      <c r="T26" s="25"/>
      <c r="U26" s="24"/>
      <c r="V26" s="11"/>
      <c r="W26" s="11"/>
      <c r="X26" s="25"/>
      <c r="Y26" s="24"/>
      <c r="Z26" s="25"/>
      <c r="AA26" s="24"/>
      <c r="AB26" s="25"/>
      <c r="AC26" s="24"/>
      <c r="AD26" s="25"/>
    </row>
    <row r="27" spans="1:30" x14ac:dyDescent="0.2">
      <c r="A27" s="33" t="s">
        <v>23</v>
      </c>
      <c r="B27" s="24"/>
      <c r="C27" s="25"/>
      <c r="D27" s="24"/>
      <c r="E27" s="25"/>
      <c r="F27" s="24"/>
      <c r="G27" s="25"/>
      <c r="H27" s="24"/>
      <c r="I27" s="25"/>
      <c r="J27" s="24"/>
      <c r="K27" s="25"/>
      <c r="L27" s="24"/>
      <c r="M27" s="25"/>
      <c r="N27" s="24"/>
      <c r="O27" s="25"/>
      <c r="P27" s="73"/>
      <c r="Q27" s="20"/>
      <c r="R27" s="24"/>
      <c r="S27" s="11"/>
      <c r="T27" s="25"/>
      <c r="U27" s="24"/>
      <c r="V27" s="11"/>
      <c r="W27" s="11"/>
      <c r="X27" s="25"/>
      <c r="Y27" s="24"/>
      <c r="Z27" s="25"/>
      <c r="AA27" s="24"/>
      <c r="AB27" s="25"/>
      <c r="AC27" s="24"/>
      <c r="AD27" s="25"/>
    </row>
    <row r="28" spans="1:30" x14ac:dyDescent="0.2">
      <c r="A28" s="33" t="s">
        <v>24</v>
      </c>
      <c r="B28" s="24"/>
      <c r="C28" s="25"/>
      <c r="D28" s="24"/>
      <c r="E28" s="25"/>
      <c r="F28" s="24"/>
      <c r="G28" s="25"/>
      <c r="H28" s="24"/>
      <c r="I28" s="25"/>
      <c r="J28" s="24"/>
      <c r="K28" s="25"/>
      <c r="L28" s="24"/>
      <c r="M28" s="25"/>
      <c r="N28" s="24"/>
      <c r="O28" s="25"/>
      <c r="P28" s="73"/>
      <c r="Q28" s="20"/>
      <c r="R28" s="24"/>
      <c r="S28" s="11"/>
      <c r="T28" s="25"/>
      <c r="U28" s="24"/>
      <c r="V28" s="11"/>
      <c r="W28" s="11"/>
      <c r="X28" s="25"/>
      <c r="Y28" s="24"/>
      <c r="Z28" s="25"/>
      <c r="AA28" s="24"/>
      <c r="AB28" s="25"/>
      <c r="AC28" s="24"/>
      <c r="AD28" s="25"/>
    </row>
    <row r="29" spans="1:30" x14ac:dyDescent="0.2">
      <c r="A29" s="33" t="s">
        <v>25</v>
      </c>
      <c r="B29" s="24"/>
      <c r="C29" s="25"/>
      <c r="D29" s="24"/>
      <c r="E29" s="25"/>
      <c r="F29" s="24"/>
      <c r="G29" s="25"/>
      <c r="H29" s="24"/>
      <c r="I29" s="25"/>
      <c r="J29" s="24"/>
      <c r="K29" s="25"/>
      <c r="L29" s="24"/>
      <c r="M29" s="25"/>
      <c r="N29" s="24"/>
      <c r="O29" s="25"/>
      <c r="P29" s="73"/>
      <c r="Q29" s="20"/>
      <c r="R29" s="24"/>
      <c r="S29" s="11"/>
      <c r="T29" s="25"/>
      <c r="U29" s="24"/>
      <c r="V29" s="11"/>
      <c r="W29" s="11"/>
      <c r="X29" s="25"/>
      <c r="Y29" s="53">
        <v>2917</v>
      </c>
      <c r="Z29" s="54">
        <v>3940</v>
      </c>
      <c r="AA29" s="53">
        <v>2135</v>
      </c>
      <c r="AB29" s="54">
        <v>2974</v>
      </c>
      <c r="AC29" s="53">
        <v>1604</v>
      </c>
      <c r="AD29" s="54">
        <v>2433</v>
      </c>
    </row>
    <row r="30" spans="1:30" x14ac:dyDescent="0.2">
      <c r="A30" s="33" t="s">
        <v>26</v>
      </c>
      <c r="B30" s="24"/>
      <c r="C30" s="25"/>
      <c r="D30" s="24"/>
      <c r="E30" s="25"/>
      <c r="F30" s="24"/>
      <c r="G30" s="25"/>
      <c r="H30" s="24"/>
      <c r="I30" s="25"/>
      <c r="J30" s="24"/>
      <c r="K30" s="25"/>
      <c r="L30" s="24"/>
      <c r="M30" s="25"/>
      <c r="N30" s="24"/>
      <c r="O30" s="25"/>
      <c r="P30" s="73"/>
      <c r="Q30" s="20"/>
      <c r="R30" s="24"/>
      <c r="S30" s="11"/>
      <c r="T30" s="25"/>
      <c r="U30" s="24"/>
      <c r="V30" s="11"/>
      <c r="W30" s="11"/>
      <c r="X30" s="25"/>
      <c r="Y30" s="24"/>
      <c r="Z30" s="25"/>
      <c r="AA30" s="24"/>
      <c r="AB30" s="25"/>
      <c r="AC30" s="24"/>
      <c r="AD30" s="25"/>
    </row>
    <row r="31" spans="1:30" x14ac:dyDescent="0.2">
      <c r="A31" s="33" t="s">
        <v>27</v>
      </c>
      <c r="B31" s="24"/>
      <c r="C31" s="25"/>
      <c r="D31" s="24"/>
      <c r="E31" s="25"/>
      <c r="F31" s="24"/>
      <c r="G31" s="25"/>
      <c r="H31" s="24"/>
      <c r="I31" s="25"/>
      <c r="J31" s="24"/>
      <c r="K31" s="25"/>
      <c r="L31" s="24"/>
      <c r="M31" s="25"/>
      <c r="N31" s="24"/>
      <c r="O31" s="25"/>
      <c r="P31" s="73"/>
      <c r="Q31" s="20"/>
      <c r="R31" s="24"/>
      <c r="S31" s="11"/>
      <c r="T31" s="25"/>
      <c r="U31" s="24"/>
      <c r="V31" s="11"/>
      <c r="W31" s="11"/>
      <c r="X31" s="25"/>
      <c r="Y31" s="24"/>
      <c r="Z31" s="25"/>
      <c r="AA31" s="24"/>
      <c r="AB31" s="25"/>
      <c r="AC31" s="24"/>
      <c r="AD31" s="25"/>
    </row>
    <row r="32" spans="1:30" x14ac:dyDescent="0.2">
      <c r="A32" s="33" t="s">
        <v>28</v>
      </c>
      <c r="B32" s="24"/>
      <c r="C32" s="25"/>
      <c r="D32" s="24"/>
      <c r="E32" s="25"/>
      <c r="F32" s="24"/>
      <c r="G32" s="25"/>
      <c r="H32" s="24"/>
      <c r="I32" s="25"/>
      <c r="J32" s="24"/>
      <c r="K32" s="25"/>
      <c r="L32" s="24"/>
      <c r="M32" s="25"/>
      <c r="N32" s="24"/>
      <c r="O32" s="25"/>
      <c r="P32" s="73"/>
      <c r="Q32" s="20"/>
      <c r="R32" s="24"/>
      <c r="S32" s="11"/>
      <c r="T32" s="25"/>
      <c r="U32" s="24"/>
      <c r="V32" s="11"/>
      <c r="W32" s="11"/>
      <c r="X32" s="25"/>
      <c r="Y32" s="24"/>
      <c r="Z32" s="25"/>
      <c r="AA32" s="24"/>
      <c r="AB32" s="25"/>
      <c r="AC32" s="24"/>
      <c r="AD32" s="25"/>
    </row>
    <row r="33" spans="1:31" x14ac:dyDescent="0.2">
      <c r="A33" s="33" t="s">
        <v>29</v>
      </c>
      <c r="B33" s="24"/>
      <c r="C33" s="25"/>
      <c r="D33" s="24"/>
      <c r="E33" s="25"/>
      <c r="F33" s="24"/>
      <c r="G33" s="25"/>
      <c r="H33" s="24"/>
      <c r="I33" s="25"/>
      <c r="J33" s="53">
        <v>2859</v>
      </c>
      <c r="K33" s="54">
        <v>1988</v>
      </c>
      <c r="L33" s="77">
        <v>2010</v>
      </c>
      <c r="M33" s="78">
        <v>1391</v>
      </c>
      <c r="N33" s="53">
        <v>1520</v>
      </c>
      <c r="O33" s="54">
        <v>1147</v>
      </c>
      <c r="P33" s="73"/>
      <c r="Q33" s="20"/>
      <c r="R33" s="24"/>
      <c r="S33" s="11"/>
      <c r="T33" s="25"/>
      <c r="U33" s="24"/>
      <c r="V33" s="11"/>
      <c r="W33" s="11"/>
      <c r="X33" s="25"/>
      <c r="Y33" s="24"/>
      <c r="Z33" s="25"/>
      <c r="AA33" s="24"/>
      <c r="AB33" s="25"/>
      <c r="AC33" s="24"/>
      <c r="AD33" s="25"/>
    </row>
    <row r="34" spans="1:31" x14ac:dyDescent="0.2">
      <c r="A34" s="34" t="s">
        <v>30</v>
      </c>
      <c r="B34" s="79">
        <f>SUM(B5:B33)</f>
        <v>5493</v>
      </c>
      <c r="C34" s="80">
        <f t="shared" ref="C34:H34" si="0">SUM(C5:C33)</f>
        <v>4943</v>
      </c>
      <c r="D34" s="79">
        <f t="shared" si="0"/>
        <v>1764</v>
      </c>
      <c r="E34" s="80">
        <f t="shared" si="0"/>
        <v>2527</v>
      </c>
      <c r="F34" s="81">
        <f t="shared" si="0"/>
        <v>5954</v>
      </c>
      <c r="G34" s="72">
        <f t="shared" si="0"/>
        <v>3732</v>
      </c>
      <c r="H34" s="81">
        <f t="shared" si="0"/>
        <v>1281</v>
      </c>
      <c r="I34" s="72">
        <f t="shared" ref="I34" si="1">SUM(I5:I33)</f>
        <v>1632</v>
      </c>
      <c r="J34" s="81">
        <f t="shared" ref="J34" si="2">SUM(J5:J33)</f>
        <v>2859</v>
      </c>
      <c r="K34" s="72">
        <f t="shared" ref="K34" si="3">SUM(K5:K33)</f>
        <v>1988</v>
      </c>
      <c r="L34" s="79">
        <f t="shared" ref="L34" si="4">SUM(L5:L33)</f>
        <v>2010</v>
      </c>
      <c r="M34" s="80">
        <f t="shared" ref="M34:N34" si="5">SUM(M5:M33)</f>
        <v>1391</v>
      </c>
      <c r="N34" s="79">
        <f t="shared" si="5"/>
        <v>1520</v>
      </c>
      <c r="O34" s="80">
        <f t="shared" ref="O34" si="6">SUM(O5:O33)</f>
        <v>1147</v>
      </c>
      <c r="P34" s="79">
        <f t="shared" ref="P34" si="7">SUM(P5:P33)</f>
        <v>4650</v>
      </c>
      <c r="Q34" s="80">
        <f t="shared" ref="Q34" si="8">SUM(Q5:Q33)</f>
        <v>2396</v>
      </c>
      <c r="R34" s="81">
        <f t="shared" ref="R34" si="9">SUM(R5:R33)</f>
        <v>2207</v>
      </c>
      <c r="S34" s="82">
        <f>SUM(S5:S33)</f>
        <v>2031</v>
      </c>
      <c r="T34" s="80">
        <f t="shared" ref="T34" si="10">SUM(T5:T33)</f>
        <v>1106</v>
      </c>
      <c r="U34" s="79">
        <f t="shared" ref="U34" si="11">SUM(U5:U33)</f>
        <v>871</v>
      </c>
      <c r="V34" s="83">
        <f t="shared" ref="V34" si="12">SUM(V5:V33)</f>
        <v>1628</v>
      </c>
      <c r="W34" s="83">
        <f t="shared" ref="W34" si="13">SUM(W5:W33)</f>
        <v>696</v>
      </c>
      <c r="X34" s="72">
        <f t="shared" ref="X34" si="14">SUM(X5:X33)</f>
        <v>1683</v>
      </c>
      <c r="Y34" s="81">
        <f t="shared" ref="Y34" si="15">SUM(Y5:Y33)</f>
        <v>2917</v>
      </c>
      <c r="Z34" s="72">
        <f t="shared" ref="Z34" si="16">SUM(Z5:Z33)</f>
        <v>3940</v>
      </c>
      <c r="AA34" s="81">
        <f t="shared" ref="AA34" si="17">SUM(AA5:AA33)</f>
        <v>2135</v>
      </c>
      <c r="AB34" s="72">
        <f t="shared" ref="AB34" si="18">SUM(AB5:AB33)</f>
        <v>2974</v>
      </c>
      <c r="AC34" s="81">
        <f>SUM(AC5:AC33)</f>
        <v>1604</v>
      </c>
      <c r="AD34" s="82">
        <f t="shared" ref="AD34" si="19">SUM(AD5:AD33)</f>
        <v>2433</v>
      </c>
      <c r="AE34" s="39"/>
    </row>
    <row r="35" spans="1:31" s="66" customFormat="1" ht="12.75" x14ac:dyDescent="0.2">
      <c r="A35" s="94" t="s">
        <v>31</v>
      </c>
      <c r="B35" s="84">
        <f>B34/B36</f>
        <v>0.52635109237255651</v>
      </c>
      <c r="C35" s="85">
        <f>C34/B36</f>
        <v>0.47364890762744344</v>
      </c>
      <c r="D35" s="84">
        <f>D34/D36</f>
        <v>0.41109298531810767</v>
      </c>
      <c r="E35" s="85">
        <f>E34/D36</f>
        <v>0.58890701468189233</v>
      </c>
      <c r="F35" s="84">
        <f>F34/F36</f>
        <v>0.61470163122031796</v>
      </c>
      <c r="G35" s="85">
        <f>G34/F36</f>
        <v>0.38529836877968199</v>
      </c>
      <c r="H35" s="84">
        <f>H34/H36</f>
        <v>0.43975283213182287</v>
      </c>
      <c r="I35" s="85">
        <f>I34/H36</f>
        <v>0.56024716786817719</v>
      </c>
      <c r="J35" s="84">
        <f>J34/J36</f>
        <v>0.58984939137610892</v>
      </c>
      <c r="K35" s="85">
        <f>K34/J36</f>
        <v>0.41015060862389108</v>
      </c>
      <c r="L35" s="84">
        <f>L34/L36</f>
        <v>0.59100264628050569</v>
      </c>
      <c r="M35" s="85">
        <f>M34/L36</f>
        <v>0.40899735371949425</v>
      </c>
      <c r="N35" s="84">
        <f>N34/N36</f>
        <v>0.56992875890513683</v>
      </c>
      <c r="O35" s="85">
        <f>O34/N36</f>
        <v>0.43007124109486317</v>
      </c>
      <c r="P35" s="70">
        <f>P34/P36</f>
        <v>0.65994890718137955</v>
      </c>
      <c r="Q35" s="86">
        <f>Q34/P36</f>
        <v>0.3400510928186205</v>
      </c>
      <c r="R35" s="84">
        <f>R34/R36</f>
        <v>0.41298652694610777</v>
      </c>
      <c r="S35" s="87">
        <f>S34/R36</f>
        <v>0.38005239520958084</v>
      </c>
      <c r="T35" s="85">
        <f>T34/R36</f>
        <v>0.20696107784431136</v>
      </c>
      <c r="U35" s="84">
        <f>U34/U36</f>
        <v>0.17855678556785567</v>
      </c>
      <c r="V35" s="87">
        <f>V34/U36</f>
        <v>0.33374333743337431</v>
      </c>
      <c r="W35" s="87">
        <f>W34/U36</f>
        <v>0.14268142681426815</v>
      </c>
      <c r="X35" s="85">
        <f>X34/U36</f>
        <v>0.34501845018450183</v>
      </c>
      <c r="Y35" s="84">
        <f>Y34/Y36</f>
        <v>0.42540469593116526</v>
      </c>
      <c r="Z35" s="85">
        <f>Z34/Y36</f>
        <v>0.57459530406883474</v>
      </c>
      <c r="AA35" s="84">
        <f>AA34/AA36</f>
        <v>0.4178899980426698</v>
      </c>
      <c r="AB35" s="85">
        <f>AB34/AA36</f>
        <v>0.5821100019573302</v>
      </c>
      <c r="AC35" s="84">
        <f>AC34/AC36</f>
        <v>0.39732474609858803</v>
      </c>
      <c r="AD35" s="85">
        <f>AD34/AC36</f>
        <v>0.60267525390141197</v>
      </c>
    </row>
    <row r="36" spans="1:31" s="68" customFormat="1" ht="12.75" x14ac:dyDescent="0.2">
      <c r="A36" s="67" t="s">
        <v>32</v>
      </c>
      <c r="B36" s="100">
        <f>SUM(B34:C34)</f>
        <v>10436</v>
      </c>
      <c r="C36" s="101"/>
      <c r="D36" s="100">
        <f>SUM(D34:E34)</f>
        <v>4291</v>
      </c>
      <c r="E36" s="101"/>
      <c r="F36" s="100">
        <f>SUM(F34:G34)</f>
        <v>9686</v>
      </c>
      <c r="G36" s="101"/>
      <c r="H36" s="100">
        <f>SUM(H34:I34)</f>
        <v>2913</v>
      </c>
      <c r="I36" s="101"/>
      <c r="J36" s="100">
        <f>SUM(J34:K34)</f>
        <v>4847</v>
      </c>
      <c r="K36" s="101"/>
      <c r="L36" s="100">
        <f>SUM(L34:M34)</f>
        <v>3401</v>
      </c>
      <c r="M36" s="101"/>
      <c r="N36" s="100">
        <f>SUM(N34:O34)</f>
        <v>2667</v>
      </c>
      <c r="O36" s="101"/>
      <c r="P36" s="110">
        <f>SUM(P34:Q34)</f>
        <v>7046</v>
      </c>
      <c r="Q36" s="110"/>
      <c r="R36" s="100">
        <f>SUM(R34:T34)</f>
        <v>5344</v>
      </c>
      <c r="S36" s="110"/>
      <c r="T36" s="101"/>
      <c r="U36" s="100">
        <f>SUM(U34:X34)</f>
        <v>4878</v>
      </c>
      <c r="V36" s="110"/>
      <c r="W36" s="110"/>
      <c r="X36" s="101"/>
      <c r="Y36" s="100">
        <f>SUM(Y34:Z34)</f>
        <v>6857</v>
      </c>
      <c r="Z36" s="101"/>
      <c r="AA36" s="100">
        <f>SUM(AA34:AB34)</f>
        <v>5109</v>
      </c>
      <c r="AB36" s="101"/>
      <c r="AC36" s="100">
        <f>SUM(AC34:AD34)</f>
        <v>4037</v>
      </c>
      <c r="AD36" s="101"/>
    </row>
  </sheetData>
  <mergeCells count="40">
    <mergeCell ref="H3:I3"/>
    <mergeCell ref="B1:C2"/>
    <mergeCell ref="B3:C3"/>
    <mergeCell ref="L1:M2"/>
    <mergeCell ref="L3:M3"/>
    <mergeCell ref="AC1:AD2"/>
    <mergeCell ref="AC3:AD3"/>
    <mergeCell ref="R1:T2"/>
    <mergeCell ref="R3:T3"/>
    <mergeCell ref="U1:X2"/>
    <mergeCell ref="U3:X3"/>
    <mergeCell ref="A1:A3"/>
    <mergeCell ref="Y1:Z2"/>
    <mergeCell ref="Y3:Z3"/>
    <mergeCell ref="AA1:AB2"/>
    <mergeCell ref="AA3:AB3"/>
    <mergeCell ref="J1:K2"/>
    <mergeCell ref="J3:K3"/>
    <mergeCell ref="N1:O2"/>
    <mergeCell ref="N3:O3"/>
    <mergeCell ref="P1:Q2"/>
    <mergeCell ref="P3:Q3"/>
    <mergeCell ref="D1:E2"/>
    <mergeCell ref="D3:E3"/>
    <mergeCell ref="F1:G2"/>
    <mergeCell ref="F3:G3"/>
    <mergeCell ref="H1:I2"/>
    <mergeCell ref="B36:C36"/>
    <mergeCell ref="D36:E36"/>
    <mergeCell ref="F36:G36"/>
    <mergeCell ref="H36:I36"/>
    <mergeCell ref="J36:K36"/>
    <mergeCell ref="Y36:Z36"/>
    <mergeCell ref="AA36:AB36"/>
    <mergeCell ref="AC36:AD36"/>
    <mergeCell ref="L36:M36"/>
    <mergeCell ref="N36:O36"/>
    <mergeCell ref="P36:Q36"/>
    <mergeCell ref="R36:T36"/>
    <mergeCell ref="U36:X36"/>
  </mergeCells>
  <hyperlinks>
    <hyperlink ref="A1:A3" location="TOC!A1" display="TABLE OF CONTENTS"/>
  </hyperlinks>
  <pageMargins left="0.7" right="0.7" top="0.75" bottom="0.75" header="0.3" footer="0.3"/>
  <pageSetup scale="15" orientation="landscape" r:id="rId1"/>
  <colBreaks count="1" manualBreakCount="1"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zoomScaleNormal="100" workbookViewId="0">
      <pane xSplit="1" topLeftCell="B1" activePane="topRight" state="frozen"/>
      <selection pane="topRight" activeCell="B1" sqref="B1:E2"/>
    </sheetView>
  </sheetViews>
  <sheetFormatPr defaultRowHeight="14.25" x14ac:dyDescent="0.2"/>
  <cols>
    <col min="1" max="1" width="16.42578125" style="6" bestFit="1" customWidth="1"/>
    <col min="2" max="5" width="19.7109375" style="6" customWidth="1"/>
    <col min="6" max="16384" width="9.140625" style="6"/>
  </cols>
  <sheetData>
    <row r="1" spans="1:5" x14ac:dyDescent="0.2">
      <c r="A1" s="102" t="s">
        <v>109</v>
      </c>
      <c r="B1" s="105" t="s">
        <v>98</v>
      </c>
      <c r="C1" s="120"/>
      <c r="D1" s="120"/>
      <c r="E1" s="106"/>
    </row>
    <row r="2" spans="1:5" x14ac:dyDescent="0.2">
      <c r="A2" s="102"/>
      <c r="B2" s="105"/>
      <c r="C2" s="120"/>
      <c r="D2" s="120"/>
      <c r="E2" s="106"/>
    </row>
    <row r="3" spans="1:5" x14ac:dyDescent="0.2">
      <c r="A3" s="102"/>
      <c r="B3" s="105" t="s">
        <v>97</v>
      </c>
      <c r="C3" s="120"/>
      <c r="D3" s="120"/>
      <c r="E3" s="106"/>
    </row>
    <row r="4" spans="1:5" x14ac:dyDescent="0.2">
      <c r="A4" s="15" t="s">
        <v>0</v>
      </c>
      <c r="B4" s="10" t="s">
        <v>99</v>
      </c>
      <c r="C4" s="9" t="s">
        <v>100</v>
      </c>
      <c r="D4" s="9" t="s">
        <v>101</v>
      </c>
      <c r="E4" s="21" t="s">
        <v>102</v>
      </c>
    </row>
    <row r="5" spans="1:5" x14ac:dyDescent="0.2">
      <c r="A5" s="18" t="s">
        <v>1</v>
      </c>
      <c r="B5" s="24"/>
      <c r="C5" s="11"/>
      <c r="D5" s="11"/>
      <c r="E5" s="25"/>
    </row>
    <row r="6" spans="1:5" x14ac:dyDescent="0.2">
      <c r="A6" s="18" t="s">
        <v>2</v>
      </c>
      <c r="B6" s="24"/>
      <c r="C6" s="11"/>
      <c r="D6" s="11"/>
      <c r="E6" s="25"/>
    </row>
    <row r="7" spans="1:5" x14ac:dyDescent="0.2">
      <c r="A7" s="18" t="s">
        <v>3</v>
      </c>
      <c r="B7" s="24"/>
      <c r="C7" s="11"/>
      <c r="D7" s="11"/>
      <c r="E7" s="25"/>
    </row>
    <row r="8" spans="1:5" x14ac:dyDescent="0.2">
      <c r="A8" s="18" t="s">
        <v>4</v>
      </c>
      <c r="B8" s="24"/>
      <c r="C8" s="11"/>
      <c r="D8" s="11"/>
      <c r="E8" s="25"/>
    </row>
    <row r="9" spans="1:5" x14ac:dyDescent="0.2">
      <c r="A9" s="18" t="s">
        <v>5</v>
      </c>
      <c r="B9" s="24"/>
      <c r="C9" s="11"/>
      <c r="D9" s="11"/>
      <c r="E9" s="25"/>
    </row>
    <row r="10" spans="1:5" x14ac:dyDescent="0.2">
      <c r="A10" s="18" t="s">
        <v>6</v>
      </c>
      <c r="B10" s="24"/>
      <c r="C10" s="11"/>
      <c r="D10" s="11"/>
      <c r="E10" s="25"/>
    </row>
    <row r="11" spans="1:5" x14ac:dyDescent="0.2">
      <c r="A11" s="18" t="s">
        <v>7</v>
      </c>
      <c r="B11" s="24"/>
      <c r="C11" s="11"/>
      <c r="D11" s="11"/>
      <c r="E11" s="25"/>
    </row>
    <row r="12" spans="1:5" x14ac:dyDescent="0.2">
      <c r="A12" s="18" t="s">
        <v>8</v>
      </c>
      <c r="B12" s="24"/>
      <c r="C12" s="11"/>
      <c r="D12" s="11"/>
      <c r="E12" s="25"/>
    </row>
    <row r="13" spans="1:5" x14ac:dyDescent="0.2">
      <c r="A13" s="18" t="s">
        <v>9</v>
      </c>
      <c r="B13" s="24"/>
      <c r="C13" s="11"/>
      <c r="D13" s="11"/>
      <c r="E13" s="25"/>
    </row>
    <row r="14" spans="1:5" x14ac:dyDescent="0.2">
      <c r="A14" s="18" t="s">
        <v>10</v>
      </c>
      <c r="B14" s="24"/>
      <c r="C14" s="11"/>
      <c r="D14" s="11"/>
      <c r="E14" s="25"/>
    </row>
    <row r="15" spans="1:5" x14ac:dyDescent="0.2">
      <c r="A15" s="18" t="s">
        <v>11</v>
      </c>
      <c r="B15" s="24"/>
      <c r="C15" s="11"/>
      <c r="D15" s="11"/>
      <c r="E15" s="25"/>
    </row>
    <row r="16" spans="1:5" x14ac:dyDescent="0.2">
      <c r="A16" s="18" t="s">
        <v>12</v>
      </c>
      <c r="B16" s="24"/>
      <c r="C16" s="11"/>
      <c r="D16" s="11"/>
      <c r="E16" s="25"/>
    </row>
    <row r="17" spans="1:5" x14ac:dyDescent="0.2">
      <c r="A17" s="18" t="s">
        <v>13</v>
      </c>
      <c r="B17" s="24"/>
      <c r="C17" s="11"/>
      <c r="D17" s="11"/>
      <c r="E17" s="25"/>
    </row>
    <row r="18" spans="1:5" x14ac:dyDescent="0.2">
      <c r="A18" s="18" t="s">
        <v>14</v>
      </c>
      <c r="B18" s="24"/>
      <c r="C18" s="11"/>
      <c r="D18" s="11"/>
      <c r="E18" s="25"/>
    </row>
    <row r="19" spans="1:5" x14ac:dyDescent="0.2">
      <c r="A19" s="18" t="s">
        <v>15</v>
      </c>
      <c r="B19" s="24"/>
      <c r="C19" s="11"/>
      <c r="D19" s="11"/>
      <c r="E19" s="25"/>
    </row>
    <row r="20" spans="1:5" x14ac:dyDescent="0.2">
      <c r="A20" s="18" t="s">
        <v>16</v>
      </c>
      <c r="B20" s="24"/>
      <c r="C20" s="11"/>
      <c r="D20" s="11"/>
      <c r="E20" s="25"/>
    </row>
    <row r="21" spans="1:5" x14ac:dyDescent="0.2">
      <c r="A21" s="18" t="s">
        <v>17</v>
      </c>
      <c r="B21" s="24"/>
      <c r="C21" s="11"/>
      <c r="D21" s="11"/>
      <c r="E21" s="25"/>
    </row>
    <row r="22" spans="1:5" x14ac:dyDescent="0.2">
      <c r="A22" s="18" t="s">
        <v>18</v>
      </c>
      <c r="B22" s="24"/>
      <c r="C22" s="11"/>
      <c r="D22" s="11"/>
      <c r="E22" s="25"/>
    </row>
    <row r="23" spans="1:5" x14ac:dyDescent="0.2">
      <c r="A23" s="18" t="s">
        <v>19</v>
      </c>
      <c r="B23" s="24"/>
      <c r="C23" s="11"/>
      <c r="D23" s="11"/>
      <c r="E23" s="25"/>
    </row>
    <row r="24" spans="1:5" x14ac:dyDescent="0.2">
      <c r="A24" s="18" t="s">
        <v>20</v>
      </c>
      <c r="B24" s="24"/>
      <c r="C24" s="11"/>
      <c r="D24" s="11"/>
      <c r="E24" s="25"/>
    </row>
    <row r="25" spans="1:5" x14ac:dyDescent="0.2">
      <c r="A25" s="18" t="s">
        <v>21</v>
      </c>
      <c r="B25" s="24"/>
      <c r="C25" s="11"/>
      <c r="D25" s="11"/>
      <c r="E25" s="25"/>
    </row>
    <row r="26" spans="1:5" x14ac:dyDescent="0.2">
      <c r="A26" s="18" t="s">
        <v>22</v>
      </c>
      <c r="B26" s="24"/>
      <c r="C26" s="11"/>
      <c r="D26" s="11"/>
      <c r="E26" s="25"/>
    </row>
    <row r="27" spans="1:5" x14ac:dyDescent="0.2">
      <c r="A27" s="18" t="s">
        <v>23</v>
      </c>
      <c r="B27" s="24"/>
      <c r="C27" s="11"/>
      <c r="D27" s="11"/>
      <c r="E27" s="25"/>
    </row>
    <row r="28" spans="1:5" x14ac:dyDescent="0.2">
      <c r="A28" s="18" t="s">
        <v>24</v>
      </c>
      <c r="B28" s="24"/>
      <c r="C28" s="11"/>
      <c r="D28" s="11"/>
      <c r="E28" s="25"/>
    </row>
    <row r="29" spans="1:5" x14ac:dyDescent="0.2">
      <c r="A29" s="18" t="s">
        <v>25</v>
      </c>
      <c r="B29" s="53">
        <v>4050</v>
      </c>
      <c r="C29" s="69">
        <v>4363</v>
      </c>
      <c r="D29" s="69">
        <v>4615</v>
      </c>
      <c r="E29" s="54">
        <v>13824</v>
      </c>
    </row>
    <row r="30" spans="1:5" x14ac:dyDescent="0.2">
      <c r="A30" s="18" t="s">
        <v>26</v>
      </c>
      <c r="B30" s="24"/>
      <c r="C30" s="11"/>
      <c r="D30" s="11"/>
      <c r="E30" s="25"/>
    </row>
    <row r="31" spans="1:5" x14ac:dyDescent="0.2">
      <c r="A31" s="18" t="s">
        <v>27</v>
      </c>
      <c r="B31" s="24"/>
      <c r="C31" s="11"/>
      <c r="D31" s="11"/>
      <c r="E31" s="25"/>
    </row>
    <row r="32" spans="1:5" x14ac:dyDescent="0.2">
      <c r="A32" s="18" t="s">
        <v>28</v>
      </c>
      <c r="B32" s="24"/>
      <c r="C32" s="11"/>
      <c r="D32" s="11"/>
      <c r="E32" s="25"/>
    </row>
    <row r="33" spans="1:5" x14ac:dyDescent="0.2">
      <c r="A33" s="18" t="s">
        <v>29</v>
      </c>
      <c r="B33" s="24"/>
      <c r="C33" s="11"/>
      <c r="D33" s="11"/>
      <c r="E33" s="25"/>
    </row>
    <row r="34" spans="1:5" x14ac:dyDescent="0.2">
      <c r="A34" s="19" t="s">
        <v>30</v>
      </c>
      <c r="B34" s="55">
        <f>SUM(B5:B33)</f>
        <v>4050</v>
      </c>
      <c r="C34" s="56">
        <f t="shared" ref="C34:E34" si="0">SUM(C5:C33)</f>
        <v>4363</v>
      </c>
      <c r="D34" s="14">
        <f t="shared" si="0"/>
        <v>4615</v>
      </c>
      <c r="E34" s="58">
        <f t="shared" si="0"/>
        <v>13824</v>
      </c>
    </row>
    <row r="35" spans="1:5" x14ac:dyDescent="0.2">
      <c r="A35" s="17" t="s">
        <v>31</v>
      </c>
      <c r="B35" s="37">
        <f>B34/B36</f>
        <v>0.15082675405928794</v>
      </c>
      <c r="C35" s="40">
        <f>C34/B36</f>
        <v>0.16248324147177118</v>
      </c>
      <c r="D35" s="40">
        <f>D34/B36</f>
        <v>0.17186801727990467</v>
      </c>
      <c r="E35" s="38">
        <f>E34/B36</f>
        <v>0.51482198718903616</v>
      </c>
    </row>
    <row r="36" spans="1:5" x14ac:dyDescent="0.2">
      <c r="A36" s="17" t="s">
        <v>32</v>
      </c>
      <c r="B36" s="127">
        <f>SUM(B34:E34)</f>
        <v>26852</v>
      </c>
      <c r="C36" s="128"/>
      <c r="D36" s="128"/>
      <c r="E36" s="129"/>
    </row>
    <row r="37" spans="1:5" x14ac:dyDescent="0.2">
      <c r="B37" s="5"/>
      <c r="C37" s="5"/>
      <c r="D37" s="5"/>
      <c r="E37" s="5"/>
    </row>
    <row r="38" spans="1:5" x14ac:dyDescent="0.2">
      <c r="B38" s="5"/>
      <c r="C38" s="5"/>
      <c r="D38" s="5"/>
      <c r="E38" s="5"/>
    </row>
    <row r="39" spans="1:5" x14ac:dyDescent="0.2">
      <c r="B39" s="5"/>
      <c r="C39" s="5"/>
      <c r="D39" s="5"/>
      <c r="E39" s="5"/>
    </row>
    <row r="40" spans="1:5" x14ac:dyDescent="0.2">
      <c r="B40" s="5"/>
      <c r="C40" s="5"/>
      <c r="D40" s="5"/>
      <c r="E40" s="5"/>
    </row>
    <row r="41" spans="1:5" x14ac:dyDescent="0.2">
      <c r="B41" s="5"/>
      <c r="C41" s="5"/>
      <c r="D41" s="5"/>
      <c r="E41" s="5"/>
    </row>
    <row r="42" spans="1:5" x14ac:dyDescent="0.2">
      <c r="B42" s="5"/>
      <c r="C42" s="5"/>
      <c r="D42" s="5"/>
      <c r="E42" s="5"/>
    </row>
    <row r="43" spans="1:5" x14ac:dyDescent="0.2">
      <c r="B43" s="5"/>
      <c r="C43" s="5"/>
      <c r="D43" s="5"/>
      <c r="E43" s="5"/>
    </row>
    <row r="44" spans="1:5" x14ac:dyDescent="0.2">
      <c r="B44" s="5"/>
      <c r="C44" s="5"/>
      <c r="D44" s="5"/>
      <c r="E44" s="5"/>
    </row>
    <row r="45" spans="1:5" x14ac:dyDescent="0.2">
      <c r="B45" s="5"/>
      <c r="C45" s="5"/>
      <c r="D45" s="5"/>
      <c r="E45" s="5"/>
    </row>
    <row r="46" spans="1:5" x14ac:dyDescent="0.2">
      <c r="B46" s="5"/>
      <c r="C46" s="5"/>
      <c r="D46" s="5"/>
      <c r="E46" s="5"/>
    </row>
    <row r="47" spans="1:5" x14ac:dyDescent="0.2">
      <c r="B47" s="5"/>
      <c r="C47" s="5"/>
      <c r="D47" s="5"/>
      <c r="E47" s="5"/>
    </row>
    <row r="48" spans="1:5" x14ac:dyDescent="0.2">
      <c r="B48" s="5"/>
      <c r="C48" s="5"/>
      <c r="D48" s="5"/>
      <c r="E48" s="5"/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5"/>
      <c r="E54" s="5"/>
    </row>
    <row r="55" spans="2:5" x14ac:dyDescent="0.2">
      <c r="B55" s="5"/>
      <c r="C55" s="5"/>
      <c r="D55" s="5"/>
      <c r="E55" s="5"/>
    </row>
    <row r="56" spans="2:5" x14ac:dyDescent="0.2">
      <c r="B56" s="5"/>
      <c r="C56" s="5"/>
      <c r="D56" s="5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  <row r="103" spans="2:5" x14ac:dyDescent="0.2">
      <c r="B103" s="5"/>
      <c r="C103" s="5"/>
      <c r="D103" s="5"/>
      <c r="E103" s="5"/>
    </row>
    <row r="104" spans="2:5" x14ac:dyDescent="0.2">
      <c r="B104" s="5"/>
      <c r="C104" s="5"/>
      <c r="D104" s="5"/>
      <c r="E104" s="5"/>
    </row>
    <row r="105" spans="2:5" x14ac:dyDescent="0.2">
      <c r="B105" s="5"/>
      <c r="C105" s="5"/>
      <c r="D105" s="5"/>
      <c r="E105" s="5"/>
    </row>
    <row r="106" spans="2:5" x14ac:dyDescent="0.2">
      <c r="B106" s="5"/>
      <c r="C106" s="5"/>
      <c r="D106" s="5"/>
      <c r="E106" s="5"/>
    </row>
    <row r="107" spans="2:5" x14ac:dyDescent="0.2">
      <c r="B107" s="5"/>
      <c r="C107" s="5"/>
      <c r="D107" s="5"/>
      <c r="E107" s="5"/>
    </row>
    <row r="108" spans="2:5" x14ac:dyDescent="0.2">
      <c r="B108" s="5"/>
      <c r="C108" s="5"/>
      <c r="D108" s="5"/>
      <c r="E108" s="5"/>
    </row>
    <row r="109" spans="2:5" x14ac:dyDescent="0.2">
      <c r="B109" s="5"/>
      <c r="C109" s="5"/>
      <c r="D109" s="5"/>
      <c r="E109" s="5"/>
    </row>
    <row r="110" spans="2:5" x14ac:dyDescent="0.2">
      <c r="B110" s="5"/>
      <c r="C110" s="5"/>
      <c r="D110" s="5"/>
      <c r="E110" s="5"/>
    </row>
    <row r="111" spans="2:5" x14ac:dyDescent="0.2">
      <c r="B111" s="5"/>
      <c r="C111" s="5"/>
      <c r="D111" s="5"/>
      <c r="E111" s="5"/>
    </row>
    <row r="112" spans="2:5" x14ac:dyDescent="0.2">
      <c r="B112" s="5"/>
      <c r="C112" s="5"/>
      <c r="D112" s="5"/>
      <c r="E112" s="5"/>
    </row>
    <row r="113" spans="2:5" x14ac:dyDescent="0.2">
      <c r="B113" s="5"/>
      <c r="C113" s="5"/>
      <c r="D113" s="5"/>
      <c r="E113" s="5"/>
    </row>
    <row r="114" spans="2:5" x14ac:dyDescent="0.2">
      <c r="B114" s="5"/>
      <c r="C114" s="5"/>
      <c r="D114" s="5"/>
      <c r="E114" s="5"/>
    </row>
    <row r="115" spans="2:5" x14ac:dyDescent="0.2">
      <c r="B115" s="5"/>
      <c r="C115" s="5"/>
      <c r="D115" s="5"/>
      <c r="E115" s="5"/>
    </row>
    <row r="116" spans="2:5" x14ac:dyDescent="0.2">
      <c r="B116" s="5"/>
      <c r="C116" s="5"/>
      <c r="D116" s="5"/>
      <c r="E116" s="5"/>
    </row>
    <row r="117" spans="2:5" x14ac:dyDescent="0.2">
      <c r="B117" s="5"/>
      <c r="C117" s="5"/>
      <c r="D117" s="5"/>
      <c r="E117" s="5"/>
    </row>
    <row r="118" spans="2:5" x14ac:dyDescent="0.2">
      <c r="B118" s="5"/>
      <c r="C118" s="5"/>
      <c r="D118" s="5"/>
      <c r="E118" s="5"/>
    </row>
    <row r="119" spans="2:5" x14ac:dyDescent="0.2">
      <c r="B119" s="5"/>
      <c r="C119" s="5"/>
      <c r="D119" s="5"/>
      <c r="E119" s="5"/>
    </row>
    <row r="120" spans="2:5" x14ac:dyDescent="0.2">
      <c r="B120" s="5"/>
      <c r="C120" s="5"/>
      <c r="D120" s="5"/>
      <c r="E120" s="5"/>
    </row>
    <row r="121" spans="2:5" x14ac:dyDescent="0.2">
      <c r="B121" s="5"/>
      <c r="C121" s="5"/>
      <c r="D121" s="5"/>
      <c r="E121" s="5"/>
    </row>
    <row r="122" spans="2:5" x14ac:dyDescent="0.2">
      <c r="B122" s="5"/>
      <c r="C122" s="5"/>
      <c r="D122" s="5"/>
      <c r="E122" s="5"/>
    </row>
    <row r="123" spans="2:5" x14ac:dyDescent="0.2">
      <c r="B123" s="5"/>
      <c r="C123" s="5"/>
      <c r="D123" s="5"/>
      <c r="E123" s="5"/>
    </row>
    <row r="124" spans="2:5" x14ac:dyDescent="0.2">
      <c r="B124" s="5"/>
      <c r="C124" s="5"/>
      <c r="D124" s="5"/>
      <c r="E124" s="5"/>
    </row>
    <row r="125" spans="2:5" x14ac:dyDescent="0.2">
      <c r="B125" s="5"/>
      <c r="C125" s="5"/>
      <c r="D125" s="5"/>
      <c r="E125" s="5"/>
    </row>
    <row r="126" spans="2:5" x14ac:dyDescent="0.2">
      <c r="B126" s="5"/>
      <c r="C126" s="5"/>
      <c r="D126" s="5"/>
      <c r="E126" s="5"/>
    </row>
    <row r="127" spans="2:5" x14ac:dyDescent="0.2">
      <c r="B127" s="5"/>
      <c r="C127" s="5"/>
      <c r="D127" s="5"/>
      <c r="E127" s="5"/>
    </row>
    <row r="128" spans="2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  <row r="255" spans="2:5" x14ac:dyDescent="0.2">
      <c r="B255" s="5"/>
      <c r="C255" s="5"/>
      <c r="D255" s="5"/>
      <c r="E255" s="5"/>
    </row>
  </sheetData>
  <mergeCells count="4">
    <mergeCell ref="B36:E36"/>
    <mergeCell ref="B3:E3"/>
    <mergeCell ref="B1:E2"/>
    <mergeCell ref="A1:A3"/>
  </mergeCells>
  <hyperlinks>
    <hyperlink ref="A1:A3" location="TOC!A1" display="TABLE OF CONTENTS"/>
  </hyperlink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Federal Offices</vt:lpstr>
      <vt:lpstr>Utah Leg. - Multi County</vt:lpstr>
      <vt:lpstr>Utah Leg. - Single County</vt:lpstr>
      <vt:lpstr>State Board of Education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 Nielsen</dc:creator>
  <cp:lastModifiedBy>India Nielsen</cp:lastModifiedBy>
  <dcterms:created xsi:type="dcterms:W3CDTF">2018-07-05T15:34:31Z</dcterms:created>
  <dcterms:modified xsi:type="dcterms:W3CDTF">2018-07-23T17:20:34Z</dcterms:modified>
</cp:coreProperties>
</file>