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mil_000\gbhdl_repo\GBHDL\trunk\docs\"/>
    </mc:Choice>
  </mc:AlternateContent>
  <xr:revisionPtr revIDLastSave="0" documentId="13_ncr:1_{4B3512B6-183B-4A84-8D6A-EE017E914BC9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Registers" sheetId="3" r:id="rId1"/>
    <sheet name="8-Bit Loads" sheetId="2" r:id="rId2"/>
    <sheet name="8-Bit ALU" sheetId="5" r:id="rId3"/>
    <sheet name="16-Bit Loads" sheetId="4" r:id="rId4"/>
  </sheets>
  <definedNames>
    <definedName name="_xlnm._FilterDatabase" localSheetId="2" hidden="1">'8-Bit ALU'!$A$2:$K$30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<sst xmlns="http://schemas.openxmlformats.org/spreadsheetml/2006/main" count="366" uniqueCount="181">
  <si>
    <t>Instruction</t>
  </si>
  <si>
    <t>Description</t>
  </si>
  <si>
    <t>Opcode</t>
  </si>
  <si>
    <t>Hardware Completion</t>
  </si>
  <si>
    <t>LD r, n</t>
  </si>
  <si>
    <t>Flags Set</t>
  </si>
  <si>
    <t>None</t>
  </si>
  <si>
    <t>LD r, (HL)</t>
  </si>
  <si>
    <t>LD (HL), n</t>
  </si>
  <si>
    <t>LD (HL), r</t>
  </si>
  <si>
    <t>LD A, (BC)</t>
  </si>
  <si>
    <t>LD A, (DE)</t>
  </si>
  <si>
    <t>LD r, s</t>
  </si>
  <si>
    <t>r</t>
  </si>
  <si>
    <t>s</t>
  </si>
  <si>
    <t>01</t>
  </si>
  <si>
    <t>00</t>
  </si>
  <si>
    <t>11</t>
  </si>
  <si>
    <t>Comments</t>
  </si>
  <si>
    <t>Symbolic Operation</t>
  </si>
  <si>
    <t>001</t>
  </si>
  <si>
    <t>010</t>
  </si>
  <si>
    <t>011</t>
  </si>
  <si>
    <t>110</t>
  </si>
  <si>
    <t>100</t>
  </si>
  <si>
    <t>LD (nn), A</t>
  </si>
  <si>
    <t>LD A, (nn)</t>
  </si>
  <si>
    <t>101</t>
  </si>
  <si>
    <t>111</t>
  </si>
  <si>
    <t>LD (BC), A</t>
  </si>
  <si>
    <t>000</t>
  </si>
  <si>
    <t>LD (DE), A</t>
  </si>
  <si>
    <t>Register</t>
  </si>
  <si>
    <t>B</t>
  </si>
  <si>
    <t>C</t>
  </si>
  <si>
    <t>D</t>
  </si>
  <si>
    <t>E</t>
  </si>
  <si>
    <t>H</t>
  </si>
  <si>
    <t>L</t>
  </si>
  <si>
    <t>A</t>
  </si>
  <si>
    <t>r, s</t>
  </si>
  <si>
    <t>Load immediate into register r</t>
  </si>
  <si>
    <r>
      <t xml:space="preserve">r </t>
    </r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 xml:space="preserve"> n</t>
    </r>
  </si>
  <si>
    <t>Cycles</t>
  </si>
  <si>
    <t>Bytes</t>
  </si>
  <si>
    <t>Load register s into register r</t>
  </si>
  <si>
    <r>
      <t xml:space="preserve">r </t>
    </r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 xml:space="preserve"> s</t>
    </r>
  </si>
  <si>
    <r>
      <t xml:space="preserve">r </t>
    </r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 xml:space="preserve"> (HL)</t>
    </r>
  </si>
  <si>
    <t>(HL) ← r</t>
  </si>
  <si>
    <t>(HL) ← n</t>
  </si>
  <si>
    <t>A ← (BC)</t>
  </si>
  <si>
    <t>A ← (DE)</t>
  </si>
  <si>
    <t>A ← (nn)</t>
  </si>
  <si>
    <t>(BC) ← A</t>
  </si>
  <si>
    <t>(DE) ← A</t>
  </si>
  <si>
    <t>Load memory from immediate into A</t>
  </si>
  <si>
    <t>Store A into memory at immediate</t>
  </si>
  <si>
    <t>Load memory from HL into register r</t>
  </si>
  <si>
    <t>Store register r into memory at HL</t>
  </si>
  <si>
    <t>Store immediate into memory at HL</t>
  </si>
  <si>
    <t>Load memory from BC into A</t>
  </si>
  <si>
    <t>Load memory from DE into A</t>
  </si>
  <si>
    <t>Store A into memory at BC</t>
  </si>
  <si>
    <t>Store A into memory at DE</t>
  </si>
  <si>
    <t>(nn) ← A</t>
  </si>
  <si>
    <t>LD A, (C)</t>
  </si>
  <si>
    <t>Load memory from $FF00 + C into A</t>
  </si>
  <si>
    <t>LD (C), A</t>
  </si>
  <si>
    <t>A ← ($FF00 + C)</t>
  </si>
  <si>
    <t>10</t>
  </si>
  <si>
    <t>Store A into memory at $FF00 + C</t>
  </si>
  <si>
    <t>Load memory from HL into A and decrement HL</t>
  </si>
  <si>
    <t>A ← (HL-)</t>
  </si>
  <si>
    <t>Load A into memory HL and decrement HL</t>
  </si>
  <si>
    <t>(HL-) ←A</t>
  </si>
  <si>
    <t>Load memory from HL into A and increment HL</t>
  </si>
  <si>
    <t>Load A into memory HL and increment HL</t>
  </si>
  <si>
    <t>(HL+) ←A</t>
  </si>
  <si>
    <t>A ← (HL+)</t>
  </si>
  <si>
    <t>LD A, (HL-)</t>
  </si>
  <si>
    <t>LD (HL-), A</t>
  </si>
  <si>
    <t>LD A, (HL+)</t>
  </si>
  <si>
    <t>LD (HL+), A</t>
  </si>
  <si>
    <t>LDH (n), A</t>
  </si>
  <si>
    <t>Load A into memory at $FF00 + n</t>
  </si>
  <si>
    <t>($FF00 + n) ←A</t>
  </si>
  <si>
    <t>LDH A, (n)</t>
  </si>
  <si>
    <t xml:space="preserve">A ←($FF00 + n) </t>
  </si>
  <si>
    <t>Load memory from $FF00 + n into A</t>
  </si>
  <si>
    <t>($FF00 + C) ← A</t>
  </si>
  <si>
    <t>HL</t>
  </si>
  <si>
    <t>ADD A, r</t>
  </si>
  <si>
    <t>Add register r to A</t>
  </si>
  <si>
    <t>A ← A + r</t>
  </si>
  <si>
    <t>ADD A, n</t>
  </si>
  <si>
    <t>Add immediate to A</t>
  </si>
  <si>
    <t>A ← A + n</t>
  </si>
  <si>
    <t>ADD A, (HL)</t>
  </si>
  <si>
    <t>Add memory from HL to A</t>
  </si>
  <si>
    <t>A ← A + (HL)</t>
  </si>
  <si>
    <t>ADC A, r</t>
  </si>
  <si>
    <t>ADC A, n</t>
  </si>
  <si>
    <t>ADC A, (HL)</t>
  </si>
  <si>
    <t>Add register r and carry to A</t>
  </si>
  <si>
    <t>Add immediate and carry to A</t>
  </si>
  <si>
    <t>Add memory from HL and carry to A</t>
  </si>
  <si>
    <t>A ← A + r + CY</t>
  </si>
  <si>
    <t>A ← A + n + CY</t>
  </si>
  <si>
    <t>A ← A + (HL) + CY</t>
  </si>
  <si>
    <t>Subtract register r from A</t>
  </si>
  <si>
    <t>Subtract memory from HL from A</t>
  </si>
  <si>
    <t>Subtract immediate from A</t>
  </si>
  <si>
    <t>A ← A - r</t>
  </si>
  <si>
    <t>A ← A - n</t>
  </si>
  <si>
    <t>A ← A - (HL)</t>
  </si>
  <si>
    <t>SBC A, r</t>
  </si>
  <si>
    <t>SBC A, n</t>
  </si>
  <si>
    <t>SBC A, (HL)</t>
  </si>
  <si>
    <t>Subtract register r and carry from A</t>
  </si>
  <si>
    <t>Subtract immediate and carry from A</t>
  </si>
  <si>
    <t>Subtract memory  and carry from HL from A</t>
  </si>
  <si>
    <t>A ← A - (HL) - CY</t>
  </si>
  <si>
    <t>A ← A - r - CY</t>
  </si>
  <si>
    <t>A ← A - n - CY</t>
  </si>
  <si>
    <t>AND register r with A</t>
  </si>
  <si>
    <t>AND immediate with A</t>
  </si>
  <si>
    <t>AND memory from HL with A</t>
  </si>
  <si>
    <t>A ← A AND r</t>
  </si>
  <si>
    <t>A ← A AND n</t>
  </si>
  <si>
    <t>A ← A AND (HL)</t>
  </si>
  <si>
    <t>OR register r with A</t>
  </si>
  <si>
    <t>OR immediate with A</t>
  </si>
  <si>
    <t>OR memory from HL with A</t>
  </si>
  <si>
    <t>A ← A OR r</t>
  </si>
  <si>
    <t>A ← A OR n</t>
  </si>
  <si>
    <t>A ← A OR (HL)</t>
  </si>
  <si>
    <t>XOR register r with A</t>
  </si>
  <si>
    <t>XOR immediate with A</t>
  </si>
  <si>
    <t>XOR memory from HL with A</t>
  </si>
  <si>
    <t>A ← A XOR r</t>
  </si>
  <si>
    <t>A ← A XOR n</t>
  </si>
  <si>
    <t>A ← A XOR (HL)</t>
  </si>
  <si>
    <t>Compare register r with A</t>
  </si>
  <si>
    <t>Compare immediate with A</t>
  </si>
  <si>
    <t>Compare memory from HL with A</t>
  </si>
  <si>
    <t>A - r</t>
  </si>
  <si>
    <t>A - n</t>
  </si>
  <si>
    <t>A - (HL)</t>
  </si>
  <si>
    <t>INC r</t>
  </si>
  <si>
    <t>INC (HL)</t>
  </si>
  <si>
    <t>Increment register r</t>
  </si>
  <si>
    <t>Increment memory from HL</t>
  </si>
  <si>
    <t>r ←r + 1</t>
  </si>
  <si>
    <t>(HL) ← (HL) + 1</t>
  </si>
  <si>
    <t>CP r</t>
  </si>
  <si>
    <t>CP n</t>
  </si>
  <si>
    <t>CP (HL)</t>
  </si>
  <si>
    <t>OR (HL)</t>
  </si>
  <si>
    <t>OR n</t>
  </si>
  <si>
    <t>OR r</t>
  </si>
  <si>
    <t>XOR (HL)</t>
  </si>
  <si>
    <t>XOR n</t>
  </si>
  <si>
    <t>XOR r</t>
  </si>
  <si>
    <t>AND r</t>
  </si>
  <si>
    <t>AND n</t>
  </si>
  <si>
    <t>AND (HL)</t>
  </si>
  <si>
    <t>SUB n</t>
  </si>
  <si>
    <t>SUB r</t>
  </si>
  <si>
    <t>SUB (HL)</t>
  </si>
  <si>
    <t>DEC r</t>
  </si>
  <si>
    <t>DEC (HL)</t>
  </si>
  <si>
    <t>Decrement register r</t>
  </si>
  <si>
    <t>Decrement memory from HL</t>
  </si>
  <si>
    <t>r ←r - 1</t>
  </si>
  <si>
    <t>(HL) ← (HL) - 1</t>
  </si>
  <si>
    <t>ss</t>
  </si>
  <si>
    <t>BC</t>
  </si>
  <si>
    <t>DE</t>
  </si>
  <si>
    <t>SP</t>
  </si>
  <si>
    <t>Z N H CY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</si>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</sst>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1" xfId="0" applyNumberFormat="1" applyBorder="1" applyAlignment="1">
      <alignment horizontal="center" vertical="center"/>
    </xf>
    <xf numFmtId="1" fontId="0" fillId="0" borderId="0" xfId="0" quotePrefix="1" applyNumberFormat="1"/>
    <xf numFmtId="0" fontId="1" fillId="0" borderId="0" xfId="0" applyFont="1"/>
    <xf numFmtId="0" fontId="0" fillId="0" borderId="0" xfId="0" quotePrefix="1"/>
    <xf numFmtId="49" fontId="0" fillId="0" borderId="0" xfId="0" quotePrefix="1" applyNumberFormat="1" applyAlignment="1">
      <alignment horizontal="center" vertical="center"/>
    </xf>
    <xf numFmtId="0" fontId="3" fillId="0" borderId="0" xfId="0" applyFont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s="11" t="s">
        <v>32</v>
      </c>
      <c r="B1" s="11" t="s">
        <v>40</v>
      </c>
    </row>
    <row r="2" spans="1:2" x14ac:dyDescent="0.35">
      <c r="A2" t="s">
        <v>33</v>
      </c>
      <c r="B2" s="10" t="str">
        <f>DEC2BIN(0,3)</f>
        <v>000</v>
      </c>
    </row>
    <row r="3" spans="1:2" x14ac:dyDescent="0.35">
      <c r="A3" t="s">
        <v>34</v>
      </c>
      <c r="B3" s="10" t="str">
        <f>DEC2BIN(1,3)</f>
        <v>001</v>
      </c>
    </row>
    <row r="4" spans="1:2" x14ac:dyDescent="0.35">
      <c r="A4" t="s">
        <v>35</v>
      </c>
      <c r="B4" s="10" t="str">
        <f>DEC2BIN(2,3)</f>
        <v>010</v>
      </c>
    </row>
    <row r="5" spans="1:2" x14ac:dyDescent="0.35">
      <c r="A5" t="s">
        <v>36</v>
      </c>
      <c r="B5" s="10" t="str">
        <f>DEC2BIN(3,3)</f>
        <v>011</v>
      </c>
    </row>
    <row r="6" spans="1:2" x14ac:dyDescent="0.35">
      <c r="A6" t="s">
        <v>37</v>
      </c>
      <c r="B6" s="10" t="str">
        <f>DEC2BIN(4,3)</f>
        <v>100</v>
      </c>
    </row>
    <row r="7" spans="1:2" x14ac:dyDescent="0.35">
      <c r="A7" t="s">
        <v>38</v>
      </c>
      <c r="B7" s="10" t="str">
        <f>DEC2BIN(5,3)</f>
        <v>101</v>
      </c>
    </row>
    <row r="8" spans="1:2" x14ac:dyDescent="0.35">
      <c r="A8" t="s">
        <v>180</v>
      </c>
      <c r="B8" s="10" t="s">
        <v>23</v>
      </c>
    </row>
    <row r="9" spans="1:2" x14ac:dyDescent="0.35">
      <c r="A9" t="s">
        <v>39</v>
      </c>
      <c r="B9" s="10" t="str">
        <f>DEC2BIN(7,3)</f>
        <v>111</v>
      </c>
    </row>
    <row r="11" spans="1:2" x14ac:dyDescent="0.35">
      <c r="A11" s="11" t="s">
        <v>32</v>
      </c>
      <c r="B11" s="11" t="s">
        <v>175</v>
      </c>
    </row>
    <row r="12" spans="1:2" x14ac:dyDescent="0.35">
      <c r="A12" t="s">
        <v>176</v>
      </c>
      <c r="B12" s="12" t="s">
        <v>16</v>
      </c>
    </row>
    <row r="13" spans="1:2" x14ac:dyDescent="0.35">
      <c r="A13" t="s">
        <v>177</v>
      </c>
      <c r="B13" s="12" t="s">
        <v>15</v>
      </c>
    </row>
    <row r="14" spans="1:2" x14ac:dyDescent="0.35">
      <c r="A14" t="s">
        <v>90</v>
      </c>
      <c r="B14" s="12" t="s">
        <v>69</v>
      </c>
    </row>
    <row r="15" spans="1:2" x14ac:dyDescent="0.35">
      <c r="A15" t="s">
        <v>178</v>
      </c>
      <c r="B15" s="12" t="s">
        <v>17</v>
      </c>
    </row>
  </sheetData>
  <phoneticPr fontId="2" type="noConversion"/>
  <pageMargins left="0.7" right="0.7" top="0.75" bottom="0.75" header="0.3" footer="0.3"/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="70" zoomScaleNormal="70" workbookViewId="0">
      <selection activeCell="I5" sqref="I5"/>
    </sheetView>
  </sheetViews>
  <sheetFormatPr defaultRowHeight="14.5" x14ac:dyDescent="0.35"/>
  <cols>
    <col min="1" max="1" width="10.1796875" bestFit="1" customWidth="1"/>
    <col min="2" max="2" width="41.36328125" bestFit="1" customWidth="1"/>
    <col min="3" max="3" width="17.36328125" bestFit="1" customWidth="1"/>
    <col min="4" max="4" width="5.54296875" bestFit="1" customWidth="1"/>
    <col min="5" max="5" width="6.26953125" bestFit="1" customWidth="1"/>
    <col min="6" max="6" width="8.1796875" bestFit="1" customWidth="1"/>
    <col min="7" max="7" width="7.90625" style="16" customWidth="1"/>
    <col min="8" max="8" width="8.7265625" style="16"/>
    <col min="9" max="9" width="8.7265625" style="16" customWidth="1"/>
    <col min="10" max="10" width="19.36328125" bestFit="1" customWidth="1"/>
    <col min="11" max="11" width="9.81640625" bestFit="1" customWidth="1"/>
  </cols>
  <sheetData>
    <row r="1" spans="1:11" x14ac:dyDescent="0.35">
      <c r="A1" s="2"/>
      <c r="B1" s="2"/>
      <c r="C1" s="1"/>
      <c r="D1" s="1"/>
      <c r="E1" s="1"/>
      <c r="F1" s="1"/>
      <c r="G1" s="9" t="s">
        <v>2</v>
      </c>
      <c r="H1" s="9"/>
      <c r="I1" s="9"/>
      <c r="J1" s="5"/>
      <c r="K1" s="3"/>
    </row>
    <row r="2" spans="1:11" x14ac:dyDescent="0.35">
      <c r="A2" s="7" t="s">
        <v>0</v>
      </c>
      <c r="B2" s="7" t="s">
        <v>1</v>
      </c>
      <c r="C2" s="4" t="s">
        <v>19</v>
      </c>
      <c r="D2" s="4" t="s">
        <v>44</v>
      </c>
      <c r="E2" s="4" t="s">
        <v>43</v>
      </c>
      <c r="F2" s="4" t="s">
        <v>5</v>
      </c>
      <c r="G2" s="4">
        <v>76</v>
      </c>
      <c r="H2" s="4">
        <v>543</v>
      </c>
      <c r="I2" s="4">
        <v>210</v>
      </c>
      <c r="J2" s="8" t="s">
        <v>3</v>
      </c>
      <c r="K2" s="6" t="s">
        <v>18</v>
      </c>
    </row>
    <row r="3" spans="1:11" x14ac:dyDescent="0.35">
      <c r="A3" t="s">
        <v>12</v>
      </c>
      <c r="B3" t="s">
        <v>45</v>
      </c>
      <c r="C3" t="s">
        <v>46</v>
      </c>
      <c r="D3">
        <v>1</v>
      </c>
      <c r="E3">
        <v>4</v>
      </c>
      <c r="F3" t="s">
        <v>6</v>
      </c>
      <c r="G3" s="13" t="s">
        <v>15</v>
      </c>
      <c r="H3" s="1" t="s">
        <v>13</v>
      </c>
      <c r="I3" s="1" t="s">
        <v>14</v>
      </c>
    </row>
    <row r="4" spans="1:11" x14ac:dyDescent="0.35">
      <c r="A4" t="s">
        <v>4</v>
      </c>
      <c r="B4" t="s">
        <v>41</v>
      </c>
      <c r="C4" t="s">
        <v>42</v>
      </c>
      <c r="D4">
        <v>2</v>
      </c>
      <c r="E4">
        <v>8</v>
      </c>
      <c r="F4" t="s">
        <v>6</v>
      </c>
      <c r="G4" s="1" t="s">
        <v>16</v>
      </c>
      <c r="H4" s="1" t="s">
        <v>13</v>
      </c>
      <c r="I4" s="1" t="s">
        <v>23</v>
      </c>
    </row>
    <row r="5" spans="1:11" x14ac:dyDescent="0.35">
      <c r="A5" t="s">
        <v>7</v>
      </c>
      <c r="B5" t="s">
        <v>57</v>
      </c>
      <c r="C5" t="s">
        <v>47</v>
      </c>
      <c r="D5">
        <v>1</v>
      </c>
      <c r="E5">
        <v>8</v>
      </c>
      <c r="F5" t="s">
        <v>6</v>
      </c>
      <c r="G5" s="15" t="s">
        <v>15</v>
      </c>
      <c r="H5" s="16" t="s">
        <v>13</v>
      </c>
      <c r="I5" s="16">
        <v>110</v>
      </c>
    </row>
    <row r="6" spans="1:11" x14ac:dyDescent="0.35">
      <c r="A6" t="s">
        <v>9</v>
      </c>
      <c r="B6" t="s">
        <v>58</v>
      </c>
      <c r="C6" s="14" t="s">
        <v>48</v>
      </c>
      <c r="D6">
        <v>1</v>
      </c>
      <c r="E6">
        <v>8</v>
      </c>
      <c r="F6" t="s">
        <v>6</v>
      </c>
      <c r="G6" s="15" t="s">
        <v>15</v>
      </c>
      <c r="H6" s="15" t="s">
        <v>23</v>
      </c>
      <c r="I6" s="16" t="s">
        <v>13</v>
      </c>
    </row>
    <row r="7" spans="1:11" x14ac:dyDescent="0.35">
      <c r="A7" t="s">
        <v>8</v>
      </c>
      <c r="B7" t="s">
        <v>59</v>
      </c>
      <c r="C7" s="14" t="s">
        <v>49</v>
      </c>
      <c r="D7">
        <v>2</v>
      </c>
      <c r="E7">
        <v>12</v>
      </c>
      <c r="F7" t="s">
        <v>6</v>
      </c>
      <c r="G7" s="15" t="s">
        <v>15</v>
      </c>
      <c r="H7" s="15" t="s">
        <v>23</v>
      </c>
      <c r="I7" s="16">
        <v>110</v>
      </c>
    </row>
    <row r="8" spans="1:11" x14ac:dyDescent="0.35">
      <c r="A8" t="s">
        <v>10</v>
      </c>
      <c r="B8" t="s">
        <v>60</v>
      </c>
      <c r="C8" s="14" t="s">
        <v>50</v>
      </c>
      <c r="D8">
        <v>1</v>
      </c>
      <c r="E8">
        <v>8</v>
      </c>
      <c r="F8" t="s">
        <v>6</v>
      </c>
      <c r="G8" s="15" t="s">
        <v>16</v>
      </c>
      <c r="H8" s="16" t="s">
        <v>30</v>
      </c>
      <c r="I8" s="16" t="s">
        <v>21</v>
      </c>
    </row>
    <row r="9" spans="1:11" x14ac:dyDescent="0.35">
      <c r="A9" t="s">
        <v>11</v>
      </c>
      <c r="B9" t="s">
        <v>61</v>
      </c>
      <c r="C9" s="14" t="s">
        <v>51</v>
      </c>
      <c r="D9">
        <v>1</v>
      </c>
      <c r="E9">
        <v>8</v>
      </c>
      <c r="F9" t="s">
        <v>6</v>
      </c>
      <c r="G9" s="15" t="s">
        <v>16</v>
      </c>
      <c r="H9" s="16" t="s">
        <v>21</v>
      </c>
      <c r="I9" s="16" t="s">
        <v>21</v>
      </c>
    </row>
    <row r="10" spans="1:11" x14ac:dyDescent="0.35">
      <c r="A10" t="s">
        <v>26</v>
      </c>
      <c r="B10" t="s">
        <v>55</v>
      </c>
      <c r="C10" s="14" t="s">
        <v>52</v>
      </c>
      <c r="D10">
        <v>3</v>
      </c>
      <c r="E10">
        <v>16</v>
      </c>
      <c r="F10" t="s">
        <v>6</v>
      </c>
      <c r="G10" s="15" t="s">
        <v>16</v>
      </c>
      <c r="H10" s="16" t="s">
        <v>28</v>
      </c>
      <c r="I10" s="16" t="s">
        <v>21</v>
      </c>
    </row>
    <row r="11" spans="1:11" x14ac:dyDescent="0.35">
      <c r="A11" t="s">
        <v>29</v>
      </c>
      <c r="B11" t="s">
        <v>62</v>
      </c>
      <c r="C11" s="14" t="s">
        <v>53</v>
      </c>
      <c r="D11">
        <v>1</v>
      </c>
      <c r="E11">
        <v>8</v>
      </c>
      <c r="F11" t="s">
        <v>6</v>
      </c>
      <c r="G11" s="16" t="s">
        <v>16</v>
      </c>
      <c r="H11" s="16" t="s">
        <v>30</v>
      </c>
      <c r="I11" s="16" t="s">
        <v>21</v>
      </c>
    </row>
    <row r="12" spans="1:11" x14ac:dyDescent="0.35">
      <c r="A12" t="s">
        <v>31</v>
      </c>
      <c r="B12" t="s">
        <v>63</v>
      </c>
      <c r="C12" s="14" t="s">
        <v>54</v>
      </c>
      <c r="D12">
        <v>1</v>
      </c>
      <c r="E12">
        <v>8</v>
      </c>
      <c r="F12" t="s">
        <v>6</v>
      </c>
      <c r="G12" s="16" t="s">
        <v>16</v>
      </c>
      <c r="H12" s="16" t="s">
        <v>21</v>
      </c>
      <c r="I12" s="16" t="s">
        <v>21</v>
      </c>
    </row>
    <row r="13" spans="1:11" x14ac:dyDescent="0.35">
      <c r="A13" t="s">
        <v>25</v>
      </c>
      <c r="B13" t="s">
        <v>56</v>
      </c>
      <c r="C13" s="14" t="s">
        <v>64</v>
      </c>
      <c r="D13">
        <v>3</v>
      </c>
      <c r="E13">
        <v>16</v>
      </c>
      <c r="F13" t="s">
        <v>6</v>
      </c>
      <c r="G13" s="16" t="s">
        <v>16</v>
      </c>
      <c r="H13" s="16" t="s">
        <v>23</v>
      </c>
      <c r="I13" s="16" t="s">
        <v>21</v>
      </c>
    </row>
    <row r="14" spans="1:11" x14ac:dyDescent="0.35">
      <c r="A14" t="s">
        <v>79</v>
      </c>
      <c r="B14" t="s">
        <v>71</v>
      </c>
      <c r="C14" s="14" t="s">
        <v>72</v>
      </c>
      <c r="D14">
        <v>1</v>
      </c>
      <c r="E14">
        <v>8</v>
      </c>
      <c r="F14" t="s">
        <v>6</v>
      </c>
      <c r="G14" s="16" t="s">
        <v>16</v>
      </c>
      <c r="H14" s="16" t="s">
        <v>28</v>
      </c>
      <c r="I14" s="16" t="s">
        <v>21</v>
      </c>
    </row>
    <row r="15" spans="1:11" x14ac:dyDescent="0.35">
      <c r="A15" t="s">
        <v>80</v>
      </c>
      <c r="B15" t="s">
        <v>73</v>
      </c>
      <c r="C15" s="14" t="s">
        <v>74</v>
      </c>
      <c r="D15">
        <v>1</v>
      </c>
      <c r="E15">
        <v>8</v>
      </c>
      <c r="F15" t="s">
        <v>6</v>
      </c>
      <c r="G15" s="16" t="s">
        <v>16</v>
      </c>
      <c r="H15" s="16" t="s">
        <v>23</v>
      </c>
      <c r="I15" s="16" t="s">
        <v>21</v>
      </c>
    </row>
    <row r="16" spans="1:11" x14ac:dyDescent="0.35">
      <c r="A16" t="s">
        <v>81</v>
      </c>
      <c r="B16" t="s">
        <v>75</v>
      </c>
      <c r="C16" s="14" t="s">
        <v>78</v>
      </c>
      <c r="D16">
        <v>1</v>
      </c>
      <c r="E16">
        <v>8</v>
      </c>
      <c r="F16" t="s">
        <v>6</v>
      </c>
      <c r="G16" s="16" t="s">
        <v>16</v>
      </c>
      <c r="H16" s="16" t="s">
        <v>27</v>
      </c>
      <c r="I16" s="16" t="s">
        <v>21</v>
      </c>
    </row>
    <row r="17" spans="1:9" x14ac:dyDescent="0.35">
      <c r="A17" t="s">
        <v>82</v>
      </c>
      <c r="B17" t="s">
        <v>76</v>
      </c>
      <c r="C17" s="14" t="s">
        <v>77</v>
      </c>
      <c r="D17">
        <v>1</v>
      </c>
      <c r="E17">
        <v>8</v>
      </c>
      <c r="F17" t="s">
        <v>6</v>
      </c>
      <c r="G17" s="16" t="s">
        <v>16</v>
      </c>
      <c r="H17" s="16" t="s">
        <v>24</v>
      </c>
      <c r="I17" s="16" t="s">
        <v>21</v>
      </c>
    </row>
    <row r="18" spans="1:9" x14ac:dyDescent="0.35">
      <c r="A18" t="s">
        <v>65</v>
      </c>
      <c r="B18" t="s">
        <v>66</v>
      </c>
      <c r="C18" s="14" t="s">
        <v>68</v>
      </c>
      <c r="D18">
        <v>1</v>
      </c>
      <c r="E18">
        <v>8</v>
      </c>
      <c r="F18" t="s">
        <v>6</v>
      </c>
      <c r="G18" s="16" t="s">
        <v>17</v>
      </c>
      <c r="H18" s="16" t="s">
        <v>23</v>
      </c>
      <c r="I18" s="16" t="s">
        <v>21</v>
      </c>
    </row>
    <row r="19" spans="1:9" x14ac:dyDescent="0.35">
      <c r="A19" t="s">
        <v>67</v>
      </c>
      <c r="B19" t="s">
        <v>70</v>
      </c>
      <c r="C19" s="14" t="s">
        <v>89</v>
      </c>
      <c r="D19">
        <v>1</v>
      </c>
      <c r="E19">
        <v>8</v>
      </c>
      <c r="F19" t="s">
        <v>6</v>
      </c>
      <c r="G19" s="16" t="s">
        <v>17</v>
      </c>
      <c r="H19" s="16" t="s">
        <v>24</v>
      </c>
      <c r="I19" s="16" t="s">
        <v>21</v>
      </c>
    </row>
    <row r="20" spans="1:9" x14ac:dyDescent="0.35">
      <c r="A20" t="s">
        <v>83</v>
      </c>
      <c r="B20" t="s">
        <v>84</v>
      </c>
      <c r="C20" s="14" t="s">
        <v>85</v>
      </c>
      <c r="D20">
        <v>2</v>
      </c>
      <c r="E20">
        <v>12</v>
      </c>
      <c r="F20" t="s">
        <v>6</v>
      </c>
      <c r="G20" s="16" t="s">
        <v>17</v>
      </c>
      <c r="H20" s="16" t="s">
        <v>24</v>
      </c>
      <c r="I20" s="16" t="s">
        <v>30</v>
      </c>
    </row>
    <row r="21" spans="1:9" x14ac:dyDescent="0.35">
      <c r="A21" t="s">
        <v>86</v>
      </c>
      <c r="B21" t="s">
        <v>88</v>
      </c>
      <c r="C21" s="14" t="s">
        <v>87</v>
      </c>
      <c r="D21">
        <v>2</v>
      </c>
      <c r="E21">
        <v>12</v>
      </c>
      <c r="F21" t="s">
        <v>6</v>
      </c>
      <c r="G21" s="16" t="s">
        <v>17</v>
      </c>
      <c r="H21" s="16" t="s">
        <v>23</v>
      </c>
      <c r="I21" s="16" t="s">
        <v>30</v>
      </c>
    </row>
  </sheetData>
  <mergeCells count="1">
    <mergeCell ref="G1:I1"/>
  </mergeCells>
  <phoneticPr fontId="2" type="noConversion"/>
  <pageMargins left="0.7" right="0.7" top="0.75" bottom="0.75" header="0.3" footer="0.3"/>
  <ignoredErrors>
    <ignoredError sqref="G3 G4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43CE-0598-4781-BE48-1792C2D20574}">
  <sheetPr filterMode="1"/>
  <dimension ref="A1:K30"/>
  <sheetViews>
    <sheetView tabSelected="1" topLeftCell="A7149" zoomScale="70" zoomScaleNormal="70" workbookViewId="0">
      <selection activeCell="I32" sqref="I32"/>
    </sheetView>
  </sheetViews>
  <sheetFormatPr defaultRowHeight="14.5" x14ac:dyDescent="0.35"/>
  <cols>
    <col min="1" max="1" width="10.453125" bestFit="1" customWidth="1"/>
    <col min="2" max="2" width="37.81640625" bestFit="1" customWidth="1"/>
    <col min="3" max="3" width="17.6328125" bestFit="1" customWidth="1"/>
    <col min="6" max="6" width="8.1796875" bestFit="1" customWidth="1"/>
    <col min="7" max="9" width="8.7265625" style="16"/>
    <col min="11" max="11" width="9.81640625" bestFit="1" customWidth="1"/>
  </cols>
  <sheetData>
    <row r="1" spans="1:11" x14ac:dyDescent="0.35">
      <c r="A1" s="2"/>
      <c r="B1" s="2"/>
      <c r="C1" s="1"/>
      <c r="D1" s="1"/>
      <c r="E1" s="1"/>
      <c r="F1" s="1"/>
      <c r="G1" s="9" t="s">
        <v>2</v>
      </c>
      <c r="H1" s="9"/>
      <c r="I1" s="9"/>
      <c r="J1" s="5"/>
      <c r="K1" s="3"/>
    </row>
    <row r="2" spans="1:11" ht="29" x14ac:dyDescent="0.35">
      <c r="A2" s="7" t="s">
        <v>0</v>
      </c>
      <c r="B2" s="7" t="s">
        <v>1</v>
      </c>
      <c r="C2" s="4" t="s">
        <v>19</v>
      </c>
      <c r="D2" s="4" t="s">
        <v>44</v>
      </c>
      <c r="E2" s="4" t="s">
        <v>43</v>
      </c>
      <c r="F2" s="4" t="s">
        <v>5</v>
      </c>
      <c r="G2" s="4">
        <v>76</v>
      </c>
      <c r="H2" s="4">
        <v>543</v>
      </c>
      <c r="I2" s="4">
        <v>210</v>
      </c>
      <c r="J2" s="8" t="s">
        <v>3</v>
      </c>
      <c r="K2" s="6" t="s">
        <v>18</v>
      </c>
    </row>
    <row r="3" spans="1:11" x14ac:dyDescent="0.35">
      <c r="A3" t="s">
        <v>91</v>
      </c>
      <c r="B3" t="s">
        <v>92</v>
      </c>
      <c r="C3" t="s">
        <v>93</v>
      </c>
      <c r="D3">
        <v>1</v>
      </c>
      <c r="E3">
        <v>4</v>
      </c>
      <c r="F3" t="s">
        <v>179</v>
      </c>
      <c r="G3" s="13" t="s">
        <v>69</v>
      </c>
      <c r="H3" s="1" t="s">
        <v>30</v>
      </c>
      <c r="I3" s="1" t="s">
        <v>13</v>
      </c>
    </row>
    <row r="4" spans="1:11" hidden="1" x14ac:dyDescent="0.35">
      <c r="A4" t="s">
        <v>94</v>
      </c>
      <c r="B4" t="s">
        <v>95</v>
      </c>
      <c r="C4" t="s">
        <v>96</v>
      </c>
      <c r="D4">
        <v>2</v>
      </c>
      <c r="E4">
        <v>8</v>
      </c>
      <c r="F4" t="s">
        <v>179</v>
      </c>
      <c r="G4" s="1" t="s">
        <v>17</v>
      </c>
      <c r="H4" s="1" t="s">
        <v>30</v>
      </c>
      <c r="I4" s="1" t="s">
        <v>23</v>
      </c>
    </row>
    <row r="5" spans="1:11" hidden="1" x14ac:dyDescent="0.35">
      <c r="A5" t="s">
        <v>97</v>
      </c>
      <c r="B5" t="s">
        <v>98</v>
      </c>
      <c r="C5" t="s">
        <v>99</v>
      </c>
      <c r="D5">
        <v>1</v>
      </c>
      <c r="E5">
        <v>8</v>
      </c>
      <c r="F5" t="s">
        <v>179</v>
      </c>
      <c r="G5" s="16" t="s">
        <v>69</v>
      </c>
      <c r="H5" s="16" t="s">
        <v>30</v>
      </c>
      <c r="I5" s="16" t="s">
        <v>23</v>
      </c>
    </row>
    <row r="6" spans="1:11" x14ac:dyDescent="0.35">
      <c r="A6" t="s">
        <v>100</v>
      </c>
      <c r="B6" t="s">
        <v>103</v>
      </c>
      <c r="C6" t="s">
        <v>106</v>
      </c>
      <c r="D6">
        <v>1</v>
      </c>
      <c r="E6">
        <v>4</v>
      </c>
      <c r="F6" t="s">
        <v>179</v>
      </c>
      <c r="G6" s="13" t="s">
        <v>69</v>
      </c>
      <c r="H6" s="1" t="s">
        <v>20</v>
      </c>
      <c r="I6" s="1" t="s">
        <v>13</v>
      </c>
    </row>
    <row r="7" spans="1:11" hidden="1" x14ac:dyDescent="0.35">
      <c r="A7" t="s">
        <v>101</v>
      </c>
      <c r="B7" t="s">
        <v>104</v>
      </c>
      <c r="C7" t="s">
        <v>107</v>
      </c>
      <c r="D7">
        <v>2</v>
      </c>
      <c r="E7">
        <v>8</v>
      </c>
      <c r="F7" t="s">
        <v>179</v>
      </c>
      <c r="G7" s="1" t="s">
        <v>17</v>
      </c>
      <c r="H7" s="1" t="s">
        <v>20</v>
      </c>
      <c r="I7" s="1" t="s">
        <v>23</v>
      </c>
    </row>
    <row r="8" spans="1:11" hidden="1" x14ac:dyDescent="0.35">
      <c r="A8" t="s">
        <v>102</v>
      </c>
      <c r="B8" t="s">
        <v>105</v>
      </c>
      <c r="C8" t="s">
        <v>108</v>
      </c>
      <c r="D8">
        <v>1</v>
      </c>
      <c r="E8">
        <v>8</v>
      </c>
      <c r="F8" t="s">
        <v>179</v>
      </c>
      <c r="G8" s="16" t="s">
        <v>69</v>
      </c>
      <c r="H8" s="1" t="s">
        <v>20</v>
      </c>
      <c r="I8" s="16" t="s">
        <v>23</v>
      </c>
    </row>
    <row r="9" spans="1:11" x14ac:dyDescent="0.35">
      <c r="A9" t="s">
        <v>167</v>
      </c>
      <c r="B9" t="s">
        <v>109</v>
      </c>
      <c r="C9" t="s">
        <v>112</v>
      </c>
      <c r="D9">
        <v>1</v>
      </c>
      <c r="E9">
        <v>4</v>
      </c>
      <c r="F9" t="s">
        <v>179</v>
      </c>
      <c r="G9" s="13" t="s">
        <v>69</v>
      </c>
      <c r="H9" s="1" t="s">
        <v>21</v>
      </c>
      <c r="I9" s="1" t="s">
        <v>13</v>
      </c>
    </row>
    <row r="10" spans="1:11" hidden="1" x14ac:dyDescent="0.35">
      <c r="A10" t="s">
        <v>166</v>
      </c>
      <c r="B10" t="s">
        <v>111</v>
      </c>
      <c r="C10" t="s">
        <v>113</v>
      </c>
      <c r="D10">
        <v>2</v>
      </c>
      <c r="E10">
        <v>8</v>
      </c>
      <c r="F10" t="s">
        <v>179</v>
      </c>
      <c r="G10" s="1" t="s">
        <v>17</v>
      </c>
      <c r="H10" s="1" t="s">
        <v>21</v>
      </c>
      <c r="I10" s="1" t="s">
        <v>23</v>
      </c>
    </row>
    <row r="11" spans="1:11" hidden="1" x14ac:dyDescent="0.35">
      <c r="A11" t="s">
        <v>168</v>
      </c>
      <c r="B11" t="s">
        <v>110</v>
      </c>
      <c r="C11" t="s">
        <v>114</v>
      </c>
      <c r="D11">
        <v>1</v>
      </c>
      <c r="E11">
        <v>8</v>
      </c>
      <c r="F11" t="s">
        <v>179</v>
      </c>
      <c r="G11" s="16" t="s">
        <v>69</v>
      </c>
      <c r="H11" s="1" t="s">
        <v>21</v>
      </c>
      <c r="I11" s="16" t="s">
        <v>23</v>
      </c>
    </row>
    <row r="12" spans="1:11" x14ac:dyDescent="0.35">
      <c r="A12" t="s">
        <v>115</v>
      </c>
      <c r="B12" t="s">
        <v>118</v>
      </c>
      <c r="C12" t="s">
        <v>122</v>
      </c>
      <c r="D12">
        <v>1</v>
      </c>
      <c r="E12">
        <v>4</v>
      </c>
      <c r="F12" t="s">
        <v>179</v>
      </c>
      <c r="G12" s="13" t="s">
        <v>69</v>
      </c>
      <c r="H12" s="1" t="s">
        <v>22</v>
      </c>
      <c r="I12" s="1" t="s">
        <v>13</v>
      </c>
    </row>
    <row r="13" spans="1:11" hidden="1" x14ac:dyDescent="0.35">
      <c r="A13" t="s">
        <v>116</v>
      </c>
      <c r="B13" t="s">
        <v>119</v>
      </c>
      <c r="C13" t="s">
        <v>123</v>
      </c>
      <c r="D13">
        <v>2</v>
      </c>
      <c r="E13">
        <v>8</v>
      </c>
      <c r="F13" t="s">
        <v>179</v>
      </c>
      <c r="G13" s="1" t="s">
        <v>17</v>
      </c>
      <c r="H13" s="1" t="s">
        <v>22</v>
      </c>
      <c r="I13" s="1" t="s">
        <v>23</v>
      </c>
    </row>
    <row r="14" spans="1:11" hidden="1" x14ac:dyDescent="0.35">
      <c r="A14" t="s">
        <v>117</v>
      </c>
      <c r="B14" t="s">
        <v>120</v>
      </c>
      <c r="C14" t="s">
        <v>121</v>
      </c>
      <c r="D14">
        <v>1</v>
      </c>
      <c r="E14">
        <v>8</v>
      </c>
      <c r="F14" t="s">
        <v>179</v>
      </c>
      <c r="G14" s="16" t="s">
        <v>69</v>
      </c>
      <c r="H14" s="1" t="s">
        <v>22</v>
      </c>
      <c r="I14" s="16" t="s">
        <v>23</v>
      </c>
    </row>
    <row r="15" spans="1:11" x14ac:dyDescent="0.35">
      <c r="A15" t="s">
        <v>163</v>
      </c>
      <c r="B15" t="s">
        <v>124</v>
      </c>
      <c r="C15" t="s">
        <v>127</v>
      </c>
      <c r="D15">
        <v>1</v>
      </c>
      <c r="E15">
        <v>4</v>
      </c>
      <c r="F15" t="s">
        <v>179</v>
      </c>
      <c r="G15" s="13" t="s">
        <v>69</v>
      </c>
      <c r="H15" s="1" t="s">
        <v>24</v>
      </c>
      <c r="I15" s="1" t="s">
        <v>13</v>
      </c>
    </row>
    <row r="16" spans="1:11" hidden="1" x14ac:dyDescent="0.35">
      <c r="A16" t="s">
        <v>164</v>
      </c>
      <c r="B16" t="s">
        <v>125</v>
      </c>
      <c r="C16" t="s">
        <v>128</v>
      </c>
      <c r="D16">
        <v>2</v>
      </c>
      <c r="E16">
        <v>8</v>
      </c>
      <c r="F16" t="s">
        <v>179</v>
      </c>
      <c r="G16" s="1" t="s">
        <v>17</v>
      </c>
      <c r="H16" s="1" t="s">
        <v>24</v>
      </c>
      <c r="I16" s="1" t="s">
        <v>23</v>
      </c>
    </row>
    <row r="17" spans="1:9" hidden="1" x14ac:dyDescent="0.35">
      <c r="A17" t="s">
        <v>165</v>
      </c>
      <c r="B17" t="s">
        <v>126</v>
      </c>
      <c r="C17" t="s">
        <v>129</v>
      </c>
      <c r="D17">
        <v>1</v>
      </c>
      <c r="E17">
        <v>8</v>
      </c>
      <c r="F17" t="s">
        <v>179</v>
      </c>
      <c r="G17" s="16" t="s">
        <v>69</v>
      </c>
      <c r="H17" s="1" t="s">
        <v>24</v>
      </c>
      <c r="I17" s="16" t="s">
        <v>23</v>
      </c>
    </row>
    <row r="18" spans="1:9" x14ac:dyDescent="0.35">
      <c r="A18" t="s">
        <v>162</v>
      </c>
      <c r="B18" t="s">
        <v>136</v>
      </c>
      <c r="C18" t="s">
        <v>139</v>
      </c>
      <c r="D18">
        <v>1</v>
      </c>
      <c r="E18">
        <v>4</v>
      </c>
      <c r="F18" t="s">
        <v>179</v>
      </c>
      <c r="G18" s="13" t="s">
        <v>69</v>
      </c>
      <c r="H18" s="1" t="s">
        <v>27</v>
      </c>
      <c r="I18" s="1" t="s">
        <v>13</v>
      </c>
    </row>
    <row r="19" spans="1:9" hidden="1" x14ac:dyDescent="0.35">
      <c r="A19" t="s">
        <v>161</v>
      </c>
      <c r="B19" t="s">
        <v>137</v>
      </c>
      <c r="C19" t="s">
        <v>140</v>
      </c>
      <c r="D19">
        <v>2</v>
      </c>
      <c r="E19">
        <v>8</v>
      </c>
      <c r="F19" t="s">
        <v>179</v>
      </c>
      <c r="G19" s="1" t="s">
        <v>17</v>
      </c>
      <c r="H19" s="1" t="s">
        <v>27</v>
      </c>
      <c r="I19" s="1" t="s">
        <v>23</v>
      </c>
    </row>
    <row r="20" spans="1:9" hidden="1" x14ac:dyDescent="0.35">
      <c r="A20" t="s">
        <v>160</v>
      </c>
      <c r="B20" t="s">
        <v>138</v>
      </c>
      <c r="C20" t="s">
        <v>141</v>
      </c>
      <c r="D20">
        <v>1</v>
      </c>
      <c r="E20">
        <v>8</v>
      </c>
      <c r="F20" t="s">
        <v>179</v>
      </c>
      <c r="G20" s="16" t="s">
        <v>69</v>
      </c>
      <c r="H20" s="1" t="s">
        <v>27</v>
      </c>
      <c r="I20" s="16" t="s">
        <v>23</v>
      </c>
    </row>
    <row r="21" spans="1:9" x14ac:dyDescent="0.35">
      <c r="A21" t="s">
        <v>159</v>
      </c>
      <c r="B21" t="s">
        <v>130</v>
      </c>
      <c r="C21" t="s">
        <v>133</v>
      </c>
      <c r="D21">
        <v>1</v>
      </c>
      <c r="E21">
        <v>4</v>
      </c>
      <c r="F21" t="s">
        <v>179</v>
      </c>
      <c r="G21" s="13" t="s">
        <v>69</v>
      </c>
      <c r="H21" s="1" t="s">
        <v>23</v>
      </c>
      <c r="I21" s="1" t="s">
        <v>13</v>
      </c>
    </row>
    <row r="22" spans="1:9" hidden="1" x14ac:dyDescent="0.35">
      <c r="A22" t="s">
        <v>158</v>
      </c>
      <c r="B22" t="s">
        <v>131</v>
      </c>
      <c r="C22" t="s">
        <v>134</v>
      </c>
      <c r="D22">
        <v>2</v>
      </c>
      <c r="E22">
        <v>8</v>
      </c>
      <c r="F22" t="s">
        <v>179</v>
      </c>
      <c r="G22" s="1" t="s">
        <v>17</v>
      </c>
      <c r="H22" s="1" t="s">
        <v>23</v>
      </c>
      <c r="I22" s="1" t="s">
        <v>23</v>
      </c>
    </row>
    <row r="23" spans="1:9" hidden="1" x14ac:dyDescent="0.35">
      <c r="A23" t="s">
        <v>157</v>
      </c>
      <c r="B23" t="s">
        <v>132</v>
      </c>
      <c r="C23" t="s">
        <v>135</v>
      </c>
      <c r="D23">
        <v>1</v>
      </c>
      <c r="E23">
        <v>8</v>
      </c>
      <c r="F23" t="s">
        <v>179</v>
      </c>
      <c r="G23" s="16" t="s">
        <v>69</v>
      </c>
      <c r="H23" s="1" t="s">
        <v>23</v>
      </c>
      <c r="I23" s="16" t="s">
        <v>23</v>
      </c>
    </row>
    <row r="24" spans="1:9" x14ac:dyDescent="0.35">
      <c r="A24" t="s">
        <v>154</v>
      </c>
      <c r="B24" t="s">
        <v>142</v>
      </c>
      <c r="C24" t="s">
        <v>145</v>
      </c>
      <c r="D24">
        <v>1</v>
      </c>
      <c r="E24">
        <v>4</v>
      </c>
      <c r="F24" t="s">
        <v>179</v>
      </c>
      <c r="G24" s="13" t="s">
        <v>69</v>
      </c>
      <c r="H24" s="1" t="s">
        <v>28</v>
      </c>
      <c r="I24" s="1" t="s">
        <v>13</v>
      </c>
    </row>
    <row r="25" spans="1:9" hidden="1" x14ac:dyDescent="0.35">
      <c r="A25" t="s">
        <v>155</v>
      </c>
      <c r="B25" t="s">
        <v>143</v>
      </c>
      <c r="C25" t="s">
        <v>146</v>
      </c>
      <c r="D25">
        <v>2</v>
      </c>
      <c r="E25">
        <v>8</v>
      </c>
      <c r="F25" t="s">
        <v>179</v>
      </c>
      <c r="G25" s="1" t="s">
        <v>17</v>
      </c>
      <c r="H25" s="1" t="s">
        <v>28</v>
      </c>
      <c r="I25" s="1" t="s">
        <v>23</v>
      </c>
    </row>
    <row r="26" spans="1:9" hidden="1" x14ac:dyDescent="0.35">
      <c r="A26" t="s">
        <v>156</v>
      </c>
      <c r="B26" t="s">
        <v>144</v>
      </c>
      <c r="C26" t="s">
        <v>147</v>
      </c>
      <c r="D26">
        <v>1</v>
      </c>
      <c r="E26">
        <v>8</v>
      </c>
      <c r="F26" t="s">
        <v>179</v>
      </c>
      <c r="G26" s="16" t="s">
        <v>69</v>
      </c>
      <c r="H26" s="1" t="s">
        <v>28</v>
      </c>
      <c r="I26" s="16" t="s">
        <v>23</v>
      </c>
    </row>
    <row r="27" spans="1:9" hidden="1" x14ac:dyDescent="0.35">
      <c r="A27" t="s">
        <v>148</v>
      </c>
      <c r="B27" t="s">
        <v>150</v>
      </c>
      <c r="C27" t="s">
        <v>152</v>
      </c>
      <c r="D27">
        <v>1</v>
      </c>
      <c r="E27">
        <v>4</v>
      </c>
      <c r="F27" t="s">
        <v>179</v>
      </c>
      <c r="G27" s="13" t="s">
        <v>16</v>
      </c>
      <c r="H27" s="1" t="s">
        <v>13</v>
      </c>
      <c r="I27" s="1" t="s">
        <v>24</v>
      </c>
    </row>
    <row r="28" spans="1:9" hidden="1" x14ac:dyDescent="0.35">
      <c r="A28" t="s">
        <v>149</v>
      </c>
      <c r="B28" t="s">
        <v>151</v>
      </c>
      <c r="C28" t="s">
        <v>153</v>
      </c>
      <c r="D28">
        <v>1</v>
      </c>
      <c r="E28">
        <v>12</v>
      </c>
      <c r="F28" t="s">
        <v>179</v>
      </c>
      <c r="G28" s="16" t="s">
        <v>16</v>
      </c>
      <c r="H28" s="1" t="s">
        <v>23</v>
      </c>
      <c r="I28" s="16" t="s">
        <v>24</v>
      </c>
    </row>
    <row r="29" spans="1:9" hidden="1" x14ac:dyDescent="0.35">
      <c r="A29" t="s">
        <v>169</v>
      </c>
      <c r="B29" t="s">
        <v>171</v>
      </c>
      <c r="C29" t="s">
        <v>173</v>
      </c>
      <c r="D29">
        <v>1</v>
      </c>
      <c r="E29">
        <v>4</v>
      </c>
      <c r="F29" t="s">
        <v>179</v>
      </c>
      <c r="G29" s="13" t="s">
        <v>16</v>
      </c>
      <c r="H29" s="1" t="s">
        <v>13</v>
      </c>
      <c r="I29" s="1" t="s">
        <v>27</v>
      </c>
    </row>
    <row r="30" spans="1:9" hidden="1" x14ac:dyDescent="0.35">
      <c r="A30" t="s">
        <v>170</v>
      </c>
      <c r="B30" t="s">
        <v>172</v>
      </c>
      <c r="C30" t="s">
        <v>174</v>
      </c>
      <c r="D30">
        <v>1</v>
      </c>
      <c r="E30">
        <v>12</v>
      </c>
      <c r="F30" t="s">
        <v>179</v>
      </c>
      <c r="G30" s="16" t="s">
        <v>16</v>
      </c>
      <c r="H30" s="1" t="s">
        <v>23</v>
      </c>
      <c r="I30" s="16" t="s">
        <v>27</v>
      </c>
    </row>
  </sheetData>
  <autoFilter ref="A2:K30" xr:uid="{7564F522-0AEF-45E0-9F24-1BCF74995669}">
    <filterColumn colId="6">
      <filters>
        <filter val="10"/>
      </filters>
    </filterColumn>
    <filterColumn colId="8">
      <filters>
        <filter val="r"/>
      </filters>
    </filterColumn>
  </autoFilter>
  <mergeCells count="1">
    <mergeCell ref="G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AEBC-AFC1-4CFF-BE47-F28ED5567A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8-Bit Loads</vt:lpstr>
      <vt:lpstr>8-Bit ALU</vt:lpstr>
      <vt:lpstr>16-Bit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kdmillar13@gmail.com</cp:lastModifiedBy>
  <dcterms:created xsi:type="dcterms:W3CDTF">2017-06-17T22:59:15Z</dcterms:created>
  <dcterms:modified xsi:type="dcterms:W3CDTF">2020-09-15T00:05:28Z</dcterms:modified>
</cp:coreProperties>
</file>