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FRE6233\Fall2023\xls\"/>
    </mc:Choice>
  </mc:AlternateContent>
  <xr:revisionPtr revIDLastSave="0" documentId="13_ncr:1_{C7D6345E-190D-496F-AE26-2EA746535B42}" xr6:coauthVersionLast="47" xr6:coauthVersionMax="47" xr10:uidLastSave="{00000000-0000-0000-0000-000000000000}"/>
  <bookViews>
    <workbookView xWindow="320" yWindow="710" windowWidth="16580" windowHeight="9260" xr2:uid="{EF3073F3-0074-4A51-81C4-18BCAF8E4300}"/>
  </bookViews>
  <sheets>
    <sheet name="Sheet1" sheetId="1" r:id="rId1"/>
  </sheets>
  <definedNames>
    <definedName name="B_t">_xlfn.ANCHORARRAY(Sheet1!$F$4)</definedName>
    <definedName name="D">Sheet1!$C$9</definedName>
    <definedName name="dt">Sheet1!$F$2</definedName>
    <definedName name="f">Sheet1!$C$10</definedName>
    <definedName name="k">Sheet1!$C$7</definedName>
    <definedName name="r_">Sheet1!$C$4</definedName>
    <definedName name="s">Sheet1!$C$11</definedName>
    <definedName name="S0">Sheet1!$C$5</definedName>
    <definedName name="sigma">Sheet1!$C$6</definedName>
    <definedName name="t">Sheet1!$C$8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 a="1"/>
  <c r="G4" i="1" s="1"/>
  <c r="F2" i="1"/>
  <c r="E4" i="1" a="1"/>
  <c r="E4" i="1" s="1"/>
  <c r="C11" i="1"/>
  <c r="C9" i="1"/>
  <c r="C10" i="1" s="1"/>
  <c r="F4" i="1" a="1"/>
  <c r="C12" i="1" a="1"/>
  <c r="F4" i="1" l="1"/>
  <c r="C12" i="1"/>
  <c r="H4" i="1" l="1" a="1"/>
  <c r="H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<sst xmlns="http://schemas.openxmlformats.org/spreadsheetml/2006/main" count="17" uniqueCount="16">
  <si>
    <t>Hedging</t>
  </si>
  <si>
    <t>S0</t>
  </si>
  <si>
    <t>sigma</t>
  </si>
  <si>
    <t>r</t>
  </si>
  <si>
    <t>k</t>
  </si>
  <si>
    <t>t</t>
  </si>
  <si>
    <t>value</t>
  </si>
  <si>
    <t>R</t>
  </si>
  <si>
    <t>D</t>
  </si>
  <si>
    <t>f</t>
  </si>
  <si>
    <t>s</t>
  </si>
  <si>
    <t>dt</t>
  </si>
  <si>
    <t>S</t>
  </si>
  <si>
    <t>M</t>
  </si>
  <si>
    <t>N</t>
  </si>
  <si>
    <t>B_t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</si>
</sst>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2" borderId="1" xfId="1"/>
    <xf numFmtId="0" fontId="0" fillId="0" borderId="0" xfId="0" applyFill="1" applyBorder="1" applyAlignment="1">
      <alignment horizontal="right"/>
    </xf>
    <xf numFmtId="0" fontId="2" fillId="3" borderId="1" xfId="2"/>
  </cellXfs>
  <cellStyles count="3">
    <cellStyle name="Calculation" xfId="2" builtinId="22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6900C-C11D-4E92-A675-5AC210DF580E}">
  <dimension ref="B2:J12"/>
  <sheetViews>
    <sheetView tabSelected="1" topLeftCell="A2" workbookViewId="0">
      <selection activeCell="J4" sqref="J4"/>
    </sheetView>
  </sheetViews>
  <sheetFormatPr defaultRowHeight="14.5" x14ac:dyDescent="0.35"/>
  <sheetData>
    <row r="2" spans="2:10" x14ac:dyDescent="0.35">
      <c r="B2" t="s">
        <v>0</v>
      </c>
      <c r="E2" s="1" t="s">
        <v>11</v>
      </c>
      <c r="F2">
        <f>1/20</f>
        <v>0.05</v>
      </c>
    </row>
    <row r="3" spans="2:10" x14ac:dyDescent="0.35">
      <c r="E3" t="s">
        <v>5</v>
      </c>
      <c r="F3" t="s">
        <v>15</v>
      </c>
      <c r="G3" t="s">
        <v>7</v>
      </c>
      <c r="H3" t="s">
        <v>12</v>
      </c>
      <c r="I3" t="s">
        <v>13</v>
      </c>
      <c r="J3" t="s">
        <v>14</v>
      </c>
    </row>
    <row r="4" spans="2:10" x14ac:dyDescent="0.35">
      <c r="B4" s="1" t="s">
        <v>3</v>
      </c>
      <c r="C4" s="2">
        <v>0.1</v>
      </c>
      <c r="E4" cm="1">
        <f t="array" ref="E4:E9">_xlfn.SEQUENCE(1+t/dt,1,0,dt)</f>
        <v>0</v>
      </c>
      <c r="F4" cm="1">
        <f t="array" aca="1" ref="F4:F9" ca="1">_xll.RANDOM.BROWNIAN(_xlfn.ANCHORARRAY(E4), 1, 0)</f>
        <v>0</v>
      </c>
      <c r="G4" cm="1">
        <f t="array" ref="G4:G9">EXP(r_*_xlfn.ANCHORARRAY(E4))</f>
        <v>1</v>
      </c>
      <c r="H4" cm="1">
        <f t="array" aca="1" ref="H4:H9" ca="1">S0*EXP((r_-sigma^2)*t+_xlfn.ANCHORARRAY(F4))</f>
        <v>101.51130646157189</v>
      </c>
    </row>
    <row r="5" spans="2:10" x14ac:dyDescent="0.35">
      <c r="B5" s="1" t="s">
        <v>1</v>
      </c>
      <c r="C5" s="2">
        <v>100</v>
      </c>
      <c r="E5">
        <v>0.05</v>
      </c>
      <c r="F5">
        <f ca="1"/>
        <v>6.7454946684755669E-4</v>
      </c>
      <c r="G5">
        <v>1.005012520859401</v>
      </c>
      <c r="H5">
        <f ca="1"/>
        <v>101.57980395910246</v>
      </c>
    </row>
    <row r="6" spans="2:10" x14ac:dyDescent="0.35">
      <c r="B6" s="1" t="s">
        <v>2</v>
      </c>
      <c r="C6" s="2">
        <v>0.2</v>
      </c>
      <c r="E6">
        <v>0.1</v>
      </c>
      <c r="F6">
        <f ca="1"/>
        <v>-3.483967814473541E-2</v>
      </c>
      <c r="G6">
        <v>1.0100501670841679</v>
      </c>
      <c r="H6">
        <f ca="1"/>
        <v>98.035583317433179</v>
      </c>
    </row>
    <row r="7" spans="2:10" x14ac:dyDescent="0.35">
      <c r="B7" s="1" t="s">
        <v>4</v>
      </c>
      <c r="C7" s="2">
        <v>100</v>
      </c>
      <c r="E7">
        <v>0.15000000000000002</v>
      </c>
      <c r="F7">
        <f ca="1"/>
        <v>-2.9986379389510445E-2</v>
      </c>
      <c r="G7">
        <v>1.0151130646157189</v>
      </c>
      <c r="H7">
        <f ca="1"/>
        <v>98.512535752046048</v>
      </c>
    </row>
    <row r="8" spans="2:10" x14ac:dyDescent="0.35">
      <c r="B8" s="1" t="s">
        <v>5</v>
      </c>
      <c r="C8" s="2">
        <v>0.25</v>
      </c>
      <c r="E8">
        <v>0.2</v>
      </c>
      <c r="F8">
        <f ca="1"/>
        <v>-8.674164567771539E-2</v>
      </c>
      <c r="G8">
        <v>1.0202013400267558</v>
      </c>
      <c r="H8">
        <f ca="1"/>
        <v>93.077133354788472</v>
      </c>
    </row>
    <row r="9" spans="2:10" x14ac:dyDescent="0.35">
      <c r="B9" s="1" t="s">
        <v>8</v>
      </c>
      <c r="C9" s="4">
        <f>EXP(-r_*t)</f>
        <v>0.97530991202833262</v>
      </c>
      <c r="E9">
        <v>0.25</v>
      </c>
      <c r="F9">
        <f ca="1"/>
        <v>-0.21199132772824858</v>
      </c>
      <c r="G9">
        <v>1.0253151205244289</v>
      </c>
      <c r="H9">
        <f ca="1"/>
        <v>82.119775493186992</v>
      </c>
    </row>
    <row r="10" spans="2:10" x14ac:dyDescent="0.35">
      <c r="B10" s="3" t="s">
        <v>9</v>
      </c>
      <c r="C10" s="4">
        <f>S0/D</f>
        <v>102.53151205244289</v>
      </c>
    </row>
    <row r="11" spans="2:10" x14ac:dyDescent="0.35">
      <c r="B11" s="3" t="s">
        <v>10</v>
      </c>
      <c r="C11" s="4">
        <f>sigma*SQRT(t)</f>
        <v>0.1</v>
      </c>
    </row>
    <row r="12" spans="2:10" x14ac:dyDescent="0.35">
      <c r="B12" s="1" t="s">
        <v>6</v>
      </c>
      <c r="C12" cm="1">
        <f t="array" ref="C12">_xll.BLACK.PUT.VALUE(f, s, k)</f>
        <v>2.8979094351555332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Sheet1</vt:lpstr>
      <vt:lpstr>D</vt:lpstr>
      <vt:lpstr>dt</vt:lpstr>
      <vt:lpstr>f</vt:lpstr>
      <vt:lpstr>k</vt:lpstr>
      <vt:lpstr>r_</vt:lpstr>
      <vt:lpstr>s</vt:lpstr>
      <vt:lpstr>S0</vt:lpstr>
      <vt:lpstr>sigma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2023-10-12T19:08:47Z</dcterms:created>
  <dcterms:modified xsi:type="dcterms:W3CDTF">2023-10-12T19:31:31Z</dcterms:modified>
</cp:coreProperties>
</file>